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00" activeTab="1"/>
  </bookViews>
  <sheets>
    <sheet name="Location" sheetId="3" r:id="rId1"/>
    <sheet name="GiftInfo" sheetId="4" r:id="rId2"/>
  </sheets>
  <definedNames>
    <definedName name="_xlnm._FilterDatabase" localSheetId="1" hidden="1">GiftInfo!$A$1:$L$1</definedName>
    <definedName name="_xlnm._FilterDatabase" localSheetId="0" hidden="1">Location!$A$1:$L$1</definedName>
    <definedName name="page\x2dtotal">#REF!</definedName>
    <definedName name="page\x2dtotal\x2dmaster1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" i="4" l="1"/>
  <c r="E2" i="4"/>
  <c r="E2" i="3"/>
  <c r="E3" i="3"/>
  <c r="E4" i="3"/>
  <c r="E5" i="3"/>
  <c r="E6" i="3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E45" i="3"/>
  <c r="E46" i="3"/>
  <c r="E47" i="3"/>
  <c r="E48" i="3"/>
  <c r="E49" i="3"/>
  <c r="E50" i="3"/>
  <c r="E51" i="3"/>
  <c r="E52" i="3"/>
  <c r="E53" i="3"/>
  <c r="E54" i="3"/>
  <c r="E55" i="3"/>
  <c r="E56" i="3"/>
  <c r="E57" i="3"/>
  <c r="D2" i="3"/>
  <c r="D3" i="3"/>
  <c r="D4" i="3"/>
  <c r="D5" i="3"/>
  <c r="D6" i="3" s="1"/>
  <c r="D7" i="3" s="1"/>
  <c r="D8" i="3" s="1"/>
  <c r="D9" i="3" s="1"/>
  <c r="D10" i="3" s="1"/>
  <c r="D11" i="3" s="1"/>
  <c r="D12" i="3" s="1"/>
  <c r="D13" i="3" s="1"/>
  <c r="D14" i="3" s="1"/>
  <c r="D15" i="3" s="1"/>
  <c r="D16" i="3" s="1"/>
  <c r="D17" i="3" s="1"/>
  <c r="D18" i="3" s="1"/>
  <c r="D19" i="3" s="1"/>
  <c r="D20" i="3" s="1"/>
  <c r="D21" i="3" s="1"/>
  <c r="D22" i="3" s="1"/>
  <c r="D23" i="3" s="1"/>
  <c r="D24" i="3" s="1"/>
  <c r="D25" i="3" s="1"/>
  <c r="D26" i="3" s="1"/>
  <c r="D27" i="3" s="1"/>
  <c r="D28" i="3" s="1"/>
  <c r="D29" i="3" s="1"/>
  <c r="D30" i="3"/>
  <c r="D31" i="3"/>
  <c r="D32" i="3"/>
  <c r="D33" i="3"/>
  <c r="D34" i="3" s="1"/>
  <c r="D35" i="3" s="1"/>
  <c r="D36" i="3" s="1"/>
  <c r="D37" i="3" s="1"/>
  <c r="D38" i="3" s="1"/>
  <c r="D39" i="3" s="1"/>
  <c r="D40" i="3" s="1"/>
  <c r="D41" i="3" s="1"/>
  <c r="D42" i="3" s="1"/>
  <c r="D43" i="3" s="1"/>
  <c r="D44" i="3" s="1"/>
  <c r="D45" i="3" s="1"/>
  <c r="D46" i="3" s="1"/>
  <c r="D47" i="3" s="1"/>
  <c r="D48" i="3" s="1"/>
  <c r="D49" i="3" s="1"/>
  <c r="D50" i="3" s="1"/>
  <c r="D51" i="3" s="1"/>
  <c r="D52" i="3" s="1"/>
  <c r="D53" i="3" s="1"/>
  <c r="D54" i="3" s="1"/>
  <c r="D55" i="3" s="1"/>
  <c r="D56" i="3" s="1"/>
  <c r="D57" i="3" s="1"/>
  <c r="D51" i="4"/>
  <c r="E51" i="4" s="1"/>
  <c r="D2" i="4"/>
  <c r="F51" i="4" l="1"/>
  <c r="D3" i="4"/>
  <c r="D52" i="4"/>
  <c r="F52" i="4" l="1"/>
  <c r="E52" i="4"/>
  <c r="D53" i="4"/>
  <c r="D4" i="4"/>
  <c r="E3" i="4"/>
  <c r="F3" i="4"/>
  <c r="D5" i="4" l="1"/>
  <c r="F4" i="4"/>
  <c r="E4" i="4"/>
  <c r="E53" i="4"/>
  <c r="D54" i="4"/>
  <c r="F53" i="4"/>
  <c r="D55" i="4" l="1"/>
  <c r="F54" i="4"/>
  <c r="E54" i="4"/>
  <c r="D6" i="4"/>
  <c r="E5" i="4"/>
  <c r="F5" i="4"/>
  <c r="D7" i="4" l="1"/>
  <c r="F6" i="4"/>
  <c r="E6" i="4"/>
  <c r="D56" i="4"/>
  <c r="E55" i="4"/>
  <c r="F55" i="4"/>
  <c r="D57" i="4" l="1"/>
  <c r="F56" i="4"/>
  <c r="E56" i="4"/>
  <c r="D8" i="4"/>
  <c r="F7" i="4"/>
  <c r="E7" i="4"/>
  <c r="D9" i="4" l="1"/>
  <c r="F8" i="4"/>
  <c r="E8" i="4"/>
  <c r="D58" i="4"/>
  <c r="E57" i="4"/>
  <c r="F57" i="4"/>
  <c r="D59" i="4" l="1"/>
  <c r="F58" i="4"/>
  <c r="E58" i="4"/>
  <c r="D10" i="4"/>
  <c r="E9" i="4"/>
  <c r="F9" i="4"/>
  <c r="D11" i="4" l="1"/>
  <c r="F10" i="4"/>
  <c r="E10" i="4"/>
  <c r="D60" i="4"/>
  <c r="F59" i="4"/>
  <c r="E59" i="4"/>
  <c r="D61" i="4" l="1"/>
  <c r="F60" i="4"/>
  <c r="E60" i="4"/>
  <c r="D12" i="4"/>
  <c r="E11" i="4"/>
  <c r="F11" i="4"/>
  <c r="D13" i="4" l="1"/>
  <c r="F12" i="4"/>
  <c r="E12" i="4"/>
  <c r="D62" i="4"/>
  <c r="E61" i="4"/>
  <c r="F61" i="4"/>
  <c r="D63" i="4" l="1"/>
  <c r="F62" i="4"/>
  <c r="E62" i="4"/>
  <c r="D14" i="4"/>
  <c r="E13" i="4"/>
  <c r="F13" i="4"/>
  <c r="D15" i="4" l="1"/>
  <c r="F14" i="4"/>
  <c r="E14" i="4"/>
  <c r="D64" i="4"/>
  <c r="E63" i="4"/>
  <c r="F63" i="4"/>
  <c r="D65" i="4" l="1"/>
  <c r="F64" i="4"/>
  <c r="E64" i="4"/>
  <c r="D16" i="4"/>
  <c r="E15" i="4"/>
  <c r="F15" i="4"/>
  <c r="D17" i="4" l="1"/>
  <c r="F16" i="4"/>
  <c r="E16" i="4"/>
  <c r="D66" i="4"/>
  <c r="E65" i="4"/>
  <c r="F65" i="4"/>
  <c r="D67" i="4" l="1"/>
  <c r="F66" i="4"/>
  <c r="E66" i="4"/>
  <c r="D18" i="4"/>
  <c r="E17" i="4"/>
  <c r="F17" i="4"/>
  <c r="D19" i="4" l="1"/>
  <c r="F18" i="4"/>
  <c r="E18" i="4"/>
  <c r="D68" i="4"/>
  <c r="E67" i="4"/>
  <c r="F67" i="4"/>
  <c r="D69" i="4" l="1"/>
  <c r="F68" i="4"/>
  <c r="E68" i="4"/>
  <c r="D20" i="4"/>
  <c r="E19" i="4"/>
  <c r="F19" i="4"/>
  <c r="D21" i="4" l="1"/>
  <c r="F20" i="4"/>
  <c r="E20" i="4"/>
  <c r="D70" i="4"/>
  <c r="E69" i="4"/>
  <c r="F69" i="4"/>
  <c r="D71" i="4" l="1"/>
  <c r="F70" i="4"/>
  <c r="E70" i="4"/>
  <c r="D22" i="4"/>
  <c r="E21" i="4"/>
  <c r="F21" i="4"/>
  <c r="D23" i="4" l="1"/>
  <c r="F22" i="4"/>
  <c r="E22" i="4"/>
  <c r="D72" i="4"/>
  <c r="F71" i="4"/>
  <c r="E71" i="4"/>
  <c r="D73" i="4" l="1"/>
  <c r="F72" i="4"/>
  <c r="E72" i="4"/>
  <c r="D24" i="4"/>
  <c r="E23" i="4"/>
  <c r="F23" i="4"/>
  <c r="D25" i="4" l="1"/>
  <c r="F24" i="4"/>
  <c r="E24" i="4"/>
  <c r="D74" i="4"/>
  <c r="E73" i="4"/>
  <c r="F73" i="4"/>
  <c r="D75" i="4" l="1"/>
  <c r="F74" i="4"/>
  <c r="E74" i="4"/>
  <c r="D26" i="4"/>
  <c r="E25" i="4"/>
  <c r="F25" i="4"/>
  <c r="D27" i="4" l="1"/>
  <c r="F26" i="4"/>
  <c r="E26" i="4"/>
  <c r="D76" i="4"/>
  <c r="E75" i="4"/>
  <c r="F75" i="4"/>
  <c r="D77" i="4" l="1"/>
  <c r="F76" i="4"/>
  <c r="E76" i="4"/>
  <c r="D28" i="4"/>
  <c r="E27" i="4"/>
  <c r="F27" i="4"/>
  <c r="D29" i="4" l="1"/>
  <c r="F28" i="4"/>
  <c r="E28" i="4"/>
  <c r="D78" i="4"/>
  <c r="E77" i="4"/>
  <c r="F77" i="4"/>
  <c r="D79" i="4" l="1"/>
  <c r="F78" i="4"/>
  <c r="E78" i="4"/>
  <c r="D30" i="4"/>
  <c r="E29" i="4"/>
  <c r="F29" i="4"/>
  <c r="D31" i="4" l="1"/>
  <c r="F30" i="4"/>
  <c r="E30" i="4"/>
  <c r="D80" i="4"/>
  <c r="E79" i="4"/>
  <c r="F79" i="4"/>
  <c r="D81" i="4" l="1"/>
  <c r="F80" i="4"/>
  <c r="E80" i="4"/>
  <c r="D32" i="4"/>
  <c r="E31" i="4"/>
  <c r="F31" i="4"/>
  <c r="D33" i="4" l="1"/>
  <c r="F32" i="4"/>
  <c r="E32" i="4"/>
  <c r="D82" i="4"/>
  <c r="E81" i="4"/>
  <c r="F81" i="4"/>
  <c r="D83" i="4" l="1"/>
  <c r="F82" i="4"/>
  <c r="E82" i="4"/>
  <c r="D34" i="4"/>
  <c r="E33" i="4"/>
  <c r="F33" i="4"/>
  <c r="D35" i="4" l="1"/>
  <c r="F34" i="4"/>
  <c r="E34" i="4"/>
  <c r="D84" i="4"/>
  <c r="E83" i="4"/>
  <c r="F83" i="4"/>
  <c r="D85" i="4" l="1"/>
  <c r="F84" i="4"/>
  <c r="E84" i="4"/>
  <c r="D36" i="4"/>
  <c r="E35" i="4"/>
  <c r="F35" i="4"/>
  <c r="D37" i="4" l="1"/>
  <c r="F36" i="4"/>
  <c r="E36" i="4"/>
  <c r="D86" i="4"/>
  <c r="E85" i="4"/>
  <c r="F85" i="4"/>
  <c r="D87" i="4" l="1"/>
  <c r="F86" i="4"/>
  <c r="E86" i="4"/>
  <c r="D38" i="4"/>
  <c r="E37" i="4"/>
  <c r="F37" i="4"/>
  <c r="D39" i="4" l="1"/>
  <c r="F38" i="4"/>
  <c r="E38" i="4"/>
  <c r="D88" i="4"/>
  <c r="F87" i="4"/>
  <c r="E87" i="4"/>
  <c r="D89" i="4" l="1"/>
  <c r="F88" i="4"/>
  <c r="E88" i="4"/>
  <c r="D40" i="4"/>
  <c r="E39" i="4"/>
  <c r="F39" i="4"/>
  <c r="D41" i="4" l="1"/>
  <c r="F40" i="4"/>
  <c r="E40" i="4"/>
  <c r="D90" i="4"/>
  <c r="E89" i="4"/>
  <c r="F89" i="4"/>
  <c r="D91" i="4" l="1"/>
  <c r="F90" i="4"/>
  <c r="E90" i="4"/>
  <c r="D42" i="4"/>
  <c r="E41" i="4"/>
  <c r="F41" i="4"/>
  <c r="D43" i="4" l="1"/>
  <c r="F42" i="4"/>
  <c r="E42" i="4"/>
  <c r="D92" i="4"/>
  <c r="E91" i="4"/>
  <c r="F91" i="4"/>
  <c r="D93" i="4" l="1"/>
  <c r="F92" i="4"/>
  <c r="E92" i="4"/>
  <c r="D44" i="4"/>
  <c r="F43" i="4"/>
  <c r="E43" i="4"/>
  <c r="D45" i="4" l="1"/>
  <c r="F44" i="4"/>
  <c r="E44" i="4"/>
  <c r="D94" i="4"/>
  <c r="E93" i="4"/>
  <c r="F93" i="4"/>
  <c r="D95" i="4" l="1"/>
  <c r="F94" i="4"/>
  <c r="E94" i="4"/>
  <c r="D46" i="4"/>
  <c r="E45" i="4"/>
  <c r="F45" i="4"/>
  <c r="D47" i="4" l="1"/>
  <c r="F46" i="4"/>
  <c r="E46" i="4"/>
  <c r="D96" i="4"/>
  <c r="E95" i="4"/>
  <c r="F95" i="4"/>
  <c r="D48" i="4" l="1"/>
  <c r="E47" i="4"/>
  <c r="F47" i="4"/>
  <c r="D97" i="4"/>
  <c r="F96" i="4"/>
  <c r="E96" i="4"/>
  <c r="D98" i="4" l="1"/>
  <c r="F97" i="4"/>
  <c r="E97" i="4"/>
  <c r="D49" i="4"/>
  <c r="F48" i="4"/>
  <c r="E48" i="4"/>
  <c r="D50" i="4" l="1"/>
  <c r="E49" i="4"/>
  <c r="F49" i="4"/>
  <c r="D99" i="4"/>
  <c r="F98" i="4"/>
  <c r="E98" i="4"/>
  <c r="E99" i="4" l="1"/>
  <c r="F99" i="4"/>
  <c r="F50" i="4"/>
  <c r="E50" i="4"/>
</calcChain>
</file>

<file path=xl/sharedStrings.xml><?xml version="1.0" encoding="utf-8"?>
<sst xmlns="http://schemas.openxmlformats.org/spreadsheetml/2006/main" count="1025" uniqueCount="23">
  <si>
    <t>Payroll</t>
  </si>
  <si>
    <t>Payroll Statutory Unit</t>
  </si>
  <si>
    <t>Foundation Recurring Results</t>
  </si>
  <si>
    <t>Person Name</t>
  </si>
  <si>
    <t>Run Type</t>
  </si>
  <si>
    <t>Process Type</t>
  </si>
  <si>
    <t>Process Date</t>
  </si>
  <si>
    <t>Element Name</t>
  </si>
  <si>
    <t>Value</t>
  </si>
  <si>
    <t>St. Helena Hospital</t>
  </si>
  <si>
    <t>Bi-Weekly</t>
  </si>
  <si>
    <t>Regular Normal</t>
  </si>
  <si>
    <t>Payroll calculation</t>
  </si>
  <si>
    <t>ID #</t>
  </si>
  <si>
    <t>Donates to</t>
  </si>
  <si>
    <t>Ukiah</t>
  </si>
  <si>
    <t>Clearlake</t>
  </si>
  <si>
    <t>St. Helena</t>
  </si>
  <si>
    <t>Feather River</t>
  </si>
  <si>
    <t>Donald Duck</t>
  </si>
  <si>
    <t>Unique ID</t>
  </si>
  <si>
    <t>Mickey Mouse</t>
  </si>
  <si>
    <t>Gift Count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</si>
</sst>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4">
    <xf numFmtId="0" fontId="0" fillId="0" borderId="0" xfId="0"/>
    <xf numFmtId="14" fontId="0" fillId="0" borderId="0" xfId="0" applyNumberFormat="1"/>
    <xf numFmtId="0" fontId="1" fillId="0" borderId="0" xfId="1"/>
    <xf numFmtId="14" fontId="1" fillId="0" borderId="0" xfId="1" applyNumberFormat="1"/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8"/>
  <sheetViews>
    <sheetView workbookViewId="0"/>
  </sheetViews>
  <sheetFormatPr defaultRowHeight="15" x14ac:dyDescent="0.25"/>
  <cols>
    <col min="1" max="1" width="6" bestFit="1" customWidth="1"/>
    <col min="2" max="2" width="12.85546875" bestFit="1" customWidth="1"/>
    <col min="3" max="3" width="20.140625" bestFit="1" customWidth="1"/>
    <col min="4" max="5" width="20.140625" customWidth="1"/>
    <col min="6" max="6" width="12.85546875" bestFit="1" customWidth="1"/>
    <col min="7" max="7" width="10.140625" bestFit="1" customWidth="1"/>
    <col min="8" max="8" width="14.85546875" bestFit="1" customWidth="1"/>
    <col min="9" max="9" width="17.42578125" bestFit="1" customWidth="1"/>
    <col min="10" max="10" width="12.28515625" style="1" bestFit="1" customWidth="1"/>
    <col min="11" max="11" width="27.42578125" bestFit="1" customWidth="1"/>
    <col min="12" max="12" width="6.140625" bestFit="1" customWidth="1"/>
  </cols>
  <sheetData>
    <row r="1" spans="1:12" x14ac:dyDescent="0.25">
      <c r="A1" t="s">
        <v>13</v>
      </c>
      <c r="B1" t="s">
        <v>3</v>
      </c>
      <c r="C1" t="s">
        <v>1</v>
      </c>
      <c r="D1" t="s">
        <v>22</v>
      </c>
      <c r="E1" t="s">
        <v>20</v>
      </c>
      <c r="F1" t="s">
        <v>14</v>
      </c>
      <c r="G1" t="s">
        <v>0</v>
      </c>
      <c r="H1" t="s">
        <v>4</v>
      </c>
      <c r="I1" t="s">
        <v>5</v>
      </c>
      <c r="J1" s="1" t="s">
        <v>6</v>
      </c>
      <c r="K1" t="s">
        <v>7</v>
      </c>
      <c r="L1" t="s">
        <v>8</v>
      </c>
    </row>
    <row r="2" spans="1:12" x14ac:dyDescent="0.25">
      <c r="A2">
        <v>12345</v>
      </c>
      <c r="B2" t="s">
        <v>19</v>
      </c>
      <c r="C2" t="s">
        <v>9</v>
      </c>
      <c r="D2">
        <f t="shared" ref="D2:D33" si="0">IF(ROW()=2,1,IF(A2=A1,D1+1, 1))</f>
        <v>1</v>
      </c>
      <c r="E2" t="str">
        <f t="shared" ref="E2:E33" si="1">A2&amp;"-"&amp;J2&amp;"-"&amp;D2</f>
        <v>12345-43468-1</v>
      </c>
      <c r="F2" t="s">
        <v>16</v>
      </c>
      <c r="G2" t="s">
        <v>10</v>
      </c>
      <c r="H2" t="s">
        <v>11</v>
      </c>
      <c r="I2" t="s">
        <v>12</v>
      </c>
      <c r="J2" s="1">
        <v>43468</v>
      </c>
      <c r="K2" t="s">
        <v>2</v>
      </c>
      <c r="L2">
        <v>5</v>
      </c>
    </row>
    <row r="3" spans="1:12" x14ac:dyDescent="0.25">
      <c r="A3">
        <v>12345</v>
      </c>
      <c r="B3" t="s">
        <v>19</v>
      </c>
      <c r="C3" t="s">
        <v>9</v>
      </c>
      <c r="D3">
        <f t="shared" si="0"/>
        <v>2</v>
      </c>
      <c r="E3" t="str">
        <f t="shared" si="1"/>
        <v>12345-43468-2</v>
      </c>
      <c r="F3" t="s">
        <v>18</v>
      </c>
      <c r="G3" t="s">
        <v>10</v>
      </c>
      <c r="H3" t="s">
        <v>11</v>
      </c>
      <c r="I3" t="s">
        <v>12</v>
      </c>
      <c r="J3" s="1">
        <v>43468</v>
      </c>
      <c r="K3" t="s">
        <v>2</v>
      </c>
      <c r="L3">
        <v>15</v>
      </c>
    </row>
    <row r="4" spans="1:12" x14ac:dyDescent="0.25">
      <c r="A4">
        <v>12345</v>
      </c>
      <c r="B4" t="s">
        <v>19</v>
      </c>
      <c r="C4" t="s">
        <v>9</v>
      </c>
      <c r="D4">
        <f t="shared" si="0"/>
        <v>3</v>
      </c>
      <c r="E4" t="str">
        <f t="shared" si="1"/>
        <v>12345-43468-3</v>
      </c>
      <c r="F4" t="s">
        <v>17</v>
      </c>
      <c r="G4" t="s">
        <v>10</v>
      </c>
      <c r="H4" t="s">
        <v>11</v>
      </c>
      <c r="I4" t="s">
        <v>12</v>
      </c>
      <c r="J4" s="1">
        <v>43468</v>
      </c>
      <c r="K4" t="s">
        <v>2</v>
      </c>
      <c r="L4">
        <v>20</v>
      </c>
    </row>
    <row r="5" spans="1:12" x14ac:dyDescent="0.25">
      <c r="A5">
        <v>12345</v>
      </c>
      <c r="B5" t="s">
        <v>19</v>
      </c>
      <c r="C5" t="s">
        <v>9</v>
      </c>
      <c r="D5">
        <f t="shared" si="0"/>
        <v>4</v>
      </c>
      <c r="E5" t="str">
        <f t="shared" si="1"/>
        <v>12345-43468-4</v>
      </c>
      <c r="F5" t="s">
        <v>15</v>
      </c>
      <c r="G5" t="s">
        <v>10</v>
      </c>
      <c r="H5" t="s">
        <v>11</v>
      </c>
      <c r="I5" t="s">
        <v>12</v>
      </c>
      <c r="J5" s="1">
        <v>43468</v>
      </c>
      <c r="K5" t="s">
        <v>2</v>
      </c>
      <c r="L5">
        <v>10</v>
      </c>
    </row>
    <row r="6" spans="1:12" x14ac:dyDescent="0.25">
      <c r="A6">
        <v>12345</v>
      </c>
      <c r="B6" t="s">
        <v>19</v>
      </c>
      <c r="C6" t="s">
        <v>9</v>
      </c>
      <c r="D6">
        <f t="shared" si="0"/>
        <v>5</v>
      </c>
      <c r="E6" t="str">
        <f t="shared" si="1"/>
        <v>12345-43482-5</v>
      </c>
      <c r="F6" t="s">
        <v>16</v>
      </c>
      <c r="G6" t="s">
        <v>10</v>
      </c>
      <c r="H6" t="s">
        <v>11</v>
      </c>
      <c r="I6" t="s">
        <v>12</v>
      </c>
      <c r="J6" s="1">
        <v>43482</v>
      </c>
      <c r="K6" t="s">
        <v>2</v>
      </c>
      <c r="L6">
        <v>5</v>
      </c>
    </row>
    <row r="7" spans="1:12" x14ac:dyDescent="0.25">
      <c r="A7">
        <v>12345</v>
      </c>
      <c r="B7" t="s">
        <v>19</v>
      </c>
      <c r="C7" t="s">
        <v>9</v>
      </c>
      <c r="D7">
        <f t="shared" si="0"/>
        <v>6</v>
      </c>
      <c r="E7" t="str">
        <f t="shared" si="1"/>
        <v>12345-43482-6</v>
      </c>
      <c r="F7" t="s">
        <v>18</v>
      </c>
      <c r="G7" t="s">
        <v>10</v>
      </c>
      <c r="H7" t="s">
        <v>11</v>
      </c>
      <c r="I7" t="s">
        <v>12</v>
      </c>
      <c r="J7" s="1">
        <v>43482</v>
      </c>
      <c r="K7" t="s">
        <v>2</v>
      </c>
      <c r="L7">
        <v>15</v>
      </c>
    </row>
    <row r="8" spans="1:12" x14ac:dyDescent="0.25">
      <c r="A8">
        <v>12345</v>
      </c>
      <c r="B8" t="s">
        <v>19</v>
      </c>
      <c r="C8" t="s">
        <v>9</v>
      </c>
      <c r="D8">
        <f t="shared" si="0"/>
        <v>7</v>
      </c>
      <c r="E8" t="str">
        <f t="shared" si="1"/>
        <v>12345-43482-7</v>
      </c>
      <c r="F8" t="s">
        <v>17</v>
      </c>
      <c r="G8" t="s">
        <v>10</v>
      </c>
      <c r="H8" t="s">
        <v>11</v>
      </c>
      <c r="I8" t="s">
        <v>12</v>
      </c>
      <c r="J8" s="1">
        <v>43482</v>
      </c>
      <c r="K8" t="s">
        <v>2</v>
      </c>
      <c r="L8">
        <v>20</v>
      </c>
    </row>
    <row r="9" spans="1:12" x14ac:dyDescent="0.25">
      <c r="A9">
        <v>12345</v>
      </c>
      <c r="B9" t="s">
        <v>19</v>
      </c>
      <c r="C9" t="s">
        <v>9</v>
      </c>
      <c r="D9">
        <f t="shared" si="0"/>
        <v>8</v>
      </c>
      <c r="E9" t="str">
        <f t="shared" si="1"/>
        <v>12345-43482-8</v>
      </c>
      <c r="F9" t="s">
        <v>15</v>
      </c>
      <c r="G9" t="s">
        <v>10</v>
      </c>
      <c r="H9" t="s">
        <v>11</v>
      </c>
      <c r="I9" t="s">
        <v>12</v>
      </c>
      <c r="J9" s="1">
        <v>43482</v>
      </c>
      <c r="K9" t="s">
        <v>2</v>
      </c>
      <c r="L9">
        <v>10</v>
      </c>
    </row>
    <row r="10" spans="1:12" x14ac:dyDescent="0.25">
      <c r="A10">
        <v>12345</v>
      </c>
      <c r="B10" t="s">
        <v>19</v>
      </c>
      <c r="C10" t="s">
        <v>9</v>
      </c>
      <c r="D10">
        <f t="shared" si="0"/>
        <v>9</v>
      </c>
      <c r="E10" t="str">
        <f t="shared" si="1"/>
        <v>12345-43496-9</v>
      </c>
      <c r="F10" t="s">
        <v>16</v>
      </c>
      <c r="G10" t="s">
        <v>10</v>
      </c>
      <c r="H10" t="s">
        <v>11</v>
      </c>
      <c r="I10" t="s">
        <v>12</v>
      </c>
      <c r="J10" s="1">
        <v>43496</v>
      </c>
      <c r="K10" t="s">
        <v>2</v>
      </c>
      <c r="L10">
        <v>5</v>
      </c>
    </row>
    <row r="11" spans="1:12" x14ac:dyDescent="0.25">
      <c r="A11">
        <v>12345</v>
      </c>
      <c r="B11" t="s">
        <v>19</v>
      </c>
      <c r="C11" t="s">
        <v>9</v>
      </c>
      <c r="D11">
        <f t="shared" si="0"/>
        <v>10</v>
      </c>
      <c r="E11" t="str">
        <f t="shared" si="1"/>
        <v>12345-43496-10</v>
      </c>
      <c r="F11" t="s">
        <v>18</v>
      </c>
      <c r="G11" t="s">
        <v>10</v>
      </c>
      <c r="H11" t="s">
        <v>11</v>
      </c>
      <c r="I11" t="s">
        <v>12</v>
      </c>
      <c r="J11" s="1">
        <v>43496</v>
      </c>
      <c r="K11" t="s">
        <v>2</v>
      </c>
      <c r="L11">
        <v>15</v>
      </c>
    </row>
    <row r="12" spans="1:12" x14ac:dyDescent="0.25">
      <c r="A12">
        <v>12345</v>
      </c>
      <c r="B12" t="s">
        <v>19</v>
      </c>
      <c r="C12" t="s">
        <v>9</v>
      </c>
      <c r="D12">
        <f t="shared" si="0"/>
        <v>11</v>
      </c>
      <c r="E12" t="str">
        <f t="shared" si="1"/>
        <v>12345-43496-11</v>
      </c>
      <c r="F12" t="s">
        <v>17</v>
      </c>
      <c r="G12" t="s">
        <v>10</v>
      </c>
      <c r="H12" t="s">
        <v>11</v>
      </c>
      <c r="I12" t="s">
        <v>12</v>
      </c>
      <c r="J12" s="1">
        <v>43496</v>
      </c>
      <c r="K12" t="s">
        <v>2</v>
      </c>
      <c r="L12">
        <v>20</v>
      </c>
    </row>
    <row r="13" spans="1:12" x14ac:dyDescent="0.25">
      <c r="A13">
        <v>12345</v>
      </c>
      <c r="B13" t="s">
        <v>19</v>
      </c>
      <c r="C13" t="s">
        <v>9</v>
      </c>
      <c r="D13">
        <f t="shared" si="0"/>
        <v>12</v>
      </c>
      <c r="E13" t="str">
        <f t="shared" si="1"/>
        <v>12345-43496-12</v>
      </c>
      <c r="F13" t="s">
        <v>15</v>
      </c>
      <c r="G13" t="s">
        <v>10</v>
      </c>
      <c r="H13" t="s">
        <v>11</v>
      </c>
      <c r="I13" t="s">
        <v>12</v>
      </c>
      <c r="J13" s="1">
        <v>43496</v>
      </c>
      <c r="K13" t="s">
        <v>2</v>
      </c>
      <c r="L13">
        <v>10</v>
      </c>
    </row>
    <row r="14" spans="1:12" x14ac:dyDescent="0.25">
      <c r="A14">
        <v>12345</v>
      </c>
      <c r="B14" t="s">
        <v>19</v>
      </c>
      <c r="C14" t="s">
        <v>9</v>
      </c>
      <c r="D14">
        <f t="shared" si="0"/>
        <v>13</v>
      </c>
      <c r="E14" t="str">
        <f t="shared" si="1"/>
        <v>12345-43510-13</v>
      </c>
      <c r="F14" t="s">
        <v>16</v>
      </c>
      <c r="G14" t="s">
        <v>10</v>
      </c>
      <c r="H14" t="s">
        <v>11</v>
      </c>
      <c r="I14" t="s">
        <v>12</v>
      </c>
      <c r="J14" s="1">
        <v>43510</v>
      </c>
      <c r="K14" t="s">
        <v>2</v>
      </c>
      <c r="L14">
        <v>5</v>
      </c>
    </row>
    <row r="15" spans="1:12" x14ac:dyDescent="0.25">
      <c r="A15">
        <v>12345</v>
      </c>
      <c r="B15" t="s">
        <v>19</v>
      </c>
      <c r="C15" t="s">
        <v>9</v>
      </c>
      <c r="D15">
        <f t="shared" si="0"/>
        <v>14</v>
      </c>
      <c r="E15" t="str">
        <f t="shared" si="1"/>
        <v>12345-43510-14</v>
      </c>
      <c r="F15" t="s">
        <v>18</v>
      </c>
      <c r="G15" t="s">
        <v>10</v>
      </c>
      <c r="H15" t="s">
        <v>11</v>
      </c>
      <c r="I15" t="s">
        <v>12</v>
      </c>
      <c r="J15" s="1">
        <v>43510</v>
      </c>
      <c r="K15" t="s">
        <v>2</v>
      </c>
      <c r="L15">
        <v>15</v>
      </c>
    </row>
    <row r="16" spans="1:12" x14ac:dyDescent="0.25">
      <c r="A16">
        <v>12345</v>
      </c>
      <c r="B16" t="s">
        <v>19</v>
      </c>
      <c r="C16" t="s">
        <v>9</v>
      </c>
      <c r="D16">
        <f t="shared" si="0"/>
        <v>15</v>
      </c>
      <c r="E16" t="str">
        <f t="shared" si="1"/>
        <v>12345-43510-15</v>
      </c>
      <c r="F16" t="s">
        <v>17</v>
      </c>
      <c r="G16" t="s">
        <v>10</v>
      </c>
      <c r="H16" t="s">
        <v>11</v>
      </c>
      <c r="I16" t="s">
        <v>12</v>
      </c>
      <c r="J16" s="1">
        <v>43510</v>
      </c>
      <c r="K16" t="s">
        <v>2</v>
      </c>
      <c r="L16">
        <v>20</v>
      </c>
    </row>
    <row r="17" spans="1:12" x14ac:dyDescent="0.25">
      <c r="A17">
        <v>12345</v>
      </c>
      <c r="B17" t="s">
        <v>19</v>
      </c>
      <c r="C17" t="s">
        <v>9</v>
      </c>
      <c r="D17">
        <f t="shared" si="0"/>
        <v>16</v>
      </c>
      <c r="E17" t="str">
        <f t="shared" si="1"/>
        <v>12345-43510-16</v>
      </c>
      <c r="F17" t="s">
        <v>15</v>
      </c>
      <c r="G17" t="s">
        <v>10</v>
      </c>
      <c r="H17" t="s">
        <v>11</v>
      </c>
      <c r="I17" t="s">
        <v>12</v>
      </c>
      <c r="J17" s="1">
        <v>43510</v>
      </c>
      <c r="K17" t="s">
        <v>2</v>
      </c>
      <c r="L17">
        <v>10</v>
      </c>
    </row>
    <row r="18" spans="1:12" x14ac:dyDescent="0.25">
      <c r="A18">
        <v>12345</v>
      </c>
      <c r="B18" t="s">
        <v>19</v>
      </c>
      <c r="C18" t="s">
        <v>9</v>
      </c>
      <c r="D18">
        <f t="shared" si="0"/>
        <v>17</v>
      </c>
      <c r="E18" t="str">
        <f t="shared" si="1"/>
        <v>12345-43524-17</v>
      </c>
      <c r="F18" t="s">
        <v>16</v>
      </c>
      <c r="G18" t="s">
        <v>10</v>
      </c>
      <c r="H18" t="s">
        <v>11</v>
      </c>
      <c r="I18" t="s">
        <v>12</v>
      </c>
      <c r="J18" s="1">
        <v>43524</v>
      </c>
      <c r="K18" t="s">
        <v>2</v>
      </c>
      <c r="L18">
        <v>5</v>
      </c>
    </row>
    <row r="19" spans="1:12" x14ac:dyDescent="0.25">
      <c r="A19">
        <v>12345</v>
      </c>
      <c r="B19" t="s">
        <v>19</v>
      </c>
      <c r="C19" t="s">
        <v>9</v>
      </c>
      <c r="D19">
        <f t="shared" si="0"/>
        <v>18</v>
      </c>
      <c r="E19" t="str">
        <f t="shared" si="1"/>
        <v>12345-43524-18</v>
      </c>
      <c r="F19" t="s">
        <v>18</v>
      </c>
      <c r="G19" t="s">
        <v>10</v>
      </c>
      <c r="H19" t="s">
        <v>11</v>
      </c>
      <c r="I19" t="s">
        <v>12</v>
      </c>
      <c r="J19" s="1">
        <v>43524</v>
      </c>
      <c r="K19" t="s">
        <v>2</v>
      </c>
      <c r="L19">
        <v>15</v>
      </c>
    </row>
    <row r="20" spans="1:12" x14ac:dyDescent="0.25">
      <c r="A20">
        <v>12345</v>
      </c>
      <c r="B20" t="s">
        <v>19</v>
      </c>
      <c r="C20" t="s">
        <v>9</v>
      </c>
      <c r="D20">
        <f t="shared" si="0"/>
        <v>19</v>
      </c>
      <c r="E20" t="str">
        <f t="shared" si="1"/>
        <v>12345-43524-19</v>
      </c>
      <c r="F20" t="s">
        <v>17</v>
      </c>
      <c r="G20" t="s">
        <v>10</v>
      </c>
      <c r="H20" t="s">
        <v>11</v>
      </c>
      <c r="I20" t="s">
        <v>12</v>
      </c>
      <c r="J20" s="1">
        <v>43524</v>
      </c>
      <c r="K20" t="s">
        <v>2</v>
      </c>
      <c r="L20">
        <v>20</v>
      </c>
    </row>
    <row r="21" spans="1:12" x14ac:dyDescent="0.25">
      <c r="A21">
        <v>12345</v>
      </c>
      <c r="B21" t="s">
        <v>19</v>
      </c>
      <c r="C21" t="s">
        <v>9</v>
      </c>
      <c r="D21">
        <f t="shared" si="0"/>
        <v>20</v>
      </c>
      <c r="E21" t="str">
        <f t="shared" si="1"/>
        <v>12345-43524-20</v>
      </c>
      <c r="F21" t="s">
        <v>15</v>
      </c>
      <c r="G21" t="s">
        <v>10</v>
      </c>
      <c r="H21" t="s">
        <v>11</v>
      </c>
      <c r="I21" t="s">
        <v>12</v>
      </c>
      <c r="J21" s="1">
        <v>43524</v>
      </c>
      <c r="K21" t="s">
        <v>2</v>
      </c>
      <c r="L21">
        <v>10</v>
      </c>
    </row>
    <row r="22" spans="1:12" x14ac:dyDescent="0.25">
      <c r="A22">
        <v>12345</v>
      </c>
      <c r="B22" t="s">
        <v>19</v>
      </c>
      <c r="C22" t="s">
        <v>9</v>
      </c>
      <c r="D22">
        <f t="shared" si="0"/>
        <v>21</v>
      </c>
      <c r="E22" t="str">
        <f t="shared" si="1"/>
        <v>12345-43538-21</v>
      </c>
      <c r="F22" t="s">
        <v>16</v>
      </c>
      <c r="G22" t="s">
        <v>10</v>
      </c>
      <c r="H22" t="s">
        <v>11</v>
      </c>
      <c r="I22" t="s">
        <v>12</v>
      </c>
      <c r="J22" s="1">
        <v>43538</v>
      </c>
      <c r="K22" t="s">
        <v>2</v>
      </c>
      <c r="L22">
        <v>5</v>
      </c>
    </row>
    <row r="23" spans="1:12" x14ac:dyDescent="0.25">
      <c r="A23">
        <v>12345</v>
      </c>
      <c r="B23" t="s">
        <v>19</v>
      </c>
      <c r="C23" t="s">
        <v>9</v>
      </c>
      <c r="D23">
        <f t="shared" si="0"/>
        <v>22</v>
      </c>
      <c r="E23" t="str">
        <f t="shared" si="1"/>
        <v>12345-43538-22</v>
      </c>
      <c r="F23" t="s">
        <v>18</v>
      </c>
      <c r="G23" t="s">
        <v>10</v>
      </c>
      <c r="H23" t="s">
        <v>11</v>
      </c>
      <c r="I23" t="s">
        <v>12</v>
      </c>
      <c r="J23" s="1">
        <v>43538</v>
      </c>
      <c r="K23" t="s">
        <v>2</v>
      </c>
      <c r="L23">
        <v>15</v>
      </c>
    </row>
    <row r="24" spans="1:12" x14ac:dyDescent="0.25">
      <c r="A24">
        <v>12345</v>
      </c>
      <c r="B24" t="s">
        <v>19</v>
      </c>
      <c r="C24" t="s">
        <v>9</v>
      </c>
      <c r="D24">
        <f t="shared" si="0"/>
        <v>23</v>
      </c>
      <c r="E24" t="str">
        <f t="shared" si="1"/>
        <v>12345-43538-23</v>
      </c>
      <c r="F24" t="s">
        <v>17</v>
      </c>
      <c r="G24" t="s">
        <v>10</v>
      </c>
      <c r="H24" t="s">
        <v>11</v>
      </c>
      <c r="I24" t="s">
        <v>12</v>
      </c>
      <c r="J24" s="1">
        <v>43538</v>
      </c>
      <c r="K24" t="s">
        <v>2</v>
      </c>
      <c r="L24">
        <v>20</v>
      </c>
    </row>
    <row r="25" spans="1:12" x14ac:dyDescent="0.25">
      <c r="A25">
        <v>12345</v>
      </c>
      <c r="B25" t="s">
        <v>19</v>
      </c>
      <c r="C25" t="s">
        <v>9</v>
      </c>
      <c r="D25">
        <f t="shared" si="0"/>
        <v>24</v>
      </c>
      <c r="E25" t="str">
        <f t="shared" si="1"/>
        <v>12345-43538-24</v>
      </c>
      <c r="F25" t="s">
        <v>15</v>
      </c>
      <c r="G25" t="s">
        <v>10</v>
      </c>
      <c r="H25" t="s">
        <v>11</v>
      </c>
      <c r="I25" t="s">
        <v>12</v>
      </c>
      <c r="J25" s="1">
        <v>43538</v>
      </c>
      <c r="K25" t="s">
        <v>2</v>
      </c>
      <c r="L25">
        <v>10</v>
      </c>
    </row>
    <row r="26" spans="1:12" x14ac:dyDescent="0.25">
      <c r="A26">
        <v>12345</v>
      </c>
      <c r="B26" t="s">
        <v>19</v>
      </c>
      <c r="C26" t="s">
        <v>9</v>
      </c>
      <c r="D26">
        <f t="shared" si="0"/>
        <v>25</v>
      </c>
      <c r="E26" t="str">
        <f t="shared" si="1"/>
        <v>12345-43552-25</v>
      </c>
      <c r="F26" t="s">
        <v>16</v>
      </c>
      <c r="G26" t="s">
        <v>10</v>
      </c>
      <c r="H26" t="s">
        <v>11</v>
      </c>
      <c r="I26" t="s">
        <v>12</v>
      </c>
      <c r="J26" s="1">
        <v>43552</v>
      </c>
      <c r="K26" t="s">
        <v>2</v>
      </c>
      <c r="L26">
        <v>5</v>
      </c>
    </row>
    <row r="27" spans="1:12" x14ac:dyDescent="0.25">
      <c r="A27">
        <v>12345</v>
      </c>
      <c r="B27" t="s">
        <v>19</v>
      </c>
      <c r="C27" t="s">
        <v>9</v>
      </c>
      <c r="D27">
        <f t="shared" si="0"/>
        <v>26</v>
      </c>
      <c r="E27" t="str">
        <f t="shared" si="1"/>
        <v>12345-43552-26</v>
      </c>
      <c r="F27" t="s">
        <v>18</v>
      </c>
      <c r="G27" t="s">
        <v>10</v>
      </c>
      <c r="H27" t="s">
        <v>11</v>
      </c>
      <c r="I27" t="s">
        <v>12</v>
      </c>
      <c r="J27" s="1">
        <v>43552</v>
      </c>
      <c r="K27" t="s">
        <v>2</v>
      </c>
      <c r="L27">
        <v>15</v>
      </c>
    </row>
    <row r="28" spans="1:12" x14ac:dyDescent="0.25">
      <c r="A28">
        <v>12345</v>
      </c>
      <c r="B28" t="s">
        <v>19</v>
      </c>
      <c r="C28" t="s">
        <v>9</v>
      </c>
      <c r="D28">
        <f t="shared" si="0"/>
        <v>27</v>
      </c>
      <c r="E28" t="str">
        <f t="shared" si="1"/>
        <v>12345-43552-27</v>
      </c>
      <c r="F28" t="s">
        <v>17</v>
      </c>
      <c r="G28" t="s">
        <v>10</v>
      </c>
      <c r="H28" t="s">
        <v>11</v>
      </c>
      <c r="I28" t="s">
        <v>12</v>
      </c>
      <c r="J28" s="1">
        <v>43552</v>
      </c>
      <c r="K28" t="s">
        <v>2</v>
      </c>
      <c r="L28">
        <v>20</v>
      </c>
    </row>
    <row r="29" spans="1:12" x14ac:dyDescent="0.25">
      <c r="A29">
        <v>12345</v>
      </c>
      <c r="B29" t="s">
        <v>19</v>
      </c>
      <c r="C29" t="s">
        <v>9</v>
      </c>
      <c r="D29">
        <f t="shared" si="0"/>
        <v>28</v>
      </c>
      <c r="E29" t="str">
        <f t="shared" si="1"/>
        <v>12345-43552-28</v>
      </c>
      <c r="F29" t="s">
        <v>15</v>
      </c>
      <c r="G29" t="s">
        <v>10</v>
      </c>
      <c r="H29" t="s">
        <v>11</v>
      </c>
      <c r="I29" t="s">
        <v>12</v>
      </c>
      <c r="J29" s="1">
        <v>43552</v>
      </c>
      <c r="K29" t="s">
        <v>2</v>
      </c>
      <c r="L29">
        <v>10</v>
      </c>
    </row>
    <row r="30" spans="1:12" x14ac:dyDescent="0.25">
      <c r="A30" s="2">
        <v>6789</v>
      </c>
      <c r="B30" s="2" t="s">
        <v>21</v>
      </c>
      <c r="C30" t="s">
        <v>9</v>
      </c>
      <c r="D30">
        <f t="shared" si="0"/>
        <v>1</v>
      </c>
      <c r="E30" t="str">
        <f t="shared" si="1"/>
        <v>6789-43468-1</v>
      </c>
      <c r="F30" t="s">
        <v>16</v>
      </c>
      <c r="G30" t="s">
        <v>10</v>
      </c>
      <c r="H30" t="s">
        <v>11</v>
      </c>
      <c r="I30" t="s">
        <v>12</v>
      </c>
      <c r="J30" s="1">
        <v>43468</v>
      </c>
      <c r="K30" t="s">
        <v>2</v>
      </c>
      <c r="L30">
        <v>5</v>
      </c>
    </row>
    <row r="31" spans="1:12" x14ac:dyDescent="0.25">
      <c r="A31" s="2">
        <v>6789</v>
      </c>
      <c r="B31" s="2" t="s">
        <v>21</v>
      </c>
      <c r="C31" t="s">
        <v>9</v>
      </c>
      <c r="D31">
        <f t="shared" si="0"/>
        <v>2</v>
      </c>
      <c r="E31" t="str">
        <f t="shared" si="1"/>
        <v>6789-43468-2</v>
      </c>
      <c r="F31" t="s">
        <v>18</v>
      </c>
      <c r="G31" t="s">
        <v>10</v>
      </c>
      <c r="H31" t="s">
        <v>11</v>
      </c>
      <c r="I31" t="s">
        <v>12</v>
      </c>
      <c r="J31" s="1">
        <v>43468</v>
      </c>
      <c r="K31" t="s">
        <v>2</v>
      </c>
      <c r="L31">
        <v>15</v>
      </c>
    </row>
    <row r="32" spans="1:12" x14ac:dyDescent="0.25">
      <c r="A32" s="2">
        <v>6789</v>
      </c>
      <c r="B32" s="2" t="s">
        <v>21</v>
      </c>
      <c r="C32" t="s">
        <v>9</v>
      </c>
      <c r="D32">
        <f t="shared" si="0"/>
        <v>3</v>
      </c>
      <c r="E32" t="str">
        <f t="shared" si="1"/>
        <v>6789-43468-3</v>
      </c>
      <c r="F32" t="s">
        <v>17</v>
      </c>
      <c r="G32" t="s">
        <v>10</v>
      </c>
      <c r="H32" t="s">
        <v>11</v>
      </c>
      <c r="I32" t="s">
        <v>12</v>
      </c>
      <c r="J32" s="1">
        <v>43468</v>
      </c>
      <c r="K32" t="s">
        <v>2</v>
      </c>
      <c r="L32">
        <v>20</v>
      </c>
    </row>
    <row r="33" spans="1:12" x14ac:dyDescent="0.25">
      <c r="A33" s="2">
        <v>6789</v>
      </c>
      <c r="B33" s="2" t="s">
        <v>21</v>
      </c>
      <c r="C33" t="s">
        <v>9</v>
      </c>
      <c r="D33">
        <f t="shared" si="0"/>
        <v>4</v>
      </c>
      <c r="E33" t="str">
        <f t="shared" si="1"/>
        <v>6789-43468-4</v>
      </c>
      <c r="F33" t="s">
        <v>15</v>
      </c>
      <c r="G33" t="s">
        <v>10</v>
      </c>
      <c r="H33" t="s">
        <v>11</v>
      </c>
      <c r="I33" t="s">
        <v>12</v>
      </c>
      <c r="J33" s="1">
        <v>43468</v>
      </c>
      <c r="K33" t="s">
        <v>2</v>
      </c>
      <c r="L33">
        <v>10</v>
      </c>
    </row>
    <row r="34" spans="1:12" x14ac:dyDescent="0.25">
      <c r="A34" s="2">
        <v>6789</v>
      </c>
      <c r="B34" s="2" t="s">
        <v>21</v>
      </c>
      <c r="C34" t="s">
        <v>9</v>
      </c>
      <c r="D34">
        <f t="shared" ref="D34:D57" si="2">IF(ROW()=2,1,IF(A34=A33,D33+1, 1))</f>
        <v>5</v>
      </c>
      <c r="E34" t="str">
        <f t="shared" ref="E34:E65" si="3">A34&amp;"-"&amp;J34&amp;"-"&amp;D34</f>
        <v>6789-43482-5</v>
      </c>
      <c r="F34" t="s">
        <v>16</v>
      </c>
      <c r="G34" t="s">
        <v>10</v>
      </c>
      <c r="H34" t="s">
        <v>11</v>
      </c>
      <c r="I34" t="s">
        <v>12</v>
      </c>
      <c r="J34" s="1">
        <v>43482</v>
      </c>
      <c r="K34" t="s">
        <v>2</v>
      </c>
      <c r="L34">
        <v>5</v>
      </c>
    </row>
    <row r="35" spans="1:12" x14ac:dyDescent="0.25">
      <c r="A35" s="2">
        <v>6789</v>
      </c>
      <c r="B35" s="2" t="s">
        <v>21</v>
      </c>
      <c r="C35" t="s">
        <v>9</v>
      </c>
      <c r="D35">
        <f t="shared" si="2"/>
        <v>6</v>
      </c>
      <c r="E35" t="str">
        <f t="shared" si="3"/>
        <v>6789-43482-6</v>
      </c>
      <c r="F35" t="s">
        <v>18</v>
      </c>
      <c r="G35" t="s">
        <v>10</v>
      </c>
      <c r="H35" t="s">
        <v>11</v>
      </c>
      <c r="I35" t="s">
        <v>12</v>
      </c>
      <c r="J35" s="1">
        <v>43482</v>
      </c>
      <c r="K35" t="s">
        <v>2</v>
      </c>
      <c r="L35">
        <v>15</v>
      </c>
    </row>
    <row r="36" spans="1:12" x14ac:dyDescent="0.25">
      <c r="A36" s="2">
        <v>6789</v>
      </c>
      <c r="B36" s="2" t="s">
        <v>21</v>
      </c>
      <c r="C36" t="s">
        <v>9</v>
      </c>
      <c r="D36">
        <f t="shared" si="2"/>
        <v>7</v>
      </c>
      <c r="E36" t="str">
        <f t="shared" si="3"/>
        <v>6789-43482-7</v>
      </c>
      <c r="F36" t="s">
        <v>17</v>
      </c>
      <c r="G36" t="s">
        <v>10</v>
      </c>
      <c r="H36" t="s">
        <v>11</v>
      </c>
      <c r="I36" t="s">
        <v>12</v>
      </c>
      <c r="J36" s="1">
        <v>43482</v>
      </c>
      <c r="K36" t="s">
        <v>2</v>
      </c>
      <c r="L36">
        <v>20</v>
      </c>
    </row>
    <row r="37" spans="1:12" x14ac:dyDescent="0.25">
      <c r="A37" s="2">
        <v>6789</v>
      </c>
      <c r="B37" s="2" t="s">
        <v>21</v>
      </c>
      <c r="C37" t="s">
        <v>9</v>
      </c>
      <c r="D37">
        <f t="shared" si="2"/>
        <v>8</v>
      </c>
      <c r="E37" t="str">
        <f t="shared" si="3"/>
        <v>6789-43482-8</v>
      </c>
      <c r="F37" t="s">
        <v>15</v>
      </c>
      <c r="G37" t="s">
        <v>10</v>
      </c>
      <c r="H37" t="s">
        <v>11</v>
      </c>
      <c r="I37" t="s">
        <v>12</v>
      </c>
      <c r="J37" s="1">
        <v>43482</v>
      </c>
      <c r="K37" t="s">
        <v>2</v>
      </c>
      <c r="L37">
        <v>10</v>
      </c>
    </row>
    <row r="38" spans="1:12" x14ac:dyDescent="0.25">
      <c r="A38" s="2">
        <v>6789</v>
      </c>
      <c r="B38" s="2" t="s">
        <v>21</v>
      </c>
      <c r="C38" t="s">
        <v>9</v>
      </c>
      <c r="D38">
        <f t="shared" si="2"/>
        <v>9</v>
      </c>
      <c r="E38" t="str">
        <f t="shared" si="3"/>
        <v>6789-43496-9</v>
      </c>
      <c r="F38" t="s">
        <v>16</v>
      </c>
      <c r="G38" t="s">
        <v>10</v>
      </c>
      <c r="H38" t="s">
        <v>11</v>
      </c>
      <c r="I38" t="s">
        <v>12</v>
      </c>
      <c r="J38" s="1">
        <v>43496</v>
      </c>
      <c r="K38" t="s">
        <v>2</v>
      </c>
      <c r="L38">
        <v>5</v>
      </c>
    </row>
    <row r="39" spans="1:12" x14ac:dyDescent="0.25">
      <c r="A39" s="2">
        <v>6789</v>
      </c>
      <c r="B39" s="2" t="s">
        <v>21</v>
      </c>
      <c r="C39" t="s">
        <v>9</v>
      </c>
      <c r="D39">
        <f t="shared" si="2"/>
        <v>10</v>
      </c>
      <c r="E39" t="str">
        <f t="shared" si="3"/>
        <v>6789-43496-10</v>
      </c>
      <c r="F39" t="s">
        <v>18</v>
      </c>
      <c r="G39" t="s">
        <v>10</v>
      </c>
      <c r="H39" t="s">
        <v>11</v>
      </c>
      <c r="I39" t="s">
        <v>12</v>
      </c>
      <c r="J39" s="1">
        <v>43496</v>
      </c>
      <c r="K39" t="s">
        <v>2</v>
      </c>
      <c r="L39">
        <v>15</v>
      </c>
    </row>
    <row r="40" spans="1:12" x14ac:dyDescent="0.25">
      <c r="A40" s="2">
        <v>6789</v>
      </c>
      <c r="B40" s="2" t="s">
        <v>21</v>
      </c>
      <c r="C40" t="s">
        <v>9</v>
      </c>
      <c r="D40">
        <f t="shared" si="2"/>
        <v>11</v>
      </c>
      <c r="E40" t="str">
        <f t="shared" si="3"/>
        <v>6789-43496-11</v>
      </c>
      <c r="F40" t="s">
        <v>17</v>
      </c>
      <c r="G40" t="s">
        <v>10</v>
      </c>
      <c r="H40" t="s">
        <v>11</v>
      </c>
      <c r="I40" t="s">
        <v>12</v>
      </c>
      <c r="J40" s="1">
        <v>43496</v>
      </c>
      <c r="K40" t="s">
        <v>2</v>
      </c>
      <c r="L40">
        <v>20</v>
      </c>
    </row>
    <row r="41" spans="1:12" x14ac:dyDescent="0.25">
      <c r="A41" s="2">
        <v>6789</v>
      </c>
      <c r="B41" s="2" t="s">
        <v>21</v>
      </c>
      <c r="C41" t="s">
        <v>9</v>
      </c>
      <c r="D41">
        <f t="shared" si="2"/>
        <v>12</v>
      </c>
      <c r="E41" t="str">
        <f t="shared" si="3"/>
        <v>6789-43496-12</v>
      </c>
      <c r="F41" t="s">
        <v>15</v>
      </c>
      <c r="G41" t="s">
        <v>10</v>
      </c>
      <c r="H41" t="s">
        <v>11</v>
      </c>
      <c r="I41" t="s">
        <v>12</v>
      </c>
      <c r="J41" s="1">
        <v>43496</v>
      </c>
      <c r="K41" t="s">
        <v>2</v>
      </c>
      <c r="L41">
        <v>10</v>
      </c>
    </row>
    <row r="42" spans="1:12" x14ac:dyDescent="0.25">
      <c r="A42" s="2">
        <v>6789</v>
      </c>
      <c r="B42" s="2" t="s">
        <v>21</v>
      </c>
      <c r="C42" t="s">
        <v>9</v>
      </c>
      <c r="D42">
        <f t="shared" si="2"/>
        <v>13</v>
      </c>
      <c r="E42" t="str">
        <f t="shared" si="3"/>
        <v>6789-43510-13</v>
      </c>
      <c r="F42" t="s">
        <v>16</v>
      </c>
      <c r="G42" t="s">
        <v>10</v>
      </c>
      <c r="H42" t="s">
        <v>11</v>
      </c>
      <c r="I42" t="s">
        <v>12</v>
      </c>
      <c r="J42" s="1">
        <v>43510</v>
      </c>
      <c r="K42" t="s">
        <v>2</v>
      </c>
      <c r="L42">
        <v>5</v>
      </c>
    </row>
    <row r="43" spans="1:12" x14ac:dyDescent="0.25">
      <c r="A43" s="2">
        <v>6789</v>
      </c>
      <c r="B43" s="2" t="s">
        <v>21</v>
      </c>
      <c r="C43" t="s">
        <v>9</v>
      </c>
      <c r="D43">
        <f t="shared" si="2"/>
        <v>14</v>
      </c>
      <c r="E43" t="str">
        <f t="shared" si="3"/>
        <v>6789-43510-14</v>
      </c>
      <c r="F43" t="s">
        <v>18</v>
      </c>
      <c r="G43" t="s">
        <v>10</v>
      </c>
      <c r="H43" t="s">
        <v>11</v>
      </c>
      <c r="I43" t="s">
        <v>12</v>
      </c>
      <c r="J43" s="1">
        <v>43510</v>
      </c>
      <c r="K43" t="s">
        <v>2</v>
      </c>
      <c r="L43">
        <v>15</v>
      </c>
    </row>
    <row r="44" spans="1:12" x14ac:dyDescent="0.25">
      <c r="A44" s="2">
        <v>6789</v>
      </c>
      <c r="B44" s="2" t="s">
        <v>21</v>
      </c>
      <c r="C44" t="s">
        <v>9</v>
      </c>
      <c r="D44">
        <f t="shared" si="2"/>
        <v>15</v>
      </c>
      <c r="E44" t="str">
        <f t="shared" si="3"/>
        <v>6789-43510-15</v>
      </c>
      <c r="F44" t="s">
        <v>17</v>
      </c>
      <c r="G44" t="s">
        <v>10</v>
      </c>
      <c r="H44" t="s">
        <v>11</v>
      </c>
      <c r="I44" t="s">
        <v>12</v>
      </c>
      <c r="J44" s="1">
        <v>43510</v>
      </c>
      <c r="K44" t="s">
        <v>2</v>
      </c>
      <c r="L44">
        <v>20</v>
      </c>
    </row>
    <row r="45" spans="1:12" x14ac:dyDescent="0.25">
      <c r="A45" s="2">
        <v>6789</v>
      </c>
      <c r="B45" s="2" t="s">
        <v>21</v>
      </c>
      <c r="C45" t="s">
        <v>9</v>
      </c>
      <c r="D45">
        <f t="shared" si="2"/>
        <v>16</v>
      </c>
      <c r="E45" t="str">
        <f t="shared" si="3"/>
        <v>6789-43510-16</v>
      </c>
      <c r="F45" t="s">
        <v>15</v>
      </c>
      <c r="G45" t="s">
        <v>10</v>
      </c>
      <c r="H45" t="s">
        <v>11</v>
      </c>
      <c r="I45" t="s">
        <v>12</v>
      </c>
      <c r="J45" s="1">
        <v>43510</v>
      </c>
      <c r="K45" t="s">
        <v>2</v>
      </c>
      <c r="L45">
        <v>10</v>
      </c>
    </row>
    <row r="46" spans="1:12" x14ac:dyDescent="0.25">
      <c r="A46" s="2">
        <v>6789</v>
      </c>
      <c r="B46" s="2" t="s">
        <v>21</v>
      </c>
      <c r="C46" t="s">
        <v>9</v>
      </c>
      <c r="D46">
        <f t="shared" si="2"/>
        <v>17</v>
      </c>
      <c r="E46" t="str">
        <f t="shared" si="3"/>
        <v>6789-43524-17</v>
      </c>
      <c r="F46" t="s">
        <v>16</v>
      </c>
      <c r="G46" t="s">
        <v>10</v>
      </c>
      <c r="H46" t="s">
        <v>11</v>
      </c>
      <c r="I46" t="s">
        <v>12</v>
      </c>
      <c r="J46" s="1">
        <v>43524</v>
      </c>
      <c r="K46" t="s">
        <v>2</v>
      </c>
      <c r="L46">
        <v>5</v>
      </c>
    </row>
    <row r="47" spans="1:12" x14ac:dyDescent="0.25">
      <c r="A47" s="2">
        <v>6789</v>
      </c>
      <c r="B47" s="2" t="s">
        <v>21</v>
      </c>
      <c r="C47" t="s">
        <v>9</v>
      </c>
      <c r="D47">
        <f t="shared" si="2"/>
        <v>18</v>
      </c>
      <c r="E47" t="str">
        <f t="shared" si="3"/>
        <v>6789-43524-18</v>
      </c>
      <c r="F47" t="s">
        <v>18</v>
      </c>
      <c r="G47" t="s">
        <v>10</v>
      </c>
      <c r="H47" t="s">
        <v>11</v>
      </c>
      <c r="I47" t="s">
        <v>12</v>
      </c>
      <c r="J47" s="1">
        <v>43524</v>
      </c>
      <c r="K47" t="s">
        <v>2</v>
      </c>
      <c r="L47">
        <v>15</v>
      </c>
    </row>
    <row r="48" spans="1:12" x14ac:dyDescent="0.25">
      <c r="A48" s="2">
        <v>6789</v>
      </c>
      <c r="B48" s="2" t="s">
        <v>21</v>
      </c>
      <c r="C48" t="s">
        <v>9</v>
      </c>
      <c r="D48">
        <f t="shared" si="2"/>
        <v>19</v>
      </c>
      <c r="E48" t="str">
        <f t="shared" si="3"/>
        <v>6789-43524-19</v>
      </c>
      <c r="F48" t="s">
        <v>17</v>
      </c>
      <c r="G48" t="s">
        <v>10</v>
      </c>
      <c r="H48" t="s">
        <v>11</v>
      </c>
      <c r="I48" t="s">
        <v>12</v>
      </c>
      <c r="J48" s="1">
        <v>43524</v>
      </c>
      <c r="K48" t="s">
        <v>2</v>
      </c>
      <c r="L48">
        <v>20</v>
      </c>
    </row>
    <row r="49" spans="1:12" x14ac:dyDescent="0.25">
      <c r="A49" s="2">
        <v>6789</v>
      </c>
      <c r="B49" s="2" t="s">
        <v>21</v>
      </c>
      <c r="C49" t="s">
        <v>9</v>
      </c>
      <c r="D49">
        <f t="shared" si="2"/>
        <v>20</v>
      </c>
      <c r="E49" t="str">
        <f t="shared" si="3"/>
        <v>6789-43524-20</v>
      </c>
      <c r="F49" t="s">
        <v>15</v>
      </c>
      <c r="G49" t="s">
        <v>10</v>
      </c>
      <c r="H49" t="s">
        <v>11</v>
      </c>
      <c r="I49" t="s">
        <v>12</v>
      </c>
      <c r="J49" s="1">
        <v>43524</v>
      </c>
      <c r="K49" t="s">
        <v>2</v>
      </c>
      <c r="L49">
        <v>10</v>
      </c>
    </row>
    <row r="50" spans="1:12" x14ac:dyDescent="0.25">
      <c r="A50" s="2">
        <v>6789</v>
      </c>
      <c r="B50" s="2" t="s">
        <v>21</v>
      </c>
      <c r="C50" t="s">
        <v>9</v>
      </c>
      <c r="D50">
        <f t="shared" si="2"/>
        <v>21</v>
      </c>
      <c r="E50" t="str">
        <f t="shared" si="3"/>
        <v>6789-43538-21</v>
      </c>
      <c r="F50" t="s">
        <v>16</v>
      </c>
      <c r="G50" t="s">
        <v>10</v>
      </c>
      <c r="H50" t="s">
        <v>11</v>
      </c>
      <c r="I50" t="s">
        <v>12</v>
      </c>
      <c r="J50" s="1">
        <v>43538</v>
      </c>
      <c r="K50" t="s">
        <v>2</v>
      </c>
      <c r="L50">
        <v>5</v>
      </c>
    </row>
    <row r="51" spans="1:12" x14ac:dyDescent="0.25">
      <c r="A51" s="2">
        <v>6789</v>
      </c>
      <c r="B51" s="2" t="s">
        <v>21</v>
      </c>
      <c r="C51" t="s">
        <v>9</v>
      </c>
      <c r="D51">
        <f t="shared" si="2"/>
        <v>22</v>
      </c>
      <c r="E51" t="str">
        <f t="shared" si="3"/>
        <v>6789-43538-22</v>
      </c>
      <c r="F51" t="s">
        <v>18</v>
      </c>
      <c r="G51" t="s">
        <v>10</v>
      </c>
      <c r="H51" t="s">
        <v>11</v>
      </c>
      <c r="I51" t="s">
        <v>12</v>
      </c>
      <c r="J51" s="1">
        <v>43538</v>
      </c>
      <c r="K51" t="s">
        <v>2</v>
      </c>
      <c r="L51">
        <v>15</v>
      </c>
    </row>
    <row r="52" spans="1:12" x14ac:dyDescent="0.25">
      <c r="A52" s="2">
        <v>6789</v>
      </c>
      <c r="B52" s="2" t="s">
        <v>21</v>
      </c>
      <c r="C52" t="s">
        <v>9</v>
      </c>
      <c r="D52">
        <f t="shared" si="2"/>
        <v>23</v>
      </c>
      <c r="E52" t="str">
        <f t="shared" si="3"/>
        <v>6789-43538-23</v>
      </c>
      <c r="F52" t="s">
        <v>17</v>
      </c>
      <c r="G52" t="s">
        <v>10</v>
      </c>
      <c r="H52" t="s">
        <v>11</v>
      </c>
      <c r="I52" t="s">
        <v>12</v>
      </c>
      <c r="J52" s="1">
        <v>43538</v>
      </c>
      <c r="K52" t="s">
        <v>2</v>
      </c>
      <c r="L52">
        <v>20</v>
      </c>
    </row>
    <row r="53" spans="1:12" x14ac:dyDescent="0.25">
      <c r="A53" s="2">
        <v>6789</v>
      </c>
      <c r="B53" s="2" t="s">
        <v>21</v>
      </c>
      <c r="C53" t="s">
        <v>9</v>
      </c>
      <c r="D53">
        <f t="shared" si="2"/>
        <v>24</v>
      </c>
      <c r="E53" t="str">
        <f t="shared" si="3"/>
        <v>6789-43538-24</v>
      </c>
      <c r="F53" t="s">
        <v>15</v>
      </c>
      <c r="G53" t="s">
        <v>10</v>
      </c>
      <c r="H53" t="s">
        <v>11</v>
      </c>
      <c r="I53" t="s">
        <v>12</v>
      </c>
      <c r="J53" s="1">
        <v>43538</v>
      </c>
      <c r="K53" t="s">
        <v>2</v>
      </c>
      <c r="L53">
        <v>10</v>
      </c>
    </row>
    <row r="54" spans="1:12" x14ac:dyDescent="0.25">
      <c r="A54" s="2">
        <v>6789</v>
      </c>
      <c r="B54" s="2" t="s">
        <v>21</v>
      </c>
      <c r="C54" t="s">
        <v>9</v>
      </c>
      <c r="D54">
        <f t="shared" si="2"/>
        <v>25</v>
      </c>
      <c r="E54" t="str">
        <f t="shared" si="3"/>
        <v>6789-43552-25</v>
      </c>
      <c r="F54" t="s">
        <v>16</v>
      </c>
      <c r="G54" t="s">
        <v>10</v>
      </c>
      <c r="H54" t="s">
        <v>11</v>
      </c>
      <c r="I54" t="s">
        <v>12</v>
      </c>
      <c r="J54" s="1">
        <v>43552</v>
      </c>
      <c r="K54" t="s">
        <v>2</v>
      </c>
      <c r="L54">
        <v>5</v>
      </c>
    </row>
    <row r="55" spans="1:12" x14ac:dyDescent="0.25">
      <c r="A55" s="2">
        <v>6789</v>
      </c>
      <c r="B55" s="2" t="s">
        <v>21</v>
      </c>
      <c r="C55" t="s">
        <v>9</v>
      </c>
      <c r="D55">
        <f t="shared" si="2"/>
        <v>26</v>
      </c>
      <c r="E55" t="str">
        <f t="shared" si="3"/>
        <v>6789-43552-26</v>
      </c>
      <c r="F55" t="s">
        <v>18</v>
      </c>
      <c r="G55" t="s">
        <v>10</v>
      </c>
      <c r="H55" t="s">
        <v>11</v>
      </c>
      <c r="I55" t="s">
        <v>12</v>
      </c>
      <c r="J55" s="1">
        <v>43552</v>
      </c>
      <c r="K55" t="s">
        <v>2</v>
      </c>
      <c r="L55">
        <v>15</v>
      </c>
    </row>
    <row r="56" spans="1:12" x14ac:dyDescent="0.25">
      <c r="A56" s="2">
        <v>6789</v>
      </c>
      <c r="B56" s="2" t="s">
        <v>21</v>
      </c>
      <c r="C56" t="s">
        <v>9</v>
      </c>
      <c r="D56">
        <f t="shared" si="2"/>
        <v>27</v>
      </c>
      <c r="E56" t="str">
        <f t="shared" si="3"/>
        <v>6789-43552-27</v>
      </c>
      <c r="F56" t="s">
        <v>17</v>
      </c>
      <c r="G56" t="s">
        <v>10</v>
      </c>
      <c r="H56" t="s">
        <v>11</v>
      </c>
      <c r="I56" t="s">
        <v>12</v>
      </c>
      <c r="J56" s="1">
        <v>43552</v>
      </c>
      <c r="K56" t="s">
        <v>2</v>
      </c>
      <c r="L56">
        <v>20</v>
      </c>
    </row>
    <row r="57" spans="1:12" x14ac:dyDescent="0.25">
      <c r="A57" s="2">
        <v>6789</v>
      </c>
      <c r="B57" s="2" t="s">
        <v>21</v>
      </c>
      <c r="C57" t="s">
        <v>9</v>
      </c>
      <c r="D57">
        <f t="shared" si="2"/>
        <v>28</v>
      </c>
      <c r="E57" t="str">
        <f t="shared" si="3"/>
        <v>6789-43552-28</v>
      </c>
      <c r="F57" t="s">
        <v>15</v>
      </c>
      <c r="G57" t="s">
        <v>10</v>
      </c>
      <c r="H57" t="s">
        <v>11</v>
      </c>
      <c r="I57" t="s">
        <v>12</v>
      </c>
      <c r="J57" s="1">
        <v>43552</v>
      </c>
      <c r="K57" t="s">
        <v>2</v>
      </c>
      <c r="L57">
        <v>10</v>
      </c>
    </row>
    <row r="58" spans="1:12" x14ac:dyDescent="0.25">
      <c r="A58" s="2">
        <v>6789</v>
      </c>
      <c r="B58" s="2" t="s">
        <v>21</v>
      </c>
    </row>
    <row r="59" spans="1:12" x14ac:dyDescent="0.25">
      <c r="A59" s="2">
        <v>6789</v>
      </c>
      <c r="B59" s="2" t="s">
        <v>21</v>
      </c>
    </row>
    <row r="60" spans="1:12" x14ac:dyDescent="0.25">
      <c r="A60" s="2">
        <v>6789</v>
      </c>
      <c r="B60" s="2" t="s">
        <v>21</v>
      </c>
    </row>
    <row r="61" spans="1:12" x14ac:dyDescent="0.25">
      <c r="A61" s="2">
        <v>6789</v>
      </c>
      <c r="B61" s="2" t="s">
        <v>21</v>
      </c>
    </row>
    <row r="62" spans="1:12" x14ac:dyDescent="0.25">
      <c r="A62" s="2">
        <v>6789</v>
      </c>
      <c r="B62" s="2" t="s">
        <v>21</v>
      </c>
    </row>
    <row r="63" spans="1:12" x14ac:dyDescent="0.25">
      <c r="A63" s="2">
        <v>6789</v>
      </c>
      <c r="B63" s="2" t="s">
        <v>21</v>
      </c>
    </row>
    <row r="64" spans="1:12" x14ac:dyDescent="0.25">
      <c r="A64" s="2">
        <v>6789</v>
      </c>
      <c r="B64" s="2" t="s">
        <v>21</v>
      </c>
    </row>
    <row r="65" spans="1:2" x14ac:dyDescent="0.25">
      <c r="A65" s="2">
        <v>6789</v>
      </c>
      <c r="B65" s="2" t="s">
        <v>21</v>
      </c>
    </row>
    <row r="66" spans="1:2" x14ac:dyDescent="0.25">
      <c r="A66" s="2">
        <v>6789</v>
      </c>
      <c r="B66" s="2" t="s">
        <v>21</v>
      </c>
    </row>
    <row r="67" spans="1:2" x14ac:dyDescent="0.25">
      <c r="A67" s="2">
        <v>6789</v>
      </c>
      <c r="B67" s="2" t="s">
        <v>21</v>
      </c>
    </row>
    <row r="68" spans="1:2" x14ac:dyDescent="0.25">
      <c r="A68" s="2">
        <v>6789</v>
      </c>
      <c r="B68" s="2" t="s">
        <v>21</v>
      </c>
    </row>
    <row r="69" spans="1:2" x14ac:dyDescent="0.25">
      <c r="A69" s="2">
        <v>6789</v>
      </c>
      <c r="B69" s="2" t="s">
        <v>21</v>
      </c>
    </row>
    <row r="70" spans="1:2" x14ac:dyDescent="0.25">
      <c r="A70" s="2">
        <v>6789</v>
      </c>
      <c r="B70" s="2" t="s">
        <v>21</v>
      </c>
    </row>
    <row r="71" spans="1:2" x14ac:dyDescent="0.25">
      <c r="A71" s="2">
        <v>6789</v>
      </c>
      <c r="B71" s="2" t="s">
        <v>21</v>
      </c>
    </row>
    <row r="72" spans="1:2" x14ac:dyDescent="0.25">
      <c r="A72" s="2">
        <v>6789</v>
      </c>
      <c r="B72" s="2" t="s">
        <v>21</v>
      </c>
    </row>
    <row r="73" spans="1:2" x14ac:dyDescent="0.25">
      <c r="A73" s="2">
        <v>6789</v>
      </c>
      <c r="B73" s="2" t="s">
        <v>21</v>
      </c>
    </row>
    <row r="74" spans="1:2" x14ac:dyDescent="0.25">
      <c r="A74" s="2">
        <v>6789</v>
      </c>
      <c r="B74" s="2" t="s">
        <v>21</v>
      </c>
    </row>
    <row r="75" spans="1:2" x14ac:dyDescent="0.25">
      <c r="A75" s="2">
        <v>6789</v>
      </c>
      <c r="B75" s="2" t="s">
        <v>21</v>
      </c>
    </row>
    <row r="76" spans="1:2" x14ac:dyDescent="0.25">
      <c r="A76" s="2">
        <v>6789</v>
      </c>
      <c r="B76" s="2" t="s">
        <v>21</v>
      </c>
    </row>
    <row r="77" spans="1:2" x14ac:dyDescent="0.25">
      <c r="A77" s="2">
        <v>6789</v>
      </c>
      <c r="B77" s="2" t="s">
        <v>21</v>
      </c>
    </row>
    <row r="78" spans="1:2" x14ac:dyDescent="0.25">
      <c r="A78" s="2">
        <v>6789</v>
      </c>
      <c r="B78" s="2" t="s">
        <v>21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9"/>
  <sheetViews>
    <sheetView tabSelected="1" workbookViewId="0">
      <selection activeCell="F2" sqref="F2"/>
    </sheetView>
  </sheetViews>
  <sheetFormatPr defaultRowHeight="15" x14ac:dyDescent="0.25"/>
  <cols>
    <col min="1" max="1" width="6" style="2" bestFit="1" customWidth="1"/>
    <col min="2" max="2" width="18.42578125" style="2" bestFit="1" customWidth="1"/>
    <col min="3" max="3" width="20.140625" style="2" bestFit="1" customWidth="1"/>
    <col min="4" max="5" width="20.140625" style="2" customWidth="1"/>
    <col min="6" max="6" width="12.85546875" style="2" bestFit="1" customWidth="1"/>
    <col min="7" max="7" width="10.140625" style="2" bestFit="1" customWidth="1"/>
    <col min="8" max="8" width="14.85546875" style="2" bestFit="1" customWidth="1"/>
    <col min="9" max="9" width="17.42578125" style="2" bestFit="1" customWidth="1"/>
    <col min="10" max="10" width="12.28515625" style="3" bestFit="1" customWidth="1"/>
    <col min="11" max="11" width="27.42578125" style="2" bestFit="1" customWidth="1"/>
    <col min="12" max="12" width="6.140625" style="2" bestFit="1" customWidth="1"/>
    <col min="13" max="16384" width="9.140625" style="2"/>
  </cols>
  <sheetData>
    <row r="1" spans="1:12" x14ac:dyDescent="0.25">
      <c r="A1" s="2" t="s">
        <v>13</v>
      </c>
      <c r="B1" s="2" t="s">
        <v>3</v>
      </c>
      <c r="C1" s="2" t="s">
        <v>1</v>
      </c>
      <c r="D1" s="2" t="s">
        <v>22</v>
      </c>
      <c r="E1" s="2" t="s">
        <v>20</v>
      </c>
      <c r="F1" s="2" t="s">
        <v>14</v>
      </c>
      <c r="G1" s="2" t="s">
        <v>0</v>
      </c>
      <c r="H1" s="2" t="s">
        <v>4</v>
      </c>
      <c r="I1" s="2" t="s">
        <v>5</v>
      </c>
      <c r="J1" s="3" t="s">
        <v>6</v>
      </c>
      <c r="K1" s="2" t="s">
        <v>7</v>
      </c>
      <c r="L1" s="2" t="s">
        <v>8</v>
      </c>
    </row>
    <row r="2" spans="1:12" x14ac:dyDescent="0.25">
      <c r="A2" s="2">
        <v>12345</v>
      </c>
      <c r="B2" s="2" t="s">
        <v>19</v>
      </c>
      <c r="C2" s="2" t="s">
        <v>9</v>
      </c>
      <c r="D2" s="2">
        <f>IF(ROW()=2,1,IF(A2=A1,D1+1, 1))</f>
        <v>1</v>
      </c>
      <c r="E2" s="2" t="str">
        <f>$A2&amp;"-"&amp;$J2&amp;"-"&amp;$D2</f>
        <v>12345-43468-1</v>
      </c>
      <c r="F2" s="2" t="str">
        <f>Location!A1</f>
        <v>ID #</v>
      </c>
      <c r="G2" s="2" t="s">
        <v>10</v>
      </c>
      <c r="H2" s="2" t="s">
        <v>11</v>
      </c>
      <c r="I2" s="2" t="s">
        <v>12</v>
      </c>
      <c r="J2" s="3">
        <v>43468</v>
      </c>
      <c r="K2" s="2" t="s">
        <v>2</v>
      </c>
      <c r="L2" s="2">
        <v>5</v>
      </c>
    </row>
    <row r="3" spans="1:12" x14ac:dyDescent="0.25">
      <c r="A3" s="2">
        <v>12345</v>
      </c>
      <c r="B3" s="2" t="s">
        <v>19</v>
      </c>
      <c r="C3" s="2" t="s">
        <v>9</v>
      </c>
      <c r="D3" s="2">
        <f t="shared" ref="D3:D66" si="0">IF(ROW()=2,1,IF(A3=A2,D2+1, 1))</f>
        <v>2</v>
      </c>
      <c r="E3" s="2" t="str">
        <f t="shared" ref="E3:E66" si="1">A3&amp;"-"&amp;J3&amp;"-"&amp;D3</f>
        <v>12345-43468-2</v>
      </c>
      <c r="F3" s="2" t="str">
        <f>IFERROR(INDEX(Location!F:F,MATCH($D3, Location!D:D, 0)),"-")</f>
        <v>Feather River</v>
      </c>
      <c r="G3" s="2" t="s">
        <v>10</v>
      </c>
      <c r="H3" s="2" t="s">
        <v>11</v>
      </c>
      <c r="I3" s="2" t="s">
        <v>12</v>
      </c>
      <c r="J3" s="3">
        <v>43468</v>
      </c>
      <c r="K3" s="2" t="s">
        <v>2</v>
      </c>
      <c r="L3" s="2">
        <v>15</v>
      </c>
    </row>
    <row r="4" spans="1:12" x14ac:dyDescent="0.25">
      <c r="A4" s="2">
        <v>12345</v>
      </c>
      <c r="B4" s="2" t="s">
        <v>19</v>
      </c>
      <c r="C4" s="2" t="s">
        <v>9</v>
      </c>
      <c r="D4" s="2">
        <f t="shared" si="0"/>
        <v>3</v>
      </c>
      <c r="E4" s="2" t="str">
        <f t="shared" si="1"/>
        <v>12345-43468-3</v>
      </c>
      <c r="F4" s="2" t="str">
        <f>IFERROR(INDEX(Location!F:F,MATCH($D4, Location!D:D, 0)),"-")</f>
        <v>St. Helena</v>
      </c>
      <c r="G4" s="2" t="s">
        <v>10</v>
      </c>
      <c r="H4" s="2" t="s">
        <v>11</v>
      </c>
      <c r="I4" s="2" t="s">
        <v>12</v>
      </c>
      <c r="J4" s="3">
        <v>43468</v>
      </c>
      <c r="K4" s="2" t="s">
        <v>2</v>
      </c>
      <c r="L4" s="2">
        <v>20</v>
      </c>
    </row>
    <row r="5" spans="1:12" x14ac:dyDescent="0.25">
      <c r="A5" s="2">
        <v>12345</v>
      </c>
      <c r="B5" s="2" t="s">
        <v>19</v>
      </c>
      <c r="C5" s="2" t="s">
        <v>9</v>
      </c>
      <c r="D5" s="2">
        <f t="shared" si="0"/>
        <v>4</v>
      </c>
      <c r="E5" s="2" t="str">
        <f t="shared" si="1"/>
        <v>12345-43468-4</v>
      </c>
      <c r="F5" s="2" t="str">
        <f>IFERROR(INDEX(Location!F:F,MATCH($D5, Location!D:D, 0)),"-")</f>
        <v>Ukiah</v>
      </c>
      <c r="G5" s="2" t="s">
        <v>10</v>
      </c>
      <c r="H5" s="2" t="s">
        <v>11</v>
      </c>
      <c r="I5" s="2" t="s">
        <v>12</v>
      </c>
      <c r="J5" s="3">
        <v>43468</v>
      </c>
      <c r="K5" s="2" t="s">
        <v>2</v>
      </c>
      <c r="L5" s="2">
        <v>10</v>
      </c>
    </row>
    <row r="6" spans="1:12" x14ac:dyDescent="0.25">
      <c r="A6" s="2">
        <v>12345</v>
      </c>
      <c r="B6" s="2" t="s">
        <v>19</v>
      </c>
      <c r="C6" s="2" t="s">
        <v>9</v>
      </c>
      <c r="D6" s="2">
        <f t="shared" si="0"/>
        <v>5</v>
      </c>
      <c r="E6" s="2" t="str">
        <f t="shared" si="1"/>
        <v>12345-43482-5</v>
      </c>
      <c r="F6" s="2" t="str">
        <f>IFERROR(INDEX(Location!F:F,MATCH($D6, Location!D:D, 0)),"-")</f>
        <v>Clearlake</v>
      </c>
      <c r="G6" s="2" t="s">
        <v>10</v>
      </c>
      <c r="H6" s="2" t="s">
        <v>11</v>
      </c>
      <c r="I6" s="2" t="s">
        <v>12</v>
      </c>
      <c r="J6" s="3">
        <v>43482</v>
      </c>
      <c r="K6" s="2" t="s">
        <v>2</v>
      </c>
      <c r="L6" s="2">
        <v>5</v>
      </c>
    </row>
    <row r="7" spans="1:12" x14ac:dyDescent="0.25">
      <c r="A7" s="2">
        <v>12345</v>
      </c>
      <c r="B7" s="2" t="s">
        <v>19</v>
      </c>
      <c r="C7" s="2" t="s">
        <v>9</v>
      </c>
      <c r="D7" s="2">
        <f t="shared" si="0"/>
        <v>6</v>
      </c>
      <c r="E7" s="2" t="str">
        <f t="shared" si="1"/>
        <v>12345-43482-6</v>
      </c>
      <c r="F7" s="2" t="str">
        <f>IFERROR(INDEX(Location!F:F,MATCH($D7, Location!D:D, 0)),"-")</f>
        <v>Feather River</v>
      </c>
      <c r="G7" s="2" t="s">
        <v>10</v>
      </c>
      <c r="H7" s="2" t="s">
        <v>11</v>
      </c>
      <c r="I7" s="2" t="s">
        <v>12</v>
      </c>
      <c r="J7" s="3">
        <v>43482</v>
      </c>
      <c r="K7" s="2" t="s">
        <v>2</v>
      </c>
      <c r="L7" s="2">
        <v>15</v>
      </c>
    </row>
    <row r="8" spans="1:12" x14ac:dyDescent="0.25">
      <c r="A8" s="2">
        <v>12345</v>
      </c>
      <c r="B8" s="2" t="s">
        <v>19</v>
      </c>
      <c r="C8" s="2" t="s">
        <v>9</v>
      </c>
      <c r="D8" s="2">
        <f t="shared" si="0"/>
        <v>7</v>
      </c>
      <c r="E8" s="2" t="str">
        <f t="shared" si="1"/>
        <v>12345-43482-7</v>
      </c>
      <c r="F8" s="2" t="str">
        <f>IFERROR(INDEX(Location!F:F,MATCH($D8, Location!D:D, 0)),"-")</f>
        <v>St. Helena</v>
      </c>
      <c r="G8" s="2" t="s">
        <v>10</v>
      </c>
      <c r="H8" s="2" t="s">
        <v>11</v>
      </c>
      <c r="I8" s="2" t="s">
        <v>12</v>
      </c>
      <c r="J8" s="3">
        <v>43482</v>
      </c>
      <c r="K8" s="2" t="s">
        <v>2</v>
      </c>
      <c r="L8" s="2">
        <v>20</v>
      </c>
    </row>
    <row r="9" spans="1:12" x14ac:dyDescent="0.25">
      <c r="A9" s="2">
        <v>12345</v>
      </c>
      <c r="B9" s="2" t="s">
        <v>19</v>
      </c>
      <c r="C9" s="2" t="s">
        <v>9</v>
      </c>
      <c r="D9" s="2">
        <f t="shared" si="0"/>
        <v>8</v>
      </c>
      <c r="E9" s="2" t="str">
        <f t="shared" si="1"/>
        <v>12345-43482-8</v>
      </c>
      <c r="F9" s="2" t="str">
        <f>IFERROR(INDEX(Location!F:F,MATCH($D9, Location!D:D, 0)),"-")</f>
        <v>Ukiah</v>
      </c>
      <c r="G9" s="2" t="s">
        <v>10</v>
      </c>
      <c r="H9" s="2" t="s">
        <v>11</v>
      </c>
      <c r="I9" s="2" t="s">
        <v>12</v>
      </c>
      <c r="J9" s="3">
        <v>43482</v>
      </c>
      <c r="K9" s="2" t="s">
        <v>2</v>
      </c>
      <c r="L9" s="2">
        <v>10</v>
      </c>
    </row>
    <row r="10" spans="1:12" x14ac:dyDescent="0.25">
      <c r="A10" s="2">
        <v>12345</v>
      </c>
      <c r="B10" s="2" t="s">
        <v>19</v>
      </c>
      <c r="C10" s="2" t="s">
        <v>9</v>
      </c>
      <c r="D10" s="2">
        <f t="shared" si="0"/>
        <v>9</v>
      </c>
      <c r="E10" s="2" t="str">
        <f t="shared" si="1"/>
        <v>12345-43496-9</v>
      </c>
      <c r="F10" s="2" t="str">
        <f>IFERROR(INDEX(Location!F:F,MATCH($D10, Location!D:D, 0)),"-")</f>
        <v>Clearlake</v>
      </c>
      <c r="G10" s="2" t="s">
        <v>10</v>
      </c>
      <c r="H10" s="2" t="s">
        <v>11</v>
      </c>
      <c r="I10" s="2" t="s">
        <v>12</v>
      </c>
      <c r="J10" s="3">
        <v>43496</v>
      </c>
      <c r="K10" s="2" t="s">
        <v>2</v>
      </c>
      <c r="L10" s="2">
        <v>5</v>
      </c>
    </row>
    <row r="11" spans="1:12" x14ac:dyDescent="0.25">
      <c r="A11" s="2">
        <v>12345</v>
      </c>
      <c r="B11" s="2" t="s">
        <v>19</v>
      </c>
      <c r="C11" s="2" t="s">
        <v>9</v>
      </c>
      <c r="D11" s="2">
        <f t="shared" si="0"/>
        <v>10</v>
      </c>
      <c r="E11" s="2" t="str">
        <f t="shared" si="1"/>
        <v>12345-43496-10</v>
      </c>
      <c r="F11" s="2" t="str">
        <f>IFERROR(INDEX(Location!F:F,MATCH($D11, Location!D:D, 0)),"-")</f>
        <v>Feather River</v>
      </c>
      <c r="G11" s="2" t="s">
        <v>10</v>
      </c>
      <c r="H11" s="2" t="s">
        <v>11</v>
      </c>
      <c r="I11" s="2" t="s">
        <v>12</v>
      </c>
      <c r="J11" s="3">
        <v>43496</v>
      </c>
      <c r="K11" s="2" t="s">
        <v>2</v>
      </c>
      <c r="L11" s="2">
        <v>15</v>
      </c>
    </row>
    <row r="12" spans="1:12" x14ac:dyDescent="0.25">
      <c r="A12" s="2">
        <v>12345</v>
      </c>
      <c r="B12" s="2" t="s">
        <v>19</v>
      </c>
      <c r="C12" s="2" t="s">
        <v>9</v>
      </c>
      <c r="D12" s="2">
        <f t="shared" si="0"/>
        <v>11</v>
      </c>
      <c r="E12" s="2" t="str">
        <f t="shared" si="1"/>
        <v>12345-43496-11</v>
      </c>
      <c r="F12" s="2" t="str">
        <f>IFERROR(INDEX(Location!F:F,MATCH($D12, Location!D:D, 0)),"-")</f>
        <v>St. Helena</v>
      </c>
      <c r="G12" s="2" t="s">
        <v>10</v>
      </c>
      <c r="H12" s="2" t="s">
        <v>11</v>
      </c>
      <c r="I12" s="2" t="s">
        <v>12</v>
      </c>
      <c r="J12" s="3">
        <v>43496</v>
      </c>
      <c r="K12" s="2" t="s">
        <v>2</v>
      </c>
      <c r="L12" s="2">
        <v>20</v>
      </c>
    </row>
    <row r="13" spans="1:12" x14ac:dyDescent="0.25">
      <c r="A13" s="2">
        <v>12345</v>
      </c>
      <c r="B13" s="2" t="s">
        <v>19</v>
      </c>
      <c r="C13" s="2" t="s">
        <v>9</v>
      </c>
      <c r="D13" s="2">
        <f t="shared" si="0"/>
        <v>12</v>
      </c>
      <c r="E13" s="2" t="str">
        <f t="shared" si="1"/>
        <v>12345-43496-12</v>
      </c>
      <c r="F13" s="2" t="str">
        <f>IFERROR(INDEX(Location!F:F,MATCH($D13, Location!D:D, 0)),"-")</f>
        <v>Ukiah</v>
      </c>
      <c r="G13" s="2" t="s">
        <v>10</v>
      </c>
      <c r="H13" s="2" t="s">
        <v>11</v>
      </c>
      <c r="I13" s="2" t="s">
        <v>12</v>
      </c>
      <c r="J13" s="3">
        <v>43496</v>
      </c>
      <c r="K13" s="2" t="s">
        <v>2</v>
      </c>
      <c r="L13" s="2">
        <v>10</v>
      </c>
    </row>
    <row r="14" spans="1:12" x14ac:dyDescent="0.25">
      <c r="A14" s="2">
        <v>12345</v>
      </c>
      <c r="B14" s="2" t="s">
        <v>19</v>
      </c>
      <c r="C14" s="2" t="s">
        <v>9</v>
      </c>
      <c r="D14" s="2">
        <f t="shared" si="0"/>
        <v>13</v>
      </c>
      <c r="E14" s="2" t="str">
        <f t="shared" si="1"/>
        <v>12345-43510-13</v>
      </c>
      <c r="F14" s="2" t="str">
        <f>IFERROR(INDEX(Location!F:F,MATCH($D14, Location!D:D, 0)),"-")</f>
        <v>Clearlake</v>
      </c>
      <c r="G14" s="2" t="s">
        <v>10</v>
      </c>
      <c r="H14" s="2" t="s">
        <v>11</v>
      </c>
      <c r="I14" s="2" t="s">
        <v>12</v>
      </c>
      <c r="J14" s="3">
        <v>43510</v>
      </c>
      <c r="K14" s="2" t="s">
        <v>2</v>
      </c>
      <c r="L14" s="2">
        <v>5</v>
      </c>
    </row>
    <row r="15" spans="1:12" x14ac:dyDescent="0.25">
      <c r="A15" s="2">
        <v>12345</v>
      </c>
      <c r="B15" s="2" t="s">
        <v>19</v>
      </c>
      <c r="C15" s="2" t="s">
        <v>9</v>
      </c>
      <c r="D15" s="2">
        <f t="shared" si="0"/>
        <v>14</v>
      </c>
      <c r="E15" s="2" t="str">
        <f t="shared" si="1"/>
        <v>12345-43510-14</v>
      </c>
      <c r="F15" s="2" t="str">
        <f>IFERROR(INDEX(Location!F:F,MATCH($D15, Location!D:D, 0)),"-")</f>
        <v>Feather River</v>
      </c>
      <c r="G15" s="2" t="s">
        <v>10</v>
      </c>
      <c r="H15" s="2" t="s">
        <v>11</v>
      </c>
      <c r="I15" s="2" t="s">
        <v>12</v>
      </c>
      <c r="J15" s="3">
        <v>43510</v>
      </c>
      <c r="K15" s="2" t="s">
        <v>2</v>
      </c>
      <c r="L15" s="2">
        <v>15</v>
      </c>
    </row>
    <row r="16" spans="1:12" x14ac:dyDescent="0.25">
      <c r="A16" s="2">
        <v>12345</v>
      </c>
      <c r="B16" s="2" t="s">
        <v>19</v>
      </c>
      <c r="C16" s="2" t="s">
        <v>9</v>
      </c>
      <c r="D16" s="2">
        <f t="shared" si="0"/>
        <v>15</v>
      </c>
      <c r="E16" s="2" t="str">
        <f t="shared" si="1"/>
        <v>12345-43510-15</v>
      </c>
      <c r="F16" s="2" t="str">
        <f>IFERROR(INDEX(Location!F:F,MATCH($D16, Location!D:D, 0)),"-")</f>
        <v>St. Helena</v>
      </c>
      <c r="G16" s="2" t="s">
        <v>10</v>
      </c>
      <c r="H16" s="2" t="s">
        <v>11</v>
      </c>
      <c r="I16" s="2" t="s">
        <v>12</v>
      </c>
      <c r="J16" s="3">
        <v>43510</v>
      </c>
      <c r="K16" s="2" t="s">
        <v>2</v>
      </c>
      <c r="L16" s="2">
        <v>20</v>
      </c>
    </row>
    <row r="17" spans="1:12" x14ac:dyDescent="0.25">
      <c r="A17" s="2">
        <v>12345</v>
      </c>
      <c r="B17" s="2" t="s">
        <v>19</v>
      </c>
      <c r="C17" s="2" t="s">
        <v>9</v>
      </c>
      <c r="D17" s="2">
        <f t="shared" si="0"/>
        <v>16</v>
      </c>
      <c r="E17" s="2" t="str">
        <f t="shared" si="1"/>
        <v>12345-43510-16</v>
      </c>
      <c r="F17" s="2" t="str">
        <f>IFERROR(INDEX(Location!F:F,MATCH($D17, Location!D:D, 0)),"-")</f>
        <v>Ukiah</v>
      </c>
      <c r="G17" s="2" t="s">
        <v>10</v>
      </c>
      <c r="H17" s="2" t="s">
        <v>11</v>
      </c>
      <c r="I17" s="2" t="s">
        <v>12</v>
      </c>
      <c r="J17" s="3">
        <v>43510</v>
      </c>
      <c r="K17" s="2" t="s">
        <v>2</v>
      </c>
      <c r="L17" s="2">
        <v>10</v>
      </c>
    </row>
    <row r="18" spans="1:12" x14ac:dyDescent="0.25">
      <c r="A18" s="2">
        <v>12345</v>
      </c>
      <c r="B18" s="2" t="s">
        <v>19</v>
      </c>
      <c r="C18" s="2" t="s">
        <v>9</v>
      </c>
      <c r="D18" s="2">
        <f t="shared" si="0"/>
        <v>17</v>
      </c>
      <c r="E18" s="2" t="str">
        <f t="shared" si="1"/>
        <v>12345-43524-17</v>
      </c>
      <c r="F18" s="2" t="str">
        <f>IFERROR(INDEX(Location!F:F,MATCH($D18, Location!D:D, 0)),"-")</f>
        <v>Clearlake</v>
      </c>
      <c r="G18" s="2" t="s">
        <v>10</v>
      </c>
      <c r="H18" s="2" t="s">
        <v>11</v>
      </c>
      <c r="I18" s="2" t="s">
        <v>12</v>
      </c>
      <c r="J18" s="3">
        <v>43524</v>
      </c>
      <c r="K18" s="2" t="s">
        <v>2</v>
      </c>
      <c r="L18" s="2">
        <v>5</v>
      </c>
    </row>
    <row r="19" spans="1:12" x14ac:dyDescent="0.25">
      <c r="A19" s="2">
        <v>12345</v>
      </c>
      <c r="B19" s="2" t="s">
        <v>19</v>
      </c>
      <c r="C19" s="2" t="s">
        <v>9</v>
      </c>
      <c r="D19" s="2">
        <f t="shared" si="0"/>
        <v>18</v>
      </c>
      <c r="E19" s="2" t="str">
        <f t="shared" si="1"/>
        <v>12345-43524-18</v>
      </c>
      <c r="F19" s="2" t="str">
        <f>IFERROR(INDEX(Location!F:F,MATCH($D19, Location!D:D, 0)),"-")</f>
        <v>Feather River</v>
      </c>
      <c r="G19" s="2" t="s">
        <v>10</v>
      </c>
      <c r="H19" s="2" t="s">
        <v>11</v>
      </c>
      <c r="I19" s="2" t="s">
        <v>12</v>
      </c>
      <c r="J19" s="3">
        <v>43524</v>
      </c>
      <c r="K19" s="2" t="s">
        <v>2</v>
      </c>
      <c r="L19" s="2">
        <v>15</v>
      </c>
    </row>
    <row r="20" spans="1:12" x14ac:dyDescent="0.25">
      <c r="A20" s="2">
        <v>12345</v>
      </c>
      <c r="B20" s="2" t="s">
        <v>19</v>
      </c>
      <c r="C20" s="2" t="s">
        <v>9</v>
      </c>
      <c r="D20" s="2">
        <f t="shared" si="0"/>
        <v>19</v>
      </c>
      <c r="E20" s="2" t="str">
        <f t="shared" si="1"/>
        <v>12345-43524-19</v>
      </c>
      <c r="F20" s="2" t="str">
        <f>IFERROR(INDEX(Location!F:F,MATCH($D20, Location!D:D, 0)),"-")</f>
        <v>St. Helena</v>
      </c>
      <c r="G20" s="2" t="s">
        <v>10</v>
      </c>
      <c r="H20" s="2" t="s">
        <v>11</v>
      </c>
      <c r="I20" s="2" t="s">
        <v>12</v>
      </c>
      <c r="J20" s="3">
        <v>43524</v>
      </c>
      <c r="K20" s="2" t="s">
        <v>2</v>
      </c>
      <c r="L20" s="2">
        <v>20</v>
      </c>
    </row>
    <row r="21" spans="1:12" x14ac:dyDescent="0.25">
      <c r="A21" s="2">
        <v>12345</v>
      </c>
      <c r="B21" s="2" t="s">
        <v>19</v>
      </c>
      <c r="C21" s="2" t="s">
        <v>9</v>
      </c>
      <c r="D21" s="2">
        <f t="shared" si="0"/>
        <v>20</v>
      </c>
      <c r="E21" s="2" t="str">
        <f t="shared" si="1"/>
        <v>12345-43524-20</v>
      </c>
      <c r="F21" s="2" t="str">
        <f>IFERROR(INDEX(Location!F:F,MATCH($D21, Location!D:D, 0)),"-")</f>
        <v>Ukiah</v>
      </c>
      <c r="G21" s="2" t="s">
        <v>10</v>
      </c>
      <c r="H21" s="2" t="s">
        <v>11</v>
      </c>
      <c r="I21" s="2" t="s">
        <v>12</v>
      </c>
      <c r="J21" s="3">
        <v>43524</v>
      </c>
      <c r="K21" s="2" t="s">
        <v>2</v>
      </c>
      <c r="L21" s="2">
        <v>10</v>
      </c>
    </row>
    <row r="22" spans="1:12" x14ac:dyDescent="0.25">
      <c r="A22" s="2">
        <v>12345</v>
      </c>
      <c r="B22" s="2" t="s">
        <v>19</v>
      </c>
      <c r="C22" s="2" t="s">
        <v>9</v>
      </c>
      <c r="D22" s="2">
        <f t="shared" si="0"/>
        <v>21</v>
      </c>
      <c r="E22" s="2" t="str">
        <f t="shared" si="1"/>
        <v>12345-43538-21</v>
      </c>
      <c r="F22" s="2" t="str">
        <f>IFERROR(INDEX(Location!F:F,MATCH($D22, Location!D:D, 0)),"-")</f>
        <v>Clearlake</v>
      </c>
      <c r="G22" s="2" t="s">
        <v>10</v>
      </c>
      <c r="H22" s="2" t="s">
        <v>11</v>
      </c>
      <c r="I22" s="2" t="s">
        <v>12</v>
      </c>
      <c r="J22" s="3">
        <v>43538</v>
      </c>
      <c r="K22" s="2" t="s">
        <v>2</v>
      </c>
      <c r="L22" s="2">
        <v>5</v>
      </c>
    </row>
    <row r="23" spans="1:12" x14ac:dyDescent="0.25">
      <c r="A23" s="2">
        <v>12345</v>
      </c>
      <c r="B23" s="2" t="s">
        <v>19</v>
      </c>
      <c r="C23" s="2" t="s">
        <v>9</v>
      </c>
      <c r="D23" s="2">
        <f t="shared" si="0"/>
        <v>22</v>
      </c>
      <c r="E23" s="2" t="str">
        <f t="shared" si="1"/>
        <v>12345-43538-22</v>
      </c>
      <c r="F23" s="2" t="str">
        <f>IFERROR(INDEX(Location!F:F,MATCH($D23, Location!D:D, 0)),"-")</f>
        <v>Feather River</v>
      </c>
      <c r="G23" s="2" t="s">
        <v>10</v>
      </c>
      <c r="H23" s="2" t="s">
        <v>11</v>
      </c>
      <c r="I23" s="2" t="s">
        <v>12</v>
      </c>
      <c r="J23" s="3">
        <v>43538</v>
      </c>
      <c r="K23" s="2" t="s">
        <v>2</v>
      </c>
      <c r="L23" s="2">
        <v>15</v>
      </c>
    </row>
    <row r="24" spans="1:12" x14ac:dyDescent="0.25">
      <c r="A24" s="2">
        <v>12345</v>
      </c>
      <c r="B24" s="2" t="s">
        <v>19</v>
      </c>
      <c r="C24" s="2" t="s">
        <v>9</v>
      </c>
      <c r="D24" s="2">
        <f t="shared" si="0"/>
        <v>23</v>
      </c>
      <c r="E24" s="2" t="str">
        <f t="shared" si="1"/>
        <v>12345-43538-23</v>
      </c>
      <c r="F24" s="2" t="str">
        <f>IFERROR(INDEX(Location!F:F,MATCH($D24, Location!D:D, 0)),"-")</f>
        <v>St. Helena</v>
      </c>
      <c r="G24" s="2" t="s">
        <v>10</v>
      </c>
      <c r="H24" s="2" t="s">
        <v>11</v>
      </c>
      <c r="I24" s="2" t="s">
        <v>12</v>
      </c>
      <c r="J24" s="3">
        <v>43538</v>
      </c>
      <c r="K24" s="2" t="s">
        <v>2</v>
      </c>
      <c r="L24" s="2">
        <v>20</v>
      </c>
    </row>
    <row r="25" spans="1:12" x14ac:dyDescent="0.25">
      <c r="A25" s="2">
        <v>12345</v>
      </c>
      <c r="B25" s="2" t="s">
        <v>19</v>
      </c>
      <c r="C25" s="2" t="s">
        <v>9</v>
      </c>
      <c r="D25" s="2">
        <f t="shared" si="0"/>
        <v>24</v>
      </c>
      <c r="E25" s="2" t="str">
        <f t="shared" si="1"/>
        <v>12345-43538-24</v>
      </c>
      <c r="F25" s="2" t="str">
        <f>IFERROR(INDEX(Location!F:F,MATCH($D25, Location!D:D, 0)),"-")</f>
        <v>Ukiah</v>
      </c>
      <c r="G25" s="2" t="s">
        <v>10</v>
      </c>
      <c r="H25" s="2" t="s">
        <v>11</v>
      </c>
      <c r="I25" s="2" t="s">
        <v>12</v>
      </c>
      <c r="J25" s="3">
        <v>43538</v>
      </c>
      <c r="K25" s="2" t="s">
        <v>2</v>
      </c>
      <c r="L25" s="2">
        <v>10</v>
      </c>
    </row>
    <row r="26" spans="1:12" x14ac:dyDescent="0.25">
      <c r="A26" s="2">
        <v>12345</v>
      </c>
      <c r="B26" s="2" t="s">
        <v>19</v>
      </c>
      <c r="C26" s="2" t="s">
        <v>9</v>
      </c>
      <c r="D26" s="2">
        <f t="shared" si="0"/>
        <v>25</v>
      </c>
      <c r="E26" s="2" t="str">
        <f t="shared" si="1"/>
        <v>12345-43552-25</v>
      </c>
      <c r="F26" s="2" t="str">
        <f>IFERROR(INDEX(Location!F:F,MATCH($D26, Location!D:D, 0)),"-")</f>
        <v>Clearlake</v>
      </c>
      <c r="G26" s="2" t="s">
        <v>10</v>
      </c>
      <c r="H26" s="2" t="s">
        <v>11</v>
      </c>
      <c r="I26" s="2" t="s">
        <v>12</v>
      </c>
      <c r="J26" s="3">
        <v>43552</v>
      </c>
      <c r="K26" s="2" t="s">
        <v>2</v>
      </c>
      <c r="L26" s="2">
        <v>5</v>
      </c>
    </row>
    <row r="27" spans="1:12" x14ac:dyDescent="0.25">
      <c r="A27" s="2">
        <v>12345</v>
      </c>
      <c r="B27" s="2" t="s">
        <v>19</v>
      </c>
      <c r="C27" s="2" t="s">
        <v>9</v>
      </c>
      <c r="D27" s="2">
        <f t="shared" si="0"/>
        <v>26</v>
      </c>
      <c r="E27" s="2" t="str">
        <f t="shared" si="1"/>
        <v>12345-43552-26</v>
      </c>
      <c r="F27" s="2" t="str">
        <f>IFERROR(INDEX(Location!F:F,MATCH($D27, Location!D:D, 0)),"-")</f>
        <v>Feather River</v>
      </c>
      <c r="G27" s="2" t="s">
        <v>10</v>
      </c>
      <c r="H27" s="2" t="s">
        <v>11</v>
      </c>
      <c r="I27" s="2" t="s">
        <v>12</v>
      </c>
      <c r="J27" s="3">
        <v>43552</v>
      </c>
      <c r="K27" s="2" t="s">
        <v>2</v>
      </c>
      <c r="L27" s="2">
        <v>15</v>
      </c>
    </row>
    <row r="28" spans="1:12" x14ac:dyDescent="0.25">
      <c r="A28" s="2">
        <v>12345</v>
      </c>
      <c r="B28" s="2" t="s">
        <v>19</v>
      </c>
      <c r="C28" s="2" t="s">
        <v>9</v>
      </c>
      <c r="D28" s="2">
        <f t="shared" si="0"/>
        <v>27</v>
      </c>
      <c r="E28" s="2" t="str">
        <f t="shared" si="1"/>
        <v>12345-43552-27</v>
      </c>
      <c r="F28" s="2" t="str">
        <f>IFERROR(INDEX(Location!F:F,MATCH($D28, Location!D:D, 0)),"-")</f>
        <v>St. Helena</v>
      </c>
      <c r="G28" s="2" t="s">
        <v>10</v>
      </c>
      <c r="H28" s="2" t="s">
        <v>11</v>
      </c>
      <c r="I28" s="2" t="s">
        <v>12</v>
      </c>
      <c r="J28" s="3">
        <v>43552</v>
      </c>
      <c r="K28" s="2" t="s">
        <v>2</v>
      </c>
      <c r="L28" s="2">
        <v>20</v>
      </c>
    </row>
    <row r="29" spans="1:12" x14ac:dyDescent="0.25">
      <c r="A29" s="2">
        <v>12345</v>
      </c>
      <c r="B29" s="2" t="s">
        <v>19</v>
      </c>
      <c r="C29" s="2" t="s">
        <v>9</v>
      </c>
      <c r="D29" s="2">
        <f t="shared" si="0"/>
        <v>28</v>
      </c>
      <c r="E29" s="2" t="str">
        <f t="shared" si="1"/>
        <v>12345-43552-28</v>
      </c>
      <c r="F29" s="2" t="str">
        <f>IFERROR(INDEX(Location!F:F,MATCH($D29, Location!D:D, 0)),"-")</f>
        <v>Ukiah</v>
      </c>
      <c r="G29" s="2" t="s">
        <v>10</v>
      </c>
      <c r="H29" s="2" t="s">
        <v>11</v>
      </c>
      <c r="I29" s="2" t="s">
        <v>12</v>
      </c>
      <c r="J29" s="3">
        <v>43552</v>
      </c>
      <c r="K29" s="2" t="s">
        <v>2</v>
      </c>
      <c r="L29" s="2">
        <v>10</v>
      </c>
    </row>
    <row r="30" spans="1:12" x14ac:dyDescent="0.25">
      <c r="A30" s="2">
        <v>12345</v>
      </c>
      <c r="B30" s="2" t="s">
        <v>19</v>
      </c>
      <c r="C30" s="2" t="s">
        <v>9</v>
      </c>
      <c r="D30" s="2">
        <f t="shared" si="0"/>
        <v>29</v>
      </c>
      <c r="E30" s="2" t="str">
        <f t="shared" si="1"/>
        <v>12345-43566-29</v>
      </c>
      <c r="F30" s="2" t="str">
        <f>IFERROR(INDEX(Location!F:F,MATCH($D30, Location!D:D, 0)),"-")</f>
        <v>-</v>
      </c>
      <c r="G30" s="2" t="s">
        <v>10</v>
      </c>
      <c r="H30" s="2" t="s">
        <v>11</v>
      </c>
      <c r="I30" s="2" t="s">
        <v>12</v>
      </c>
      <c r="J30" s="3">
        <v>43566</v>
      </c>
      <c r="K30" s="2" t="s">
        <v>2</v>
      </c>
      <c r="L30" s="2">
        <v>5</v>
      </c>
    </row>
    <row r="31" spans="1:12" x14ac:dyDescent="0.25">
      <c r="A31" s="2">
        <v>12345</v>
      </c>
      <c r="B31" s="2" t="s">
        <v>19</v>
      </c>
      <c r="C31" s="2" t="s">
        <v>9</v>
      </c>
      <c r="D31" s="2">
        <f t="shared" si="0"/>
        <v>30</v>
      </c>
      <c r="E31" s="2" t="str">
        <f t="shared" si="1"/>
        <v>12345-43566-30</v>
      </c>
      <c r="F31" s="2" t="str">
        <f>IFERROR(INDEX(Location!F:F,MATCH($D31, Location!D:D, 0)),"-")</f>
        <v>-</v>
      </c>
      <c r="G31" s="2" t="s">
        <v>10</v>
      </c>
      <c r="H31" s="2" t="s">
        <v>11</v>
      </c>
      <c r="I31" s="2" t="s">
        <v>12</v>
      </c>
      <c r="J31" s="3">
        <v>43566</v>
      </c>
      <c r="K31" s="2" t="s">
        <v>2</v>
      </c>
      <c r="L31" s="2">
        <v>15</v>
      </c>
    </row>
    <row r="32" spans="1:12" x14ac:dyDescent="0.25">
      <c r="A32" s="2">
        <v>12345</v>
      </c>
      <c r="B32" s="2" t="s">
        <v>19</v>
      </c>
      <c r="C32" s="2" t="s">
        <v>9</v>
      </c>
      <c r="D32" s="2">
        <f t="shared" si="0"/>
        <v>31</v>
      </c>
      <c r="E32" s="2" t="str">
        <f t="shared" si="1"/>
        <v>12345-43566-31</v>
      </c>
      <c r="F32" s="2" t="str">
        <f>IFERROR(INDEX(Location!F:F,MATCH($D32, Location!D:D, 0)),"-")</f>
        <v>-</v>
      </c>
      <c r="G32" s="2" t="s">
        <v>10</v>
      </c>
      <c r="H32" s="2" t="s">
        <v>11</v>
      </c>
      <c r="I32" s="2" t="s">
        <v>12</v>
      </c>
      <c r="J32" s="3">
        <v>43566</v>
      </c>
      <c r="K32" s="2" t="s">
        <v>2</v>
      </c>
      <c r="L32" s="2">
        <v>20</v>
      </c>
    </row>
    <row r="33" spans="1:12" x14ac:dyDescent="0.25">
      <c r="A33" s="2">
        <v>12345</v>
      </c>
      <c r="B33" s="2" t="s">
        <v>19</v>
      </c>
      <c r="C33" s="2" t="s">
        <v>9</v>
      </c>
      <c r="D33" s="2">
        <f t="shared" si="0"/>
        <v>32</v>
      </c>
      <c r="E33" s="2" t="str">
        <f t="shared" si="1"/>
        <v>12345-43566-32</v>
      </c>
      <c r="F33" s="2" t="str">
        <f>IFERROR(INDEX(Location!F:F,MATCH($D33, Location!D:D, 0)),"-")</f>
        <v>-</v>
      </c>
      <c r="G33" s="2" t="s">
        <v>10</v>
      </c>
      <c r="H33" s="2" t="s">
        <v>11</v>
      </c>
      <c r="I33" s="2" t="s">
        <v>12</v>
      </c>
      <c r="J33" s="3">
        <v>43566</v>
      </c>
      <c r="K33" s="2" t="s">
        <v>2</v>
      </c>
      <c r="L33" s="2">
        <v>10</v>
      </c>
    </row>
    <row r="34" spans="1:12" x14ac:dyDescent="0.25">
      <c r="A34" s="2">
        <v>12345</v>
      </c>
      <c r="B34" s="2" t="s">
        <v>19</v>
      </c>
      <c r="C34" s="2" t="s">
        <v>9</v>
      </c>
      <c r="D34" s="2">
        <f t="shared" si="0"/>
        <v>33</v>
      </c>
      <c r="E34" s="2" t="str">
        <f t="shared" si="1"/>
        <v>12345-43580-33</v>
      </c>
      <c r="F34" s="2" t="str">
        <f>IFERROR(INDEX(Location!F:F,MATCH($D34, Location!D:D, 0)),"-")</f>
        <v>-</v>
      </c>
      <c r="G34" s="2" t="s">
        <v>10</v>
      </c>
      <c r="H34" s="2" t="s">
        <v>11</v>
      </c>
      <c r="I34" s="2" t="s">
        <v>12</v>
      </c>
      <c r="J34" s="3">
        <v>43580</v>
      </c>
      <c r="K34" s="2" t="s">
        <v>2</v>
      </c>
      <c r="L34" s="2">
        <v>5</v>
      </c>
    </row>
    <row r="35" spans="1:12" x14ac:dyDescent="0.25">
      <c r="A35" s="2">
        <v>12345</v>
      </c>
      <c r="B35" s="2" t="s">
        <v>19</v>
      </c>
      <c r="C35" s="2" t="s">
        <v>9</v>
      </c>
      <c r="D35" s="2">
        <f t="shared" si="0"/>
        <v>34</v>
      </c>
      <c r="E35" s="2" t="str">
        <f t="shared" si="1"/>
        <v>12345-43580-34</v>
      </c>
      <c r="F35" s="2" t="str">
        <f>IFERROR(INDEX(Location!F:F,MATCH($D35, Location!D:D, 0)),"-")</f>
        <v>-</v>
      </c>
      <c r="G35" s="2" t="s">
        <v>10</v>
      </c>
      <c r="H35" s="2" t="s">
        <v>11</v>
      </c>
      <c r="I35" s="2" t="s">
        <v>12</v>
      </c>
      <c r="J35" s="3">
        <v>43580</v>
      </c>
      <c r="K35" s="2" t="s">
        <v>2</v>
      </c>
      <c r="L35" s="2">
        <v>15</v>
      </c>
    </row>
    <row r="36" spans="1:12" x14ac:dyDescent="0.25">
      <c r="A36" s="2">
        <v>12345</v>
      </c>
      <c r="B36" s="2" t="s">
        <v>19</v>
      </c>
      <c r="C36" s="2" t="s">
        <v>9</v>
      </c>
      <c r="D36" s="2">
        <f t="shared" si="0"/>
        <v>35</v>
      </c>
      <c r="E36" s="2" t="str">
        <f t="shared" si="1"/>
        <v>12345-43580-35</v>
      </c>
      <c r="F36" s="2" t="str">
        <f>IFERROR(INDEX(Location!F:F,MATCH($D36, Location!D:D, 0)),"-")</f>
        <v>-</v>
      </c>
      <c r="G36" s="2" t="s">
        <v>10</v>
      </c>
      <c r="H36" s="2" t="s">
        <v>11</v>
      </c>
      <c r="I36" s="2" t="s">
        <v>12</v>
      </c>
      <c r="J36" s="3">
        <v>43580</v>
      </c>
      <c r="K36" s="2" t="s">
        <v>2</v>
      </c>
      <c r="L36" s="2">
        <v>20</v>
      </c>
    </row>
    <row r="37" spans="1:12" x14ac:dyDescent="0.25">
      <c r="A37" s="2">
        <v>12345</v>
      </c>
      <c r="B37" s="2" t="s">
        <v>19</v>
      </c>
      <c r="C37" s="2" t="s">
        <v>9</v>
      </c>
      <c r="D37" s="2">
        <f t="shared" si="0"/>
        <v>36</v>
      </c>
      <c r="E37" s="2" t="str">
        <f t="shared" si="1"/>
        <v>12345-43580-36</v>
      </c>
      <c r="F37" s="2" t="str">
        <f>IFERROR(INDEX(Location!F:F,MATCH($D37, Location!D:D, 0)),"-")</f>
        <v>-</v>
      </c>
      <c r="G37" s="2" t="s">
        <v>10</v>
      </c>
      <c r="H37" s="2" t="s">
        <v>11</v>
      </c>
      <c r="I37" s="2" t="s">
        <v>12</v>
      </c>
      <c r="J37" s="3">
        <v>43580</v>
      </c>
      <c r="K37" s="2" t="s">
        <v>2</v>
      </c>
      <c r="L37" s="2">
        <v>10</v>
      </c>
    </row>
    <row r="38" spans="1:12" x14ac:dyDescent="0.25">
      <c r="A38" s="2">
        <v>12345</v>
      </c>
      <c r="B38" s="2" t="s">
        <v>19</v>
      </c>
      <c r="C38" s="2" t="s">
        <v>9</v>
      </c>
      <c r="D38" s="2">
        <f t="shared" si="0"/>
        <v>37</v>
      </c>
      <c r="E38" s="2" t="str">
        <f t="shared" si="1"/>
        <v>12345-43594-37</v>
      </c>
      <c r="F38" s="2" t="str">
        <f>IFERROR(INDEX(Location!F:F,MATCH($D38, Location!D:D, 0)),"-")</f>
        <v>-</v>
      </c>
      <c r="G38" s="2" t="s">
        <v>10</v>
      </c>
      <c r="H38" s="2" t="s">
        <v>11</v>
      </c>
      <c r="I38" s="2" t="s">
        <v>12</v>
      </c>
      <c r="J38" s="3">
        <v>43594</v>
      </c>
      <c r="K38" s="2" t="s">
        <v>2</v>
      </c>
      <c r="L38" s="2">
        <v>5</v>
      </c>
    </row>
    <row r="39" spans="1:12" x14ac:dyDescent="0.25">
      <c r="A39" s="2">
        <v>12345</v>
      </c>
      <c r="B39" s="2" t="s">
        <v>19</v>
      </c>
      <c r="C39" s="2" t="s">
        <v>9</v>
      </c>
      <c r="D39" s="2">
        <f t="shared" si="0"/>
        <v>38</v>
      </c>
      <c r="E39" s="2" t="str">
        <f t="shared" si="1"/>
        <v>12345-43608-38</v>
      </c>
      <c r="F39" s="2" t="str">
        <f>IFERROR(INDEX(Location!F:F,MATCH($D39, Location!D:D, 0)),"-")</f>
        <v>-</v>
      </c>
      <c r="G39" s="2" t="s">
        <v>10</v>
      </c>
      <c r="H39" s="2" t="s">
        <v>11</v>
      </c>
      <c r="I39" s="2" t="s">
        <v>12</v>
      </c>
      <c r="J39" s="3">
        <v>43608</v>
      </c>
      <c r="K39" s="2" t="s">
        <v>2</v>
      </c>
      <c r="L39" s="2">
        <v>5</v>
      </c>
    </row>
    <row r="40" spans="1:12" x14ac:dyDescent="0.25">
      <c r="A40" s="2">
        <v>12345</v>
      </c>
      <c r="B40" s="2" t="s">
        <v>19</v>
      </c>
      <c r="C40" s="2" t="s">
        <v>9</v>
      </c>
      <c r="D40" s="2">
        <f t="shared" si="0"/>
        <v>39</v>
      </c>
      <c r="E40" s="2" t="str">
        <f t="shared" si="1"/>
        <v>12345-43608-39</v>
      </c>
      <c r="F40" s="2" t="str">
        <f>IFERROR(INDEX(Location!F:F,MATCH($D40, Location!D:D, 0)),"-")</f>
        <v>-</v>
      </c>
      <c r="G40" s="2" t="s">
        <v>10</v>
      </c>
      <c r="H40" s="2" t="s">
        <v>11</v>
      </c>
      <c r="I40" s="2" t="s">
        <v>12</v>
      </c>
      <c r="J40" s="3">
        <v>43608</v>
      </c>
      <c r="K40" s="2" t="s">
        <v>2</v>
      </c>
      <c r="L40" s="2">
        <v>15</v>
      </c>
    </row>
    <row r="41" spans="1:12" x14ac:dyDescent="0.25">
      <c r="A41" s="2">
        <v>12345</v>
      </c>
      <c r="B41" s="2" t="s">
        <v>19</v>
      </c>
      <c r="C41" s="2" t="s">
        <v>9</v>
      </c>
      <c r="D41" s="2">
        <f t="shared" si="0"/>
        <v>40</v>
      </c>
      <c r="E41" s="2" t="str">
        <f t="shared" si="1"/>
        <v>12345-43608-40</v>
      </c>
      <c r="F41" s="2" t="str">
        <f>IFERROR(INDEX(Location!F:F,MATCH($D41, Location!D:D, 0)),"-")</f>
        <v>-</v>
      </c>
      <c r="G41" s="2" t="s">
        <v>10</v>
      </c>
      <c r="H41" s="2" t="s">
        <v>11</v>
      </c>
      <c r="I41" s="2" t="s">
        <v>12</v>
      </c>
      <c r="J41" s="3">
        <v>43608</v>
      </c>
      <c r="K41" s="2" t="s">
        <v>2</v>
      </c>
      <c r="L41" s="2">
        <v>20</v>
      </c>
    </row>
    <row r="42" spans="1:12" x14ac:dyDescent="0.25">
      <c r="A42" s="2">
        <v>12345</v>
      </c>
      <c r="B42" s="2" t="s">
        <v>19</v>
      </c>
      <c r="C42" s="2" t="s">
        <v>9</v>
      </c>
      <c r="D42" s="2">
        <f t="shared" si="0"/>
        <v>41</v>
      </c>
      <c r="E42" s="2" t="str">
        <f t="shared" si="1"/>
        <v>12345-43608-41</v>
      </c>
      <c r="F42" s="2" t="str">
        <f>IFERROR(INDEX(Location!F:F,MATCH($D42, Location!D:D, 0)),"-")</f>
        <v>-</v>
      </c>
      <c r="G42" s="2" t="s">
        <v>10</v>
      </c>
      <c r="H42" s="2" t="s">
        <v>11</v>
      </c>
      <c r="I42" s="2" t="s">
        <v>12</v>
      </c>
      <c r="J42" s="3">
        <v>43608</v>
      </c>
      <c r="K42" s="2" t="s">
        <v>2</v>
      </c>
      <c r="L42" s="2">
        <v>10</v>
      </c>
    </row>
    <row r="43" spans="1:12" x14ac:dyDescent="0.25">
      <c r="A43" s="2">
        <v>12345</v>
      </c>
      <c r="B43" s="2" t="s">
        <v>19</v>
      </c>
      <c r="C43" s="2" t="s">
        <v>9</v>
      </c>
      <c r="D43" s="2">
        <f t="shared" si="0"/>
        <v>42</v>
      </c>
      <c r="E43" s="2" t="str">
        <f t="shared" si="1"/>
        <v>12345-43623-42</v>
      </c>
      <c r="F43" s="2" t="str">
        <f>IFERROR(INDEX(Location!F:F,MATCH($D43, Location!D:D, 0)),"-")</f>
        <v>-</v>
      </c>
      <c r="G43" s="2" t="s">
        <v>10</v>
      </c>
      <c r="H43" s="2" t="s">
        <v>11</v>
      </c>
      <c r="I43" s="2" t="s">
        <v>12</v>
      </c>
      <c r="J43" s="3">
        <v>43623</v>
      </c>
      <c r="K43" s="2" t="s">
        <v>2</v>
      </c>
      <c r="L43" s="2">
        <v>5</v>
      </c>
    </row>
    <row r="44" spans="1:12" x14ac:dyDescent="0.25">
      <c r="A44" s="2">
        <v>12345</v>
      </c>
      <c r="B44" s="2" t="s">
        <v>19</v>
      </c>
      <c r="C44" s="2" t="s">
        <v>9</v>
      </c>
      <c r="D44" s="2">
        <f t="shared" si="0"/>
        <v>43</v>
      </c>
      <c r="E44" s="2" t="str">
        <f t="shared" si="1"/>
        <v>12345-43623-43</v>
      </c>
      <c r="F44" s="2" t="str">
        <f>IFERROR(INDEX(Location!F:F,MATCH($D44, Location!D:D, 0)),"-")</f>
        <v>-</v>
      </c>
      <c r="G44" s="2" t="s">
        <v>10</v>
      </c>
      <c r="H44" s="2" t="s">
        <v>11</v>
      </c>
      <c r="I44" s="2" t="s">
        <v>12</v>
      </c>
      <c r="J44" s="3">
        <v>43623</v>
      </c>
      <c r="K44" s="2" t="s">
        <v>2</v>
      </c>
      <c r="L44" s="2">
        <v>15</v>
      </c>
    </row>
    <row r="45" spans="1:12" x14ac:dyDescent="0.25">
      <c r="A45" s="2">
        <v>12345</v>
      </c>
      <c r="B45" s="2" t="s">
        <v>19</v>
      </c>
      <c r="C45" s="2" t="s">
        <v>9</v>
      </c>
      <c r="D45" s="2">
        <f t="shared" si="0"/>
        <v>44</v>
      </c>
      <c r="E45" s="2" t="str">
        <f t="shared" si="1"/>
        <v>12345-43623-44</v>
      </c>
      <c r="F45" s="2" t="str">
        <f>IFERROR(INDEX(Location!F:F,MATCH($D45, Location!D:D, 0)),"-")</f>
        <v>-</v>
      </c>
      <c r="G45" s="2" t="s">
        <v>10</v>
      </c>
      <c r="H45" s="2" t="s">
        <v>11</v>
      </c>
      <c r="I45" s="2" t="s">
        <v>12</v>
      </c>
      <c r="J45" s="3">
        <v>43623</v>
      </c>
      <c r="K45" s="2" t="s">
        <v>2</v>
      </c>
      <c r="L45" s="2">
        <v>20</v>
      </c>
    </row>
    <row r="46" spans="1:12" x14ac:dyDescent="0.25">
      <c r="A46" s="2">
        <v>12345</v>
      </c>
      <c r="B46" s="2" t="s">
        <v>19</v>
      </c>
      <c r="C46" s="2" t="s">
        <v>9</v>
      </c>
      <c r="D46" s="2">
        <f t="shared" si="0"/>
        <v>45</v>
      </c>
      <c r="E46" s="2" t="str">
        <f t="shared" si="1"/>
        <v>12345-43623-45</v>
      </c>
      <c r="F46" s="2" t="str">
        <f>IFERROR(INDEX(Location!F:F,MATCH($D46, Location!D:D, 0)),"-")</f>
        <v>-</v>
      </c>
      <c r="G46" s="2" t="s">
        <v>10</v>
      </c>
      <c r="H46" s="2" t="s">
        <v>11</v>
      </c>
      <c r="I46" s="2" t="s">
        <v>12</v>
      </c>
      <c r="J46" s="3">
        <v>43623</v>
      </c>
      <c r="K46" s="2" t="s">
        <v>2</v>
      </c>
      <c r="L46" s="2">
        <v>10</v>
      </c>
    </row>
    <row r="47" spans="1:12" x14ac:dyDescent="0.25">
      <c r="A47" s="2">
        <v>12345</v>
      </c>
      <c r="B47" s="2" t="s">
        <v>19</v>
      </c>
      <c r="C47" s="2" t="s">
        <v>9</v>
      </c>
      <c r="D47" s="2">
        <f t="shared" si="0"/>
        <v>46</v>
      </c>
      <c r="E47" s="2" t="str">
        <f t="shared" si="1"/>
        <v>12345-43637-46</v>
      </c>
      <c r="F47" s="2" t="str">
        <f>IFERROR(INDEX(Location!F:F,MATCH($D47, Location!D:D, 0)),"-")</f>
        <v>-</v>
      </c>
      <c r="G47" s="2" t="s">
        <v>10</v>
      </c>
      <c r="H47" s="2" t="s">
        <v>11</v>
      </c>
      <c r="I47" s="2" t="s">
        <v>12</v>
      </c>
      <c r="J47" s="3">
        <v>43637</v>
      </c>
      <c r="K47" s="2" t="s">
        <v>2</v>
      </c>
      <c r="L47" s="2">
        <v>5</v>
      </c>
    </row>
    <row r="48" spans="1:12" x14ac:dyDescent="0.25">
      <c r="A48" s="2">
        <v>12345</v>
      </c>
      <c r="B48" s="2" t="s">
        <v>19</v>
      </c>
      <c r="C48" s="2" t="s">
        <v>9</v>
      </c>
      <c r="D48" s="2">
        <f t="shared" si="0"/>
        <v>47</v>
      </c>
      <c r="E48" s="2" t="str">
        <f t="shared" si="1"/>
        <v>12345-43637-47</v>
      </c>
      <c r="F48" s="2" t="str">
        <f>IFERROR(INDEX(Location!F:F,MATCH($D48, Location!D:D, 0)),"-")</f>
        <v>-</v>
      </c>
      <c r="G48" s="2" t="s">
        <v>10</v>
      </c>
      <c r="H48" s="2" t="s">
        <v>11</v>
      </c>
      <c r="I48" s="2" t="s">
        <v>12</v>
      </c>
      <c r="J48" s="3">
        <v>43637</v>
      </c>
      <c r="K48" s="2" t="s">
        <v>2</v>
      </c>
      <c r="L48" s="2">
        <v>15</v>
      </c>
    </row>
    <row r="49" spans="1:12" x14ac:dyDescent="0.25">
      <c r="A49" s="2">
        <v>12345</v>
      </c>
      <c r="B49" s="2" t="s">
        <v>19</v>
      </c>
      <c r="C49" s="2" t="s">
        <v>9</v>
      </c>
      <c r="D49" s="2">
        <f t="shared" si="0"/>
        <v>48</v>
      </c>
      <c r="E49" s="2" t="str">
        <f t="shared" si="1"/>
        <v>12345-43637-48</v>
      </c>
      <c r="F49" s="2" t="str">
        <f>IFERROR(INDEX(Location!F:F,MATCH($D49, Location!D:D, 0)),"-")</f>
        <v>-</v>
      </c>
      <c r="G49" s="2" t="s">
        <v>10</v>
      </c>
      <c r="H49" s="2" t="s">
        <v>11</v>
      </c>
      <c r="I49" s="2" t="s">
        <v>12</v>
      </c>
      <c r="J49" s="3">
        <v>43637</v>
      </c>
      <c r="K49" s="2" t="s">
        <v>2</v>
      </c>
      <c r="L49" s="2">
        <v>20</v>
      </c>
    </row>
    <row r="50" spans="1:12" x14ac:dyDescent="0.25">
      <c r="A50" s="2">
        <v>12345</v>
      </c>
      <c r="B50" s="2" t="s">
        <v>19</v>
      </c>
      <c r="C50" s="2" t="s">
        <v>9</v>
      </c>
      <c r="D50" s="2">
        <f t="shared" si="0"/>
        <v>49</v>
      </c>
      <c r="E50" s="2" t="str">
        <f t="shared" si="1"/>
        <v>12345-43637-49</v>
      </c>
      <c r="F50" s="2" t="str">
        <f>IFERROR(INDEX(Location!F:F,MATCH($D50, Location!D:D, 0)),"-")</f>
        <v>-</v>
      </c>
      <c r="G50" s="2" t="s">
        <v>10</v>
      </c>
      <c r="H50" s="2" t="s">
        <v>11</v>
      </c>
      <c r="I50" s="2" t="s">
        <v>12</v>
      </c>
      <c r="J50" s="3">
        <v>43637</v>
      </c>
      <c r="K50" s="2" t="s">
        <v>2</v>
      </c>
      <c r="L50" s="2">
        <v>10</v>
      </c>
    </row>
    <row r="51" spans="1:12" x14ac:dyDescent="0.25">
      <c r="A51" s="2">
        <v>6789</v>
      </c>
      <c r="B51" s="2" t="s">
        <v>21</v>
      </c>
      <c r="C51" s="2" t="s">
        <v>9</v>
      </c>
      <c r="D51" s="2">
        <f t="shared" si="0"/>
        <v>1</v>
      </c>
      <c r="E51" s="2" t="str">
        <f t="shared" si="1"/>
        <v>6789-43468-1</v>
      </c>
      <c r="F51" s="2" t="str">
        <f>IFERROR(INDEX(Location!F:F,MATCH($D51, Location!D:D, 0)),"-")</f>
        <v>Clearlake</v>
      </c>
      <c r="G51" s="2" t="s">
        <v>10</v>
      </c>
      <c r="H51" s="2" t="s">
        <v>11</v>
      </c>
      <c r="I51" s="2" t="s">
        <v>12</v>
      </c>
      <c r="J51" s="3">
        <v>43468</v>
      </c>
      <c r="K51" s="2" t="s">
        <v>2</v>
      </c>
      <c r="L51" s="2">
        <v>5</v>
      </c>
    </row>
    <row r="52" spans="1:12" x14ac:dyDescent="0.25">
      <c r="A52" s="2">
        <v>6789</v>
      </c>
      <c r="B52" s="2" t="s">
        <v>21</v>
      </c>
      <c r="C52" s="2" t="s">
        <v>9</v>
      </c>
      <c r="D52" s="2">
        <f t="shared" si="0"/>
        <v>2</v>
      </c>
      <c r="E52" s="2" t="str">
        <f t="shared" si="1"/>
        <v>6789-43468-2</v>
      </c>
      <c r="F52" s="2" t="str">
        <f>IFERROR(INDEX(Location!F:F,MATCH($D52, Location!D:D, 0)),"-")</f>
        <v>Feather River</v>
      </c>
      <c r="G52" s="2" t="s">
        <v>10</v>
      </c>
      <c r="H52" s="2" t="s">
        <v>11</v>
      </c>
      <c r="I52" s="2" t="s">
        <v>12</v>
      </c>
      <c r="J52" s="3">
        <v>43468</v>
      </c>
      <c r="K52" s="2" t="s">
        <v>2</v>
      </c>
      <c r="L52" s="2">
        <v>15</v>
      </c>
    </row>
    <row r="53" spans="1:12" x14ac:dyDescent="0.25">
      <c r="A53" s="2">
        <v>6789</v>
      </c>
      <c r="B53" s="2" t="s">
        <v>21</v>
      </c>
      <c r="C53" s="2" t="s">
        <v>9</v>
      </c>
      <c r="D53" s="2">
        <f t="shared" si="0"/>
        <v>3</v>
      </c>
      <c r="E53" s="2" t="str">
        <f t="shared" si="1"/>
        <v>6789-43468-3</v>
      </c>
      <c r="F53" s="2" t="str">
        <f>IFERROR(INDEX(Location!F:F,MATCH($D53, Location!D:D, 0)),"-")</f>
        <v>St. Helena</v>
      </c>
      <c r="G53" s="2" t="s">
        <v>10</v>
      </c>
      <c r="H53" s="2" t="s">
        <v>11</v>
      </c>
      <c r="I53" s="2" t="s">
        <v>12</v>
      </c>
      <c r="J53" s="3">
        <v>43468</v>
      </c>
      <c r="K53" s="2" t="s">
        <v>2</v>
      </c>
      <c r="L53" s="2">
        <v>20</v>
      </c>
    </row>
    <row r="54" spans="1:12" x14ac:dyDescent="0.25">
      <c r="A54" s="2">
        <v>6789</v>
      </c>
      <c r="B54" s="2" t="s">
        <v>21</v>
      </c>
      <c r="C54" s="2" t="s">
        <v>9</v>
      </c>
      <c r="D54" s="2">
        <f t="shared" si="0"/>
        <v>4</v>
      </c>
      <c r="E54" s="2" t="str">
        <f t="shared" si="1"/>
        <v>6789-43468-4</v>
      </c>
      <c r="F54" s="2" t="str">
        <f>IFERROR(INDEX(Location!F:F,MATCH($D54, Location!D:D, 0)),"-")</f>
        <v>Ukiah</v>
      </c>
      <c r="G54" s="2" t="s">
        <v>10</v>
      </c>
      <c r="H54" s="2" t="s">
        <v>11</v>
      </c>
      <c r="I54" s="2" t="s">
        <v>12</v>
      </c>
      <c r="J54" s="3">
        <v>43468</v>
      </c>
      <c r="K54" s="2" t="s">
        <v>2</v>
      </c>
      <c r="L54" s="2">
        <v>10</v>
      </c>
    </row>
    <row r="55" spans="1:12" x14ac:dyDescent="0.25">
      <c r="A55" s="2">
        <v>6789</v>
      </c>
      <c r="B55" s="2" t="s">
        <v>21</v>
      </c>
      <c r="C55" s="2" t="s">
        <v>9</v>
      </c>
      <c r="D55" s="2">
        <f t="shared" si="0"/>
        <v>5</v>
      </c>
      <c r="E55" s="2" t="str">
        <f t="shared" si="1"/>
        <v>6789-43482-5</v>
      </c>
      <c r="F55" s="2" t="str">
        <f>IFERROR(INDEX(Location!F:F,MATCH($D55, Location!D:D, 0)),"-")</f>
        <v>Clearlake</v>
      </c>
      <c r="G55" s="2" t="s">
        <v>10</v>
      </c>
      <c r="H55" s="2" t="s">
        <v>11</v>
      </c>
      <c r="I55" s="2" t="s">
        <v>12</v>
      </c>
      <c r="J55" s="3">
        <v>43482</v>
      </c>
      <c r="K55" s="2" t="s">
        <v>2</v>
      </c>
      <c r="L55" s="2">
        <v>5</v>
      </c>
    </row>
    <row r="56" spans="1:12" x14ac:dyDescent="0.25">
      <c r="A56" s="2">
        <v>6789</v>
      </c>
      <c r="B56" s="2" t="s">
        <v>21</v>
      </c>
      <c r="C56" s="2" t="s">
        <v>9</v>
      </c>
      <c r="D56" s="2">
        <f t="shared" si="0"/>
        <v>6</v>
      </c>
      <c r="E56" s="2" t="str">
        <f t="shared" si="1"/>
        <v>6789-43482-6</v>
      </c>
      <c r="F56" s="2" t="str">
        <f>IFERROR(INDEX(Location!F:F,MATCH($D56, Location!D:D, 0)),"-")</f>
        <v>Feather River</v>
      </c>
      <c r="G56" s="2" t="s">
        <v>10</v>
      </c>
      <c r="H56" s="2" t="s">
        <v>11</v>
      </c>
      <c r="I56" s="2" t="s">
        <v>12</v>
      </c>
      <c r="J56" s="3">
        <v>43482</v>
      </c>
      <c r="K56" s="2" t="s">
        <v>2</v>
      </c>
      <c r="L56" s="2">
        <v>15</v>
      </c>
    </row>
    <row r="57" spans="1:12" x14ac:dyDescent="0.25">
      <c r="A57" s="2">
        <v>6789</v>
      </c>
      <c r="B57" s="2" t="s">
        <v>21</v>
      </c>
      <c r="C57" s="2" t="s">
        <v>9</v>
      </c>
      <c r="D57" s="2">
        <f t="shared" si="0"/>
        <v>7</v>
      </c>
      <c r="E57" s="2" t="str">
        <f t="shared" si="1"/>
        <v>6789-43482-7</v>
      </c>
      <c r="F57" s="2" t="str">
        <f>IFERROR(INDEX(Location!F:F,MATCH($D57, Location!D:D, 0)),"-")</f>
        <v>St. Helena</v>
      </c>
      <c r="G57" s="2" t="s">
        <v>10</v>
      </c>
      <c r="H57" s="2" t="s">
        <v>11</v>
      </c>
      <c r="I57" s="2" t="s">
        <v>12</v>
      </c>
      <c r="J57" s="3">
        <v>43482</v>
      </c>
      <c r="K57" s="2" t="s">
        <v>2</v>
      </c>
      <c r="L57" s="2">
        <v>20</v>
      </c>
    </row>
    <row r="58" spans="1:12" x14ac:dyDescent="0.25">
      <c r="A58" s="2">
        <v>6789</v>
      </c>
      <c r="B58" s="2" t="s">
        <v>21</v>
      </c>
      <c r="C58" s="2" t="s">
        <v>9</v>
      </c>
      <c r="D58" s="2">
        <f t="shared" si="0"/>
        <v>8</v>
      </c>
      <c r="E58" s="2" t="str">
        <f t="shared" si="1"/>
        <v>6789-43482-8</v>
      </c>
      <c r="F58" s="2" t="str">
        <f>IFERROR(INDEX(Location!F:F,MATCH($D58, Location!D:D, 0)),"-")</f>
        <v>Ukiah</v>
      </c>
      <c r="G58" s="2" t="s">
        <v>10</v>
      </c>
      <c r="H58" s="2" t="s">
        <v>11</v>
      </c>
      <c r="I58" s="2" t="s">
        <v>12</v>
      </c>
      <c r="J58" s="3">
        <v>43482</v>
      </c>
      <c r="K58" s="2" t="s">
        <v>2</v>
      </c>
      <c r="L58" s="2">
        <v>10</v>
      </c>
    </row>
    <row r="59" spans="1:12" x14ac:dyDescent="0.25">
      <c r="A59" s="2">
        <v>6789</v>
      </c>
      <c r="B59" s="2" t="s">
        <v>21</v>
      </c>
      <c r="C59" s="2" t="s">
        <v>9</v>
      </c>
      <c r="D59" s="2">
        <f t="shared" si="0"/>
        <v>9</v>
      </c>
      <c r="E59" s="2" t="str">
        <f t="shared" si="1"/>
        <v>6789-43496-9</v>
      </c>
      <c r="F59" s="2" t="str">
        <f>IFERROR(INDEX(Location!F:F,MATCH($D59, Location!D:D, 0)),"-")</f>
        <v>Clearlake</v>
      </c>
      <c r="G59" s="2" t="s">
        <v>10</v>
      </c>
      <c r="H59" s="2" t="s">
        <v>11</v>
      </c>
      <c r="I59" s="2" t="s">
        <v>12</v>
      </c>
      <c r="J59" s="3">
        <v>43496</v>
      </c>
      <c r="K59" s="2" t="s">
        <v>2</v>
      </c>
      <c r="L59" s="2">
        <v>5</v>
      </c>
    </row>
    <row r="60" spans="1:12" x14ac:dyDescent="0.25">
      <c r="A60" s="2">
        <v>6789</v>
      </c>
      <c r="B60" s="2" t="s">
        <v>21</v>
      </c>
      <c r="C60" s="2" t="s">
        <v>9</v>
      </c>
      <c r="D60" s="2">
        <f t="shared" si="0"/>
        <v>10</v>
      </c>
      <c r="E60" s="2" t="str">
        <f t="shared" si="1"/>
        <v>6789-43496-10</v>
      </c>
      <c r="F60" s="2" t="str">
        <f>IFERROR(INDEX(Location!F:F,MATCH($D60, Location!D:D, 0)),"-")</f>
        <v>Feather River</v>
      </c>
      <c r="G60" s="2" t="s">
        <v>10</v>
      </c>
      <c r="H60" s="2" t="s">
        <v>11</v>
      </c>
      <c r="I60" s="2" t="s">
        <v>12</v>
      </c>
      <c r="J60" s="3">
        <v>43496</v>
      </c>
      <c r="K60" s="2" t="s">
        <v>2</v>
      </c>
      <c r="L60" s="2">
        <v>15</v>
      </c>
    </row>
    <row r="61" spans="1:12" x14ac:dyDescent="0.25">
      <c r="A61" s="2">
        <v>6789</v>
      </c>
      <c r="B61" s="2" t="s">
        <v>21</v>
      </c>
      <c r="C61" s="2" t="s">
        <v>9</v>
      </c>
      <c r="D61" s="2">
        <f t="shared" si="0"/>
        <v>11</v>
      </c>
      <c r="E61" s="2" t="str">
        <f t="shared" si="1"/>
        <v>6789-43496-11</v>
      </c>
      <c r="F61" s="2" t="str">
        <f>IFERROR(INDEX(Location!F:F,MATCH($D61, Location!D:D, 0)),"-")</f>
        <v>St. Helena</v>
      </c>
      <c r="G61" s="2" t="s">
        <v>10</v>
      </c>
      <c r="H61" s="2" t="s">
        <v>11</v>
      </c>
      <c r="I61" s="2" t="s">
        <v>12</v>
      </c>
      <c r="J61" s="3">
        <v>43496</v>
      </c>
      <c r="K61" s="2" t="s">
        <v>2</v>
      </c>
      <c r="L61" s="2">
        <v>20</v>
      </c>
    </row>
    <row r="62" spans="1:12" x14ac:dyDescent="0.25">
      <c r="A62" s="2">
        <v>6789</v>
      </c>
      <c r="B62" s="2" t="s">
        <v>21</v>
      </c>
      <c r="C62" s="2" t="s">
        <v>9</v>
      </c>
      <c r="D62" s="2">
        <f t="shared" si="0"/>
        <v>12</v>
      </c>
      <c r="E62" s="2" t="str">
        <f t="shared" si="1"/>
        <v>6789-43496-12</v>
      </c>
      <c r="F62" s="2" t="str">
        <f>IFERROR(INDEX(Location!F:F,MATCH($D62, Location!D:D, 0)),"-")</f>
        <v>Ukiah</v>
      </c>
      <c r="G62" s="2" t="s">
        <v>10</v>
      </c>
      <c r="H62" s="2" t="s">
        <v>11</v>
      </c>
      <c r="I62" s="2" t="s">
        <v>12</v>
      </c>
      <c r="J62" s="3">
        <v>43496</v>
      </c>
      <c r="K62" s="2" t="s">
        <v>2</v>
      </c>
      <c r="L62" s="2">
        <v>10</v>
      </c>
    </row>
    <row r="63" spans="1:12" x14ac:dyDescent="0.25">
      <c r="A63" s="2">
        <v>6789</v>
      </c>
      <c r="B63" s="2" t="s">
        <v>21</v>
      </c>
      <c r="C63" s="2" t="s">
        <v>9</v>
      </c>
      <c r="D63" s="2">
        <f t="shared" si="0"/>
        <v>13</v>
      </c>
      <c r="E63" s="2" t="str">
        <f t="shared" si="1"/>
        <v>6789-43510-13</v>
      </c>
      <c r="F63" s="2" t="str">
        <f>IFERROR(INDEX(Location!F:F,MATCH($D63, Location!D:D, 0)),"-")</f>
        <v>Clearlake</v>
      </c>
      <c r="G63" s="2" t="s">
        <v>10</v>
      </c>
      <c r="H63" s="2" t="s">
        <v>11</v>
      </c>
      <c r="I63" s="2" t="s">
        <v>12</v>
      </c>
      <c r="J63" s="3">
        <v>43510</v>
      </c>
      <c r="K63" s="2" t="s">
        <v>2</v>
      </c>
      <c r="L63" s="2">
        <v>5</v>
      </c>
    </row>
    <row r="64" spans="1:12" x14ac:dyDescent="0.25">
      <c r="A64" s="2">
        <v>6789</v>
      </c>
      <c r="B64" s="2" t="s">
        <v>21</v>
      </c>
      <c r="C64" s="2" t="s">
        <v>9</v>
      </c>
      <c r="D64" s="2">
        <f t="shared" si="0"/>
        <v>14</v>
      </c>
      <c r="E64" s="2" t="str">
        <f t="shared" si="1"/>
        <v>6789-43510-14</v>
      </c>
      <c r="F64" s="2" t="str">
        <f>IFERROR(INDEX(Location!F:F,MATCH($D64, Location!D:D, 0)),"-")</f>
        <v>Feather River</v>
      </c>
      <c r="G64" s="2" t="s">
        <v>10</v>
      </c>
      <c r="H64" s="2" t="s">
        <v>11</v>
      </c>
      <c r="I64" s="2" t="s">
        <v>12</v>
      </c>
      <c r="J64" s="3">
        <v>43510</v>
      </c>
      <c r="K64" s="2" t="s">
        <v>2</v>
      </c>
      <c r="L64" s="2">
        <v>15</v>
      </c>
    </row>
    <row r="65" spans="1:12" x14ac:dyDescent="0.25">
      <c r="A65" s="2">
        <v>6789</v>
      </c>
      <c r="B65" s="2" t="s">
        <v>21</v>
      </c>
      <c r="C65" s="2" t="s">
        <v>9</v>
      </c>
      <c r="D65" s="2">
        <f t="shared" si="0"/>
        <v>15</v>
      </c>
      <c r="E65" s="2" t="str">
        <f t="shared" si="1"/>
        <v>6789-43510-15</v>
      </c>
      <c r="F65" s="2" t="str">
        <f>IFERROR(INDEX(Location!F:F,MATCH($D65, Location!D:D, 0)),"-")</f>
        <v>St. Helena</v>
      </c>
      <c r="G65" s="2" t="s">
        <v>10</v>
      </c>
      <c r="H65" s="2" t="s">
        <v>11</v>
      </c>
      <c r="I65" s="2" t="s">
        <v>12</v>
      </c>
      <c r="J65" s="3">
        <v>43510</v>
      </c>
      <c r="K65" s="2" t="s">
        <v>2</v>
      </c>
      <c r="L65" s="2">
        <v>20</v>
      </c>
    </row>
    <row r="66" spans="1:12" x14ac:dyDescent="0.25">
      <c r="A66" s="2">
        <v>6789</v>
      </c>
      <c r="B66" s="2" t="s">
        <v>21</v>
      </c>
      <c r="C66" s="2" t="s">
        <v>9</v>
      </c>
      <c r="D66" s="2">
        <f t="shared" si="0"/>
        <v>16</v>
      </c>
      <c r="E66" s="2" t="str">
        <f t="shared" si="1"/>
        <v>6789-43510-16</v>
      </c>
      <c r="F66" s="2" t="str">
        <f>IFERROR(INDEX(Location!F:F,MATCH($D66, Location!D:D, 0)),"-")</f>
        <v>Ukiah</v>
      </c>
      <c r="G66" s="2" t="s">
        <v>10</v>
      </c>
      <c r="H66" s="2" t="s">
        <v>11</v>
      </c>
      <c r="I66" s="2" t="s">
        <v>12</v>
      </c>
      <c r="J66" s="3">
        <v>43510</v>
      </c>
      <c r="K66" s="2" t="s">
        <v>2</v>
      </c>
      <c r="L66" s="2">
        <v>10</v>
      </c>
    </row>
    <row r="67" spans="1:12" x14ac:dyDescent="0.25">
      <c r="A67" s="2">
        <v>6789</v>
      </c>
      <c r="B67" s="2" t="s">
        <v>21</v>
      </c>
      <c r="C67" s="2" t="s">
        <v>9</v>
      </c>
      <c r="D67" s="2">
        <f t="shared" ref="D67:D99" si="2">IF(ROW()=2,1,IF(A67=A66,D66+1, 1))</f>
        <v>17</v>
      </c>
      <c r="E67" s="2" t="str">
        <f t="shared" ref="E67:E99" si="3">A67&amp;"-"&amp;J67&amp;"-"&amp;D67</f>
        <v>6789-43524-17</v>
      </c>
      <c r="F67" s="2" t="str">
        <f>IFERROR(INDEX(Location!F:F,MATCH($D67, Location!D:D, 0)),"-")</f>
        <v>Clearlake</v>
      </c>
      <c r="G67" s="2" t="s">
        <v>10</v>
      </c>
      <c r="H67" s="2" t="s">
        <v>11</v>
      </c>
      <c r="I67" s="2" t="s">
        <v>12</v>
      </c>
      <c r="J67" s="3">
        <v>43524</v>
      </c>
      <c r="K67" s="2" t="s">
        <v>2</v>
      </c>
      <c r="L67" s="2">
        <v>5</v>
      </c>
    </row>
    <row r="68" spans="1:12" x14ac:dyDescent="0.25">
      <c r="A68" s="2">
        <v>6789</v>
      </c>
      <c r="B68" s="2" t="s">
        <v>21</v>
      </c>
      <c r="C68" s="2" t="s">
        <v>9</v>
      </c>
      <c r="D68" s="2">
        <f t="shared" si="2"/>
        <v>18</v>
      </c>
      <c r="E68" s="2" t="str">
        <f t="shared" si="3"/>
        <v>6789-43524-18</v>
      </c>
      <c r="F68" s="2" t="str">
        <f>IFERROR(INDEX(Location!F:F,MATCH($D68, Location!D:D, 0)),"-")</f>
        <v>Feather River</v>
      </c>
      <c r="G68" s="2" t="s">
        <v>10</v>
      </c>
      <c r="H68" s="2" t="s">
        <v>11</v>
      </c>
      <c r="I68" s="2" t="s">
        <v>12</v>
      </c>
      <c r="J68" s="3">
        <v>43524</v>
      </c>
      <c r="K68" s="2" t="s">
        <v>2</v>
      </c>
      <c r="L68" s="2">
        <v>15</v>
      </c>
    </row>
    <row r="69" spans="1:12" x14ac:dyDescent="0.25">
      <c r="A69" s="2">
        <v>6789</v>
      </c>
      <c r="B69" s="2" t="s">
        <v>21</v>
      </c>
      <c r="C69" s="2" t="s">
        <v>9</v>
      </c>
      <c r="D69" s="2">
        <f t="shared" si="2"/>
        <v>19</v>
      </c>
      <c r="E69" s="2" t="str">
        <f t="shared" si="3"/>
        <v>6789-43524-19</v>
      </c>
      <c r="F69" s="2" t="str">
        <f>IFERROR(INDEX(Location!F:F,MATCH($D69, Location!D:D, 0)),"-")</f>
        <v>St. Helena</v>
      </c>
      <c r="G69" s="2" t="s">
        <v>10</v>
      </c>
      <c r="H69" s="2" t="s">
        <v>11</v>
      </c>
      <c r="I69" s="2" t="s">
        <v>12</v>
      </c>
      <c r="J69" s="3">
        <v>43524</v>
      </c>
      <c r="K69" s="2" t="s">
        <v>2</v>
      </c>
      <c r="L69" s="2">
        <v>20</v>
      </c>
    </row>
    <row r="70" spans="1:12" x14ac:dyDescent="0.25">
      <c r="A70" s="2">
        <v>6789</v>
      </c>
      <c r="B70" s="2" t="s">
        <v>21</v>
      </c>
      <c r="C70" s="2" t="s">
        <v>9</v>
      </c>
      <c r="D70" s="2">
        <f t="shared" si="2"/>
        <v>20</v>
      </c>
      <c r="E70" s="2" t="str">
        <f t="shared" si="3"/>
        <v>6789-43524-20</v>
      </c>
      <c r="F70" s="2" t="str">
        <f>IFERROR(INDEX(Location!F:F,MATCH($D70, Location!D:D, 0)),"-")</f>
        <v>Ukiah</v>
      </c>
      <c r="G70" s="2" t="s">
        <v>10</v>
      </c>
      <c r="H70" s="2" t="s">
        <v>11</v>
      </c>
      <c r="I70" s="2" t="s">
        <v>12</v>
      </c>
      <c r="J70" s="3">
        <v>43524</v>
      </c>
      <c r="K70" s="2" t="s">
        <v>2</v>
      </c>
      <c r="L70" s="2">
        <v>10</v>
      </c>
    </row>
    <row r="71" spans="1:12" x14ac:dyDescent="0.25">
      <c r="A71" s="2">
        <v>6789</v>
      </c>
      <c r="B71" s="2" t="s">
        <v>21</v>
      </c>
      <c r="C71" s="2" t="s">
        <v>9</v>
      </c>
      <c r="D71" s="2">
        <f t="shared" si="2"/>
        <v>21</v>
      </c>
      <c r="E71" s="2" t="str">
        <f t="shared" si="3"/>
        <v>6789-43538-21</v>
      </c>
      <c r="F71" s="2" t="str">
        <f>IFERROR(INDEX(Location!F:F,MATCH($D71, Location!D:D, 0)),"-")</f>
        <v>Clearlake</v>
      </c>
      <c r="G71" s="2" t="s">
        <v>10</v>
      </c>
      <c r="H71" s="2" t="s">
        <v>11</v>
      </c>
      <c r="I71" s="2" t="s">
        <v>12</v>
      </c>
      <c r="J71" s="3">
        <v>43538</v>
      </c>
      <c r="K71" s="2" t="s">
        <v>2</v>
      </c>
      <c r="L71" s="2">
        <v>5</v>
      </c>
    </row>
    <row r="72" spans="1:12" x14ac:dyDescent="0.25">
      <c r="A72" s="2">
        <v>6789</v>
      </c>
      <c r="B72" s="2" t="s">
        <v>21</v>
      </c>
      <c r="C72" s="2" t="s">
        <v>9</v>
      </c>
      <c r="D72" s="2">
        <f t="shared" si="2"/>
        <v>22</v>
      </c>
      <c r="E72" s="2" t="str">
        <f t="shared" si="3"/>
        <v>6789-43538-22</v>
      </c>
      <c r="F72" s="2" t="str">
        <f>IFERROR(INDEX(Location!F:F,MATCH($D72, Location!D:D, 0)),"-")</f>
        <v>Feather River</v>
      </c>
      <c r="G72" s="2" t="s">
        <v>10</v>
      </c>
      <c r="H72" s="2" t="s">
        <v>11</v>
      </c>
      <c r="I72" s="2" t="s">
        <v>12</v>
      </c>
      <c r="J72" s="3">
        <v>43538</v>
      </c>
      <c r="K72" s="2" t="s">
        <v>2</v>
      </c>
      <c r="L72" s="2">
        <v>15</v>
      </c>
    </row>
    <row r="73" spans="1:12" x14ac:dyDescent="0.25">
      <c r="A73" s="2">
        <v>6789</v>
      </c>
      <c r="B73" s="2" t="s">
        <v>21</v>
      </c>
      <c r="C73" s="2" t="s">
        <v>9</v>
      </c>
      <c r="D73" s="2">
        <f t="shared" si="2"/>
        <v>23</v>
      </c>
      <c r="E73" s="2" t="str">
        <f t="shared" si="3"/>
        <v>6789-43538-23</v>
      </c>
      <c r="F73" s="2" t="str">
        <f>IFERROR(INDEX(Location!F:F,MATCH($D73, Location!D:D, 0)),"-")</f>
        <v>St. Helena</v>
      </c>
      <c r="G73" s="2" t="s">
        <v>10</v>
      </c>
      <c r="H73" s="2" t="s">
        <v>11</v>
      </c>
      <c r="I73" s="2" t="s">
        <v>12</v>
      </c>
      <c r="J73" s="3">
        <v>43538</v>
      </c>
      <c r="K73" s="2" t="s">
        <v>2</v>
      </c>
      <c r="L73" s="2">
        <v>20</v>
      </c>
    </row>
    <row r="74" spans="1:12" x14ac:dyDescent="0.25">
      <c r="A74" s="2">
        <v>6789</v>
      </c>
      <c r="B74" s="2" t="s">
        <v>21</v>
      </c>
      <c r="C74" s="2" t="s">
        <v>9</v>
      </c>
      <c r="D74" s="2">
        <f t="shared" si="2"/>
        <v>24</v>
      </c>
      <c r="E74" s="2" t="str">
        <f t="shared" si="3"/>
        <v>6789-43538-24</v>
      </c>
      <c r="F74" s="2" t="str">
        <f>IFERROR(INDEX(Location!F:F,MATCH($D74, Location!D:D, 0)),"-")</f>
        <v>Ukiah</v>
      </c>
      <c r="G74" s="2" t="s">
        <v>10</v>
      </c>
      <c r="H74" s="2" t="s">
        <v>11</v>
      </c>
      <c r="I74" s="2" t="s">
        <v>12</v>
      </c>
      <c r="J74" s="3">
        <v>43538</v>
      </c>
      <c r="K74" s="2" t="s">
        <v>2</v>
      </c>
      <c r="L74" s="2">
        <v>10</v>
      </c>
    </row>
    <row r="75" spans="1:12" x14ac:dyDescent="0.25">
      <c r="A75" s="2">
        <v>6789</v>
      </c>
      <c r="B75" s="2" t="s">
        <v>21</v>
      </c>
      <c r="C75" s="2" t="s">
        <v>9</v>
      </c>
      <c r="D75" s="2">
        <f t="shared" si="2"/>
        <v>25</v>
      </c>
      <c r="E75" s="2" t="str">
        <f t="shared" si="3"/>
        <v>6789-43552-25</v>
      </c>
      <c r="F75" s="2" t="str">
        <f>IFERROR(INDEX(Location!F:F,MATCH($D75, Location!D:D, 0)),"-")</f>
        <v>Clearlake</v>
      </c>
      <c r="G75" s="2" t="s">
        <v>10</v>
      </c>
      <c r="H75" s="2" t="s">
        <v>11</v>
      </c>
      <c r="I75" s="2" t="s">
        <v>12</v>
      </c>
      <c r="J75" s="3">
        <v>43552</v>
      </c>
      <c r="K75" s="2" t="s">
        <v>2</v>
      </c>
      <c r="L75" s="2">
        <v>5</v>
      </c>
    </row>
    <row r="76" spans="1:12" x14ac:dyDescent="0.25">
      <c r="A76" s="2">
        <v>6789</v>
      </c>
      <c r="B76" s="2" t="s">
        <v>21</v>
      </c>
      <c r="C76" s="2" t="s">
        <v>9</v>
      </c>
      <c r="D76" s="2">
        <f t="shared" si="2"/>
        <v>26</v>
      </c>
      <c r="E76" s="2" t="str">
        <f t="shared" si="3"/>
        <v>6789-43552-26</v>
      </c>
      <c r="F76" s="2" t="str">
        <f>IFERROR(INDEX(Location!F:F,MATCH($D76, Location!D:D, 0)),"-")</f>
        <v>Feather River</v>
      </c>
      <c r="G76" s="2" t="s">
        <v>10</v>
      </c>
      <c r="H76" s="2" t="s">
        <v>11</v>
      </c>
      <c r="I76" s="2" t="s">
        <v>12</v>
      </c>
      <c r="J76" s="3">
        <v>43552</v>
      </c>
      <c r="K76" s="2" t="s">
        <v>2</v>
      </c>
      <c r="L76" s="2">
        <v>15</v>
      </c>
    </row>
    <row r="77" spans="1:12" x14ac:dyDescent="0.25">
      <c r="A77" s="2">
        <v>6789</v>
      </c>
      <c r="B77" s="2" t="s">
        <v>21</v>
      </c>
      <c r="C77" s="2" t="s">
        <v>9</v>
      </c>
      <c r="D77" s="2">
        <f t="shared" si="2"/>
        <v>27</v>
      </c>
      <c r="E77" s="2" t="str">
        <f t="shared" si="3"/>
        <v>6789-43552-27</v>
      </c>
      <c r="F77" s="2" t="str">
        <f>IFERROR(INDEX(Location!F:F,MATCH($D77, Location!D:D, 0)),"-")</f>
        <v>St. Helena</v>
      </c>
      <c r="G77" s="2" t="s">
        <v>10</v>
      </c>
      <c r="H77" s="2" t="s">
        <v>11</v>
      </c>
      <c r="I77" s="2" t="s">
        <v>12</v>
      </c>
      <c r="J77" s="3">
        <v>43552</v>
      </c>
      <c r="K77" s="2" t="s">
        <v>2</v>
      </c>
      <c r="L77" s="2">
        <v>20</v>
      </c>
    </row>
    <row r="78" spans="1:12" x14ac:dyDescent="0.25">
      <c r="A78" s="2">
        <v>6789</v>
      </c>
      <c r="B78" s="2" t="s">
        <v>21</v>
      </c>
      <c r="C78" s="2" t="s">
        <v>9</v>
      </c>
      <c r="D78" s="2">
        <f t="shared" si="2"/>
        <v>28</v>
      </c>
      <c r="E78" s="2" t="str">
        <f t="shared" si="3"/>
        <v>6789-43552-28</v>
      </c>
      <c r="F78" s="2" t="str">
        <f>IFERROR(INDEX(Location!F:F,MATCH($D78, Location!D:D, 0)),"-")</f>
        <v>Ukiah</v>
      </c>
      <c r="G78" s="2" t="s">
        <v>10</v>
      </c>
      <c r="H78" s="2" t="s">
        <v>11</v>
      </c>
      <c r="I78" s="2" t="s">
        <v>12</v>
      </c>
      <c r="J78" s="3">
        <v>43552</v>
      </c>
      <c r="K78" s="2" t="s">
        <v>2</v>
      </c>
      <c r="L78" s="2">
        <v>10</v>
      </c>
    </row>
    <row r="79" spans="1:12" x14ac:dyDescent="0.25">
      <c r="A79" s="2">
        <v>6789</v>
      </c>
      <c r="B79" s="2" t="s">
        <v>21</v>
      </c>
      <c r="C79" s="2" t="s">
        <v>9</v>
      </c>
      <c r="D79" s="2">
        <f t="shared" si="2"/>
        <v>29</v>
      </c>
      <c r="E79" s="2" t="str">
        <f t="shared" si="3"/>
        <v>6789-43566-29</v>
      </c>
      <c r="F79" s="2" t="str">
        <f>IFERROR(INDEX(Location!F:F,MATCH($D79, Location!D:D, 0)),"-")</f>
        <v>-</v>
      </c>
      <c r="G79" s="2" t="s">
        <v>10</v>
      </c>
      <c r="H79" s="2" t="s">
        <v>11</v>
      </c>
      <c r="I79" s="2" t="s">
        <v>12</v>
      </c>
      <c r="J79" s="3">
        <v>43566</v>
      </c>
      <c r="K79" s="2" t="s">
        <v>2</v>
      </c>
      <c r="L79" s="2">
        <v>5</v>
      </c>
    </row>
    <row r="80" spans="1:12" x14ac:dyDescent="0.25">
      <c r="A80" s="2">
        <v>6789</v>
      </c>
      <c r="B80" s="2" t="s">
        <v>21</v>
      </c>
      <c r="C80" s="2" t="s">
        <v>9</v>
      </c>
      <c r="D80" s="2">
        <f t="shared" si="2"/>
        <v>30</v>
      </c>
      <c r="E80" s="2" t="str">
        <f t="shared" si="3"/>
        <v>6789-43566-30</v>
      </c>
      <c r="F80" s="2" t="str">
        <f>IFERROR(INDEX(Location!F:F,MATCH($D80, Location!D:D, 0)),"-")</f>
        <v>-</v>
      </c>
      <c r="G80" s="2" t="s">
        <v>10</v>
      </c>
      <c r="H80" s="2" t="s">
        <v>11</v>
      </c>
      <c r="I80" s="2" t="s">
        <v>12</v>
      </c>
      <c r="J80" s="3">
        <v>43566</v>
      </c>
      <c r="K80" s="2" t="s">
        <v>2</v>
      </c>
      <c r="L80" s="2">
        <v>15</v>
      </c>
    </row>
    <row r="81" spans="1:12" x14ac:dyDescent="0.25">
      <c r="A81" s="2">
        <v>6789</v>
      </c>
      <c r="B81" s="2" t="s">
        <v>21</v>
      </c>
      <c r="C81" s="2" t="s">
        <v>9</v>
      </c>
      <c r="D81" s="2">
        <f t="shared" si="2"/>
        <v>31</v>
      </c>
      <c r="E81" s="2" t="str">
        <f t="shared" si="3"/>
        <v>6789-43566-31</v>
      </c>
      <c r="F81" s="2" t="str">
        <f>IFERROR(INDEX(Location!F:F,MATCH($D81, Location!D:D, 0)),"-")</f>
        <v>-</v>
      </c>
      <c r="G81" s="2" t="s">
        <v>10</v>
      </c>
      <c r="H81" s="2" t="s">
        <v>11</v>
      </c>
      <c r="I81" s="2" t="s">
        <v>12</v>
      </c>
      <c r="J81" s="3">
        <v>43566</v>
      </c>
      <c r="K81" s="2" t="s">
        <v>2</v>
      </c>
      <c r="L81" s="2">
        <v>20</v>
      </c>
    </row>
    <row r="82" spans="1:12" x14ac:dyDescent="0.25">
      <c r="A82" s="2">
        <v>6789</v>
      </c>
      <c r="B82" s="2" t="s">
        <v>21</v>
      </c>
      <c r="C82" s="2" t="s">
        <v>9</v>
      </c>
      <c r="D82" s="2">
        <f t="shared" si="2"/>
        <v>32</v>
      </c>
      <c r="E82" s="2" t="str">
        <f t="shared" si="3"/>
        <v>6789-43566-32</v>
      </c>
      <c r="F82" s="2" t="str">
        <f>IFERROR(INDEX(Location!F:F,MATCH($D82, Location!D:D, 0)),"-")</f>
        <v>-</v>
      </c>
      <c r="G82" s="2" t="s">
        <v>10</v>
      </c>
      <c r="H82" s="2" t="s">
        <v>11</v>
      </c>
      <c r="I82" s="2" t="s">
        <v>12</v>
      </c>
      <c r="J82" s="3">
        <v>43566</v>
      </c>
      <c r="K82" s="2" t="s">
        <v>2</v>
      </c>
      <c r="L82" s="2">
        <v>10</v>
      </c>
    </row>
    <row r="83" spans="1:12" x14ac:dyDescent="0.25">
      <c r="A83" s="2">
        <v>6789</v>
      </c>
      <c r="B83" s="2" t="s">
        <v>21</v>
      </c>
      <c r="C83" s="2" t="s">
        <v>9</v>
      </c>
      <c r="D83" s="2">
        <f t="shared" si="2"/>
        <v>33</v>
      </c>
      <c r="E83" s="2" t="str">
        <f t="shared" si="3"/>
        <v>6789-43580-33</v>
      </c>
      <c r="F83" s="2" t="str">
        <f>IFERROR(INDEX(Location!F:F,MATCH($D83, Location!D:D, 0)),"-")</f>
        <v>-</v>
      </c>
      <c r="G83" s="2" t="s">
        <v>10</v>
      </c>
      <c r="H83" s="2" t="s">
        <v>11</v>
      </c>
      <c r="I83" s="2" t="s">
        <v>12</v>
      </c>
      <c r="J83" s="3">
        <v>43580</v>
      </c>
      <c r="K83" s="2" t="s">
        <v>2</v>
      </c>
      <c r="L83" s="2">
        <v>5</v>
      </c>
    </row>
    <row r="84" spans="1:12" x14ac:dyDescent="0.25">
      <c r="A84" s="2">
        <v>6789</v>
      </c>
      <c r="B84" s="2" t="s">
        <v>21</v>
      </c>
      <c r="C84" s="2" t="s">
        <v>9</v>
      </c>
      <c r="D84" s="2">
        <f t="shared" si="2"/>
        <v>34</v>
      </c>
      <c r="E84" s="2" t="str">
        <f t="shared" si="3"/>
        <v>6789-43580-34</v>
      </c>
      <c r="F84" s="2" t="str">
        <f>IFERROR(INDEX(Location!F:F,MATCH($D84, Location!D:D, 0)),"-")</f>
        <v>-</v>
      </c>
      <c r="G84" s="2" t="s">
        <v>10</v>
      </c>
      <c r="H84" s="2" t="s">
        <v>11</v>
      </c>
      <c r="I84" s="2" t="s">
        <v>12</v>
      </c>
      <c r="J84" s="3">
        <v>43580</v>
      </c>
      <c r="K84" s="2" t="s">
        <v>2</v>
      </c>
      <c r="L84" s="2">
        <v>15</v>
      </c>
    </row>
    <row r="85" spans="1:12" x14ac:dyDescent="0.25">
      <c r="A85" s="2">
        <v>6789</v>
      </c>
      <c r="B85" s="2" t="s">
        <v>21</v>
      </c>
      <c r="C85" s="2" t="s">
        <v>9</v>
      </c>
      <c r="D85" s="2">
        <f t="shared" si="2"/>
        <v>35</v>
      </c>
      <c r="E85" s="2" t="str">
        <f t="shared" si="3"/>
        <v>6789-43580-35</v>
      </c>
      <c r="F85" s="2" t="str">
        <f>IFERROR(INDEX(Location!F:F,MATCH($D85, Location!D:D, 0)),"-")</f>
        <v>-</v>
      </c>
      <c r="G85" s="2" t="s">
        <v>10</v>
      </c>
      <c r="H85" s="2" t="s">
        <v>11</v>
      </c>
      <c r="I85" s="2" t="s">
        <v>12</v>
      </c>
      <c r="J85" s="3">
        <v>43580</v>
      </c>
      <c r="K85" s="2" t="s">
        <v>2</v>
      </c>
      <c r="L85" s="2">
        <v>20</v>
      </c>
    </row>
    <row r="86" spans="1:12" x14ac:dyDescent="0.25">
      <c r="A86" s="2">
        <v>6789</v>
      </c>
      <c r="B86" s="2" t="s">
        <v>21</v>
      </c>
      <c r="C86" s="2" t="s">
        <v>9</v>
      </c>
      <c r="D86" s="2">
        <f t="shared" si="2"/>
        <v>36</v>
      </c>
      <c r="E86" s="2" t="str">
        <f t="shared" si="3"/>
        <v>6789-43580-36</v>
      </c>
      <c r="F86" s="2" t="str">
        <f>IFERROR(INDEX(Location!F:F,MATCH($D86, Location!D:D, 0)),"-")</f>
        <v>-</v>
      </c>
      <c r="G86" s="2" t="s">
        <v>10</v>
      </c>
      <c r="H86" s="2" t="s">
        <v>11</v>
      </c>
      <c r="I86" s="2" t="s">
        <v>12</v>
      </c>
      <c r="J86" s="3">
        <v>43580</v>
      </c>
      <c r="K86" s="2" t="s">
        <v>2</v>
      </c>
      <c r="L86" s="2">
        <v>10</v>
      </c>
    </row>
    <row r="87" spans="1:12" x14ac:dyDescent="0.25">
      <c r="A87" s="2">
        <v>6789</v>
      </c>
      <c r="B87" s="2" t="s">
        <v>21</v>
      </c>
      <c r="C87" s="2" t="s">
        <v>9</v>
      </c>
      <c r="D87" s="2">
        <f t="shared" si="2"/>
        <v>37</v>
      </c>
      <c r="E87" s="2" t="str">
        <f t="shared" si="3"/>
        <v>6789-43594-37</v>
      </c>
      <c r="F87" s="2" t="str">
        <f>IFERROR(INDEX(Location!F:F,MATCH($D87, Location!D:D, 0)),"-")</f>
        <v>-</v>
      </c>
      <c r="G87" s="2" t="s">
        <v>10</v>
      </c>
      <c r="H87" s="2" t="s">
        <v>11</v>
      </c>
      <c r="I87" s="2" t="s">
        <v>12</v>
      </c>
      <c r="J87" s="3">
        <v>43594</v>
      </c>
      <c r="K87" s="2" t="s">
        <v>2</v>
      </c>
      <c r="L87" s="2">
        <v>5</v>
      </c>
    </row>
    <row r="88" spans="1:12" x14ac:dyDescent="0.25">
      <c r="A88" s="2">
        <v>6789</v>
      </c>
      <c r="B88" s="2" t="s">
        <v>21</v>
      </c>
      <c r="C88" s="2" t="s">
        <v>9</v>
      </c>
      <c r="D88" s="2">
        <f t="shared" si="2"/>
        <v>38</v>
      </c>
      <c r="E88" s="2" t="str">
        <f t="shared" si="3"/>
        <v>6789-43608-38</v>
      </c>
      <c r="F88" s="2" t="str">
        <f>IFERROR(INDEX(Location!F:F,MATCH($D88, Location!D:D, 0)),"-")</f>
        <v>-</v>
      </c>
      <c r="G88" s="2" t="s">
        <v>10</v>
      </c>
      <c r="H88" s="2" t="s">
        <v>11</v>
      </c>
      <c r="I88" s="2" t="s">
        <v>12</v>
      </c>
      <c r="J88" s="3">
        <v>43608</v>
      </c>
      <c r="K88" s="2" t="s">
        <v>2</v>
      </c>
      <c r="L88" s="2">
        <v>5</v>
      </c>
    </row>
    <row r="89" spans="1:12" x14ac:dyDescent="0.25">
      <c r="A89" s="2">
        <v>6789</v>
      </c>
      <c r="B89" s="2" t="s">
        <v>21</v>
      </c>
      <c r="C89" s="2" t="s">
        <v>9</v>
      </c>
      <c r="D89" s="2">
        <f t="shared" si="2"/>
        <v>39</v>
      </c>
      <c r="E89" s="2" t="str">
        <f t="shared" si="3"/>
        <v>6789-43608-39</v>
      </c>
      <c r="F89" s="2" t="str">
        <f>IFERROR(INDEX(Location!F:F,MATCH($D89, Location!D:D, 0)),"-")</f>
        <v>-</v>
      </c>
      <c r="G89" s="2" t="s">
        <v>10</v>
      </c>
      <c r="H89" s="2" t="s">
        <v>11</v>
      </c>
      <c r="I89" s="2" t="s">
        <v>12</v>
      </c>
      <c r="J89" s="3">
        <v>43608</v>
      </c>
      <c r="K89" s="2" t="s">
        <v>2</v>
      </c>
      <c r="L89" s="2">
        <v>15</v>
      </c>
    </row>
    <row r="90" spans="1:12" x14ac:dyDescent="0.25">
      <c r="A90" s="2">
        <v>6789</v>
      </c>
      <c r="B90" s="2" t="s">
        <v>21</v>
      </c>
      <c r="C90" s="2" t="s">
        <v>9</v>
      </c>
      <c r="D90" s="2">
        <f t="shared" si="2"/>
        <v>40</v>
      </c>
      <c r="E90" s="2" t="str">
        <f t="shared" si="3"/>
        <v>6789-43608-40</v>
      </c>
      <c r="F90" s="2" t="str">
        <f>IFERROR(INDEX(Location!F:F,MATCH($D90, Location!D:D, 0)),"-")</f>
        <v>-</v>
      </c>
      <c r="G90" s="2" t="s">
        <v>10</v>
      </c>
      <c r="H90" s="2" t="s">
        <v>11</v>
      </c>
      <c r="I90" s="2" t="s">
        <v>12</v>
      </c>
      <c r="J90" s="3">
        <v>43608</v>
      </c>
      <c r="K90" s="2" t="s">
        <v>2</v>
      </c>
      <c r="L90" s="2">
        <v>20</v>
      </c>
    </row>
    <row r="91" spans="1:12" x14ac:dyDescent="0.25">
      <c r="A91" s="2">
        <v>6789</v>
      </c>
      <c r="B91" s="2" t="s">
        <v>21</v>
      </c>
      <c r="C91" s="2" t="s">
        <v>9</v>
      </c>
      <c r="D91" s="2">
        <f t="shared" si="2"/>
        <v>41</v>
      </c>
      <c r="E91" s="2" t="str">
        <f t="shared" si="3"/>
        <v>6789-43608-41</v>
      </c>
      <c r="F91" s="2" t="str">
        <f>IFERROR(INDEX(Location!F:F,MATCH($D91, Location!D:D, 0)),"-")</f>
        <v>-</v>
      </c>
      <c r="G91" s="2" t="s">
        <v>10</v>
      </c>
      <c r="H91" s="2" t="s">
        <v>11</v>
      </c>
      <c r="I91" s="2" t="s">
        <v>12</v>
      </c>
      <c r="J91" s="3">
        <v>43608</v>
      </c>
      <c r="K91" s="2" t="s">
        <v>2</v>
      </c>
      <c r="L91" s="2">
        <v>10</v>
      </c>
    </row>
    <row r="92" spans="1:12" x14ac:dyDescent="0.25">
      <c r="A92" s="2">
        <v>6789</v>
      </c>
      <c r="B92" s="2" t="s">
        <v>21</v>
      </c>
      <c r="C92" s="2" t="s">
        <v>9</v>
      </c>
      <c r="D92" s="2">
        <f t="shared" si="2"/>
        <v>42</v>
      </c>
      <c r="E92" s="2" t="str">
        <f t="shared" si="3"/>
        <v>6789-43623-42</v>
      </c>
      <c r="F92" s="2" t="str">
        <f>IFERROR(INDEX(Location!F:F,MATCH($D92, Location!D:D, 0)),"-")</f>
        <v>-</v>
      </c>
      <c r="G92" s="2" t="s">
        <v>10</v>
      </c>
      <c r="H92" s="2" t="s">
        <v>11</v>
      </c>
      <c r="I92" s="2" t="s">
        <v>12</v>
      </c>
      <c r="J92" s="3">
        <v>43623</v>
      </c>
      <c r="K92" s="2" t="s">
        <v>2</v>
      </c>
      <c r="L92" s="2">
        <v>5</v>
      </c>
    </row>
    <row r="93" spans="1:12" x14ac:dyDescent="0.25">
      <c r="A93" s="2">
        <v>6789</v>
      </c>
      <c r="B93" s="2" t="s">
        <v>21</v>
      </c>
      <c r="C93" s="2" t="s">
        <v>9</v>
      </c>
      <c r="D93" s="2">
        <f t="shared" si="2"/>
        <v>43</v>
      </c>
      <c r="E93" s="2" t="str">
        <f t="shared" si="3"/>
        <v>6789-43623-43</v>
      </c>
      <c r="F93" s="2" t="str">
        <f>IFERROR(INDEX(Location!F:F,MATCH($D93, Location!D:D, 0)),"-")</f>
        <v>-</v>
      </c>
      <c r="G93" s="2" t="s">
        <v>10</v>
      </c>
      <c r="H93" s="2" t="s">
        <v>11</v>
      </c>
      <c r="I93" s="2" t="s">
        <v>12</v>
      </c>
      <c r="J93" s="3">
        <v>43623</v>
      </c>
      <c r="K93" s="2" t="s">
        <v>2</v>
      </c>
      <c r="L93" s="2">
        <v>15</v>
      </c>
    </row>
    <row r="94" spans="1:12" x14ac:dyDescent="0.25">
      <c r="A94" s="2">
        <v>6789</v>
      </c>
      <c r="B94" s="2" t="s">
        <v>21</v>
      </c>
      <c r="C94" s="2" t="s">
        <v>9</v>
      </c>
      <c r="D94" s="2">
        <f t="shared" si="2"/>
        <v>44</v>
      </c>
      <c r="E94" s="2" t="str">
        <f t="shared" si="3"/>
        <v>6789-43623-44</v>
      </c>
      <c r="F94" s="2" t="str">
        <f>IFERROR(INDEX(Location!F:F,MATCH($D94, Location!D:D, 0)),"-")</f>
        <v>-</v>
      </c>
      <c r="G94" s="2" t="s">
        <v>10</v>
      </c>
      <c r="H94" s="2" t="s">
        <v>11</v>
      </c>
      <c r="I94" s="2" t="s">
        <v>12</v>
      </c>
      <c r="J94" s="3">
        <v>43623</v>
      </c>
      <c r="K94" s="2" t="s">
        <v>2</v>
      </c>
      <c r="L94" s="2">
        <v>20</v>
      </c>
    </row>
    <row r="95" spans="1:12" x14ac:dyDescent="0.25">
      <c r="A95" s="2">
        <v>6789</v>
      </c>
      <c r="B95" s="2" t="s">
        <v>21</v>
      </c>
      <c r="C95" s="2" t="s">
        <v>9</v>
      </c>
      <c r="D95" s="2">
        <f t="shared" si="2"/>
        <v>45</v>
      </c>
      <c r="E95" s="2" t="str">
        <f t="shared" si="3"/>
        <v>6789-43623-45</v>
      </c>
      <c r="F95" s="2" t="str">
        <f>IFERROR(INDEX(Location!F:F,MATCH($D95, Location!D:D, 0)),"-")</f>
        <v>-</v>
      </c>
      <c r="G95" s="2" t="s">
        <v>10</v>
      </c>
      <c r="H95" s="2" t="s">
        <v>11</v>
      </c>
      <c r="I95" s="2" t="s">
        <v>12</v>
      </c>
      <c r="J95" s="3">
        <v>43623</v>
      </c>
      <c r="K95" s="2" t="s">
        <v>2</v>
      </c>
      <c r="L95" s="2">
        <v>10</v>
      </c>
    </row>
    <row r="96" spans="1:12" x14ac:dyDescent="0.25">
      <c r="A96" s="2">
        <v>6789</v>
      </c>
      <c r="B96" s="2" t="s">
        <v>21</v>
      </c>
      <c r="C96" s="2" t="s">
        <v>9</v>
      </c>
      <c r="D96" s="2">
        <f t="shared" si="2"/>
        <v>46</v>
      </c>
      <c r="E96" s="2" t="str">
        <f t="shared" si="3"/>
        <v>6789-43637-46</v>
      </c>
      <c r="F96" s="2" t="str">
        <f>IFERROR(INDEX(Location!F:F,MATCH($D96, Location!D:D, 0)),"-")</f>
        <v>-</v>
      </c>
      <c r="G96" s="2" t="s">
        <v>10</v>
      </c>
      <c r="H96" s="2" t="s">
        <v>11</v>
      </c>
      <c r="I96" s="2" t="s">
        <v>12</v>
      </c>
      <c r="J96" s="3">
        <v>43637</v>
      </c>
      <c r="K96" s="2" t="s">
        <v>2</v>
      </c>
      <c r="L96" s="2">
        <v>5</v>
      </c>
    </row>
    <row r="97" spans="1:12" x14ac:dyDescent="0.25">
      <c r="A97" s="2">
        <v>6789</v>
      </c>
      <c r="B97" s="2" t="s">
        <v>21</v>
      </c>
      <c r="C97" s="2" t="s">
        <v>9</v>
      </c>
      <c r="D97" s="2">
        <f t="shared" si="2"/>
        <v>47</v>
      </c>
      <c r="E97" s="2" t="str">
        <f t="shared" si="3"/>
        <v>6789-43637-47</v>
      </c>
      <c r="F97" s="2" t="str">
        <f>IFERROR(INDEX(Location!F:F,MATCH($D97, Location!D:D, 0)),"-")</f>
        <v>-</v>
      </c>
      <c r="G97" s="2" t="s">
        <v>10</v>
      </c>
      <c r="H97" s="2" t="s">
        <v>11</v>
      </c>
      <c r="I97" s="2" t="s">
        <v>12</v>
      </c>
      <c r="J97" s="3">
        <v>43637</v>
      </c>
      <c r="K97" s="2" t="s">
        <v>2</v>
      </c>
      <c r="L97" s="2">
        <v>15</v>
      </c>
    </row>
    <row r="98" spans="1:12" x14ac:dyDescent="0.25">
      <c r="A98" s="2">
        <v>6789</v>
      </c>
      <c r="B98" s="2" t="s">
        <v>21</v>
      </c>
      <c r="C98" s="2" t="s">
        <v>9</v>
      </c>
      <c r="D98" s="2">
        <f t="shared" si="2"/>
        <v>48</v>
      </c>
      <c r="E98" s="2" t="str">
        <f t="shared" si="3"/>
        <v>6789-43637-48</v>
      </c>
      <c r="F98" s="2" t="str">
        <f>IFERROR(INDEX(Location!F:F,MATCH($D98, Location!D:D, 0)),"-")</f>
        <v>-</v>
      </c>
      <c r="G98" s="2" t="s">
        <v>10</v>
      </c>
      <c r="H98" s="2" t="s">
        <v>11</v>
      </c>
      <c r="I98" s="2" t="s">
        <v>12</v>
      </c>
      <c r="J98" s="3">
        <v>43637</v>
      </c>
      <c r="K98" s="2" t="s">
        <v>2</v>
      </c>
      <c r="L98" s="2">
        <v>20</v>
      </c>
    </row>
    <row r="99" spans="1:12" x14ac:dyDescent="0.25">
      <c r="A99" s="2">
        <v>6789</v>
      </c>
      <c r="B99" s="2" t="s">
        <v>21</v>
      </c>
      <c r="C99" s="2" t="s">
        <v>9</v>
      </c>
      <c r="D99" s="2">
        <f t="shared" si="2"/>
        <v>49</v>
      </c>
      <c r="E99" s="2" t="str">
        <f t="shared" si="3"/>
        <v>6789-43637-49</v>
      </c>
      <c r="F99" s="2" t="str">
        <f>IFERROR(INDEX(Location!F:F,MATCH($D99, Location!D:D, 0)),"-")</f>
        <v>-</v>
      </c>
      <c r="G99" s="2" t="s">
        <v>10</v>
      </c>
      <c r="H99" s="2" t="s">
        <v>11</v>
      </c>
      <c r="I99" s="2" t="s">
        <v>12</v>
      </c>
      <c r="J99" s="3">
        <v>43637</v>
      </c>
      <c r="K99" s="2" t="s">
        <v>2</v>
      </c>
      <c r="L99" s="2">
        <v>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Location</vt:lpstr>
      <vt:lpstr>GiftInfo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2019-07-22T23:57:56Z</dcterms:created>
  <dcterms:modified xsi:type="dcterms:W3CDTF">2019-10-25T18:27:33Z</dcterms:modified>
</cp:coreProperties>
</file>