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tore.soton.ac.uk\users\af1m13\mydocuments\"/>
    </mc:Choice>
  </mc:AlternateContent>
  <bookViews>
    <workbookView xWindow="0" yWindow="0" windowWidth="28800" windowHeight="11700"/>
  </bookViews>
  <sheets>
    <sheet name="Constituents" sheetId="1" r:id="rId1"/>
    <sheet name="Gifts" sheetId="2" r:id="rId2"/>
  </sheets>
  <definedNames>
    <definedName name="_xlnm._FilterDatabase" localSheetId="0" hidden="1">Constituents!$A$1:$H$6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2" i="1"/>
  <c r="C1" i="1"/>
  <c r="C2" i="1" s="1"/>
  <c r="D1" i="1" l="1"/>
  <c r="C6" i="1"/>
  <c r="C5" i="1"/>
  <c r="C4" i="1"/>
  <c r="C3" i="1"/>
  <c r="D2" i="1" l="1"/>
  <c r="D3" i="1"/>
  <c r="D4" i="1"/>
  <c r="D5" i="1"/>
  <c r="D6" i="1"/>
  <c r="E1" i="1"/>
  <c r="F1" i="1" l="1"/>
  <c r="E2" i="1"/>
  <c r="E3" i="1"/>
  <c r="E4" i="1"/>
  <c r="E5" i="1"/>
  <c r="E6" i="1"/>
  <c r="F3" i="1" l="1"/>
  <c r="G3" i="1" s="1"/>
  <c r="F6" i="1"/>
  <c r="G6" i="1" s="1"/>
  <c r="F2" i="1"/>
  <c r="H2" i="1" s="1"/>
  <c r="F4" i="1"/>
  <c r="F5" i="1"/>
  <c r="G5" i="1" s="1"/>
  <c r="H3" i="1"/>
  <c r="H5" i="1" l="1"/>
  <c r="H6" i="1"/>
  <c r="G2" i="1"/>
  <c r="H4" i="1"/>
  <c r="G4" i="1"/>
</calcChain>
</file>

<file path=xl/comments1.xml><?xml version="1.0" encoding="utf-8"?>
<comments xmlns="http://schemas.openxmlformats.org/spreadsheetml/2006/main">
  <authors>
    <author>French A.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French A.:</t>
        </r>
        <r>
          <rPr>
            <sz val="9"/>
            <color indexed="81"/>
            <rFont val="Tahoma"/>
            <family val="2"/>
          </rPr>
          <t xml:space="preserve">
Start date of the first year for which you want to calculate the gift summary. Dates in B1:F1 are all controlled by this cell.</t>
        </r>
      </text>
    </comment>
  </commentList>
</comments>
</file>

<file path=xl/sharedStrings.xml><?xml version="1.0" encoding="utf-8"?>
<sst xmlns="http://schemas.openxmlformats.org/spreadsheetml/2006/main" count="6" uniqueCount="5">
  <si>
    <t>ConsID</t>
  </si>
  <si>
    <t>Date</t>
  </si>
  <si>
    <t>Amount</t>
  </si>
  <si>
    <t>Number of years donated</t>
  </si>
  <si>
    <t>Number of years donated over £25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</si>
</sst>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4" fontId="1" fillId="4" borderId="1" xfId="0" applyNumberFormat="1" applyFont="1" applyFill="1" applyBorder="1" applyAlignment="1">
      <alignment horizontal="center" wrapText="1"/>
    </xf>
    <xf numFmtId="164" fontId="1" fillId="4" borderId="2" xfId="0" applyNumberFormat="1" applyFon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"/>
  <sheetViews>
    <sheetView tabSelected="1" workbookViewId="0"/>
  </sheetViews>
  <sheetFormatPr defaultRowHeight="15" x14ac:dyDescent="0.25"/>
  <cols>
    <col min="1" max="1" width="11.7109375" style="3" bestFit="1" customWidth="1"/>
    <col min="2" max="6" width="10.7109375" style="3" customWidth="1"/>
    <col min="7" max="7" width="20.42578125" style="3" bestFit="1" customWidth="1"/>
    <col min="8" max="8" width="21" style="3" bestFit="1" customWidth="1"/>
    <col min="9" max="16384" width="9.140625" style="3"/>
  </cols>
  <sheetData>
    <row r="1" spans="1:8" s="7" customFormat="1" ht="30" x14ac:dyDescent="0.25">
      <c r="A1" s="5" t="s">
        <v>0</v>
      </c>
      <c r="B1" s="6">
        <v>40179</v>
      </c>
      <c r="C1" s="6">
        <f>EDATE(B1,12)</f>
        <v>40544</v>
      </c>
      <c r="D1" s="6">
        <f t="shared" ref="D1:F1" si="0">EDATE(C1,12)</f>
        <v>40909</v>
      </c>
      <c r="E1" s="6">
        <f t="shared" si="0"/>
        <v>41275</v>
      </c>
      <c r="F1" s="6">
        <f t="shared" si="0"/>
        <v>41640</v>
      </c>
      <c r="G1" s="8" t="s">
        <v>3</v>
      </c>
      <c r="H1" s="9" t="s">
        <v>4</v>
      </c>
    </row>
    <row r="2" spans="1:8" x14ac:dyDescent="0.25">
      <c r="A2" s="3">
        <v>10001</v>
      </c>
      <c r="B2" s="4">
        <f>SUMIFS(Gifts!$C:$C,Gifts!$A:$A,$A2,Gifts!$B:$B,"&gt;="&amp;B$1,Gifts!$B:$B,"&lt;"&amp;EDATE(B$1,12))</f>
        <v>30</v>
      </c>
      <c r="C2" s="4">
        <f>SUMIFS(Gifts!$C:$C,Gifts!$A:$A,$A2,Gifts!$B:$B,"&gt;="&amp;C$1,Gifts!$B:$B,"&lt;"&amp;EDATE(C$1,12))</f>
        <v>0</v>
      </c>
      <c r="D2" s="4">
        <f>SUMIFS(Gifts!$C:$C,Gifts!$A:$A,$A2,Gifts!$B:$B,"&gt;="&amp;D$1,Gifts!$B:$B,"&lt;"&amp;EDATE(D$1,12))</f>
        <v>5</v>
      </c>
      <c r="E2" s="4">
        <f>SUMIFS(Gifts!$C:$C,Gifts!$A:$A,$A2,Gifts!$B:$B,"&gt;="&amp;E$1,Gifts!$B:$B,"&lt;"&amp;EDATE(E$1,12))</f>
        <v>120</v>
      </c>
      <c r="F2" s="4">
        <f>SUMIFS(Gifts!$C:$C,Gifts!$A:$A,$A2,Gifts!$B:$B,"&gt;="&amp;F$1,Gifts!$B:$B,"&lt;"&amp;EDATE(F$1,12))</f>
        <v>0</v>
      </c>
      <c r="G2" s="10">
        <f>COUNTIF(B2:F2,"&gt;0")</f>
        <v>3</v>
      </c>
      <c r="H2" s="10">
        <f>COUNTIF(B2:F2,"&gt;=25")</f>
        <v>2</v>
      </c>
    </row>
    <row r="3" spans="1:8" x14ac:dyDescent="0.25">
      <c r="A3" s="3">
        <v>10002</v>
      </c>
      <c r="B3" s="4">
        <f>SUMIFS(Gifts!$C:$C,Gifts!$A:$A,$A3,Gifts!$B:$B,"&gt;="&amp;B$1,Gifts!$B:$B,"&lt;"&amp;EDATE(B$1,12))</f>
        <v>0</v>
      </c>
      <c r="C3" s="4">
        <f>SUMIFS(Gifts!$C:$C,Gifts!$A:$A,$A3,Gifts!$B:$B,"&gt;="&amp;C$1,Gifts!$B:$B,"&lt;"&amp;EDATE(C$1,12))</f>
        <v>10</v>
      </c>
      <c r="D3" s="4">
        <f>SUMIFS(Gifts!$C:$C,Gifts!$A:$A,$A3,Gifts!$B:$B,"&gt;="&amp;D$1,Gifts!$B:$B,"&lt;"&amp;EDATE(D$1,12))</f>
        <v>0</v>
      </c>
      <c r="E3" s="4">
        <f>SUMIFS(Gifts!$C:$C,Gifts!$A:$A,$A3,Gifts!$B:$B,"&gt;="&amp;E$1,Gifts!$B:$B,"&lt;"&amp;EDATE(E$1,12))</f>
        <v>10</v>
      </c>
      <c r="F3" s="4">
        <f>SUMIFS(Gifts!$C:$C,Gifts!$A:$A,$A3,Gifts!$B:$B,"&gt;="&amp;F$1,Gifts!$B:$B,"&lt;"&amp;EDATE(F$1,12))</f>
        <v>10</v>
      </c>
      <c r="G3" s="10">
        <f t="shared" ref="G3:G6" si="1">COUNTIF(B3:F3,"&gt;0")</f>
        <v>3</v>
      </c>
      <c r="H3" s="10">
        <f t="shared" ref="H3:H6" si="2">COUNTIF(B3:F3,"&gt;=25")</f>
        <v>0</v>
      </c>
    </row>
    <row r="4" spans="1:8" x14ac:dyDescent="0.25">
      <c r="A4" s="3">
        <v>10003</v>
      </c>
      <c r="B4" s="4">
        <f>SUMIFS(Gifts!$C:$C,Gifts!$A:$A,$A4,Gifts!$B:$B,"&gt;="&amp;B$1,Gifts!$B:$B,"&lt;"&amp;EDATE(B$1,12))</f>
        <v>0</v>
      </c>
      <c r="C4" s="4">
        <f>SUMIFS(Gifts!$C:$C,Gifts!$A:$A,$A4,Gifts!$B:$B,"&gt;="&amp;C$1,Gifts!$B:$B,"&lt;"&amp;EDATE(C$1,12))</f>
        <v>0</v>
      </c>
      <c r="D4" s="4">
        <f>SUMIFS(Gifts!$C:$C,Gifts!$A:$A,$A4,Gifts!$B:$B,"&gt;="&amp;D$1,Gifts!$B:$B,"&lt;"&amp;EDATE(D$1,12))</f>
        <v>0</v>
      </c>
      <c r="E4" s="4">
        <f>SUMIFS(Gifts!$C:$C,Gifts!$A:$A,$A4,Gifts!$B:$B,"&gt;="&amp;E$1,Gifts!$B:$B,"&lt;"&amp;EDATE(E$1,12))</f>
        <v>10</v>
      </c>
      <c r="F4" s="4">
        <f>SUMIFS(Gifts!$C:$C,Gifts!$A:$A,$A4,Gifts!$B:$B,"&gt;="&amp;F$1,Gifts!$B:$B,"&lt;"&amp;EDATE(F$1,12))</f>
        <v>0</v>
      </c>
      <c r="G4" s="10">
        <f t="shared" si="1"/>
        <v>1</v>
      </c>
      <c r="H4" s="10">
        <f t="shared" si="2"/>
        <v>0</v>
      </c>
    </row>
    <row r="5" spans="1:8" x14ac:dyDescent="0.25">
      <c r="A5" s="3">
        <v>10004</v>
      </c>
      <c r="B5" s="4">
        <f>SUMIFS(Gifts!$C:$C,Gifts!$A:$A,$A5,Gifts!$B:$B,"&gt;="&amp;B$1,Gifts!$B:$B,"&lt;"&amp;EDATE(B$1,12))</f>
        <v>0</v>
      </c>
      <c r="C5" s="4">
        <f>SUMIFS(Gifts!$C:$C,Gifts!$A:$A,$A5,Gifts!$B:$B,"&gt;="&amp;C$1,Gifts!$B:$B,"&lt;"&amp;EDATE(C$1,12))</f>
        <v>0</v>
      </c>
      <c r="D5" s="4">
        <f>SUMIFS(Gifts!$C:$C,Gifts!$A:$A,$A5,Gifts!$B:$B,"&gt;="&amp;D$1,Gifts!$B:$B,"&lt;"&amp;EDATE(D$1,12))</f>
        <v>0</v>
      </c>
      <c r="E5" s="4">
        <f>SUMIFS(Gifts!$C:$C,Gifts!$A:$A,$A5,Gifts!$B:$B,"&gt;="&amp;E$1,Gifts!$B:$B,"&lt;"&amp;EDATE(E$1,12))</f>
        <v>0</v>
      </c>
      <c r="F5" s="4">
        <f>SUMIFS(Gifts!$C:$C,Gifts!$A:$A,$A5,Gifts!$B:$B,"&gt;="&amp;F$1,Gifts!$B:$B,"&lt;"&amp;EDATE(F$1,12))</f>
        <v>0</v>
      </c>
      <c r="G5" s="10">
        <f t="shared" si="1"/>
        <v>0</v>
      </c>
      <c r="H5" s="10">
        <f t="shared" si="2"/>
        <v>0</v>
      </c>
    </row>
    <row r="6" spans="1:8" x14ac:dyDescent="0.25">
      <c r="A6" s="3">
        <v>10005</v>
      </c>
      <c r="B6" s="4">
        <f>SUMIFS(Gifts!$C:$C,Gifts!$A:$A,$A6,Gifts!$B:$B,"&gt;="&amp;B$1,Gifts!$B:$B,"&lt;"&amp;EDATE(B$1,12))</f>
        <v>0</v>
      </c>
      <c r="C6" s="4">
        <f>SUMIFS(Gifts!$C:$C,Gifts!$A:$A,$A6,Gifts!$B:$B,"&gt;="&amp;C$1,Gifts!$B:$B,"&lt;"&amp;EDATE(C$1,12))</f>
        <v>0</v>
      </c>
      <c r="D6" s="4">
        <f>SUMIFS(Gifts!$C:$C,Gifts!$A:$A,$A6,Gifts!$B:$B,"&gt;="&amp;D$1,Gifts!$B:$B,"&lt;"&amp;EDATE(D$1,12))</f>
        <v>30</v>
      </c>
      <c r="E6" s="4">
        <f>SUMIFS(Gifts!$C:$C,Gifts!$A:$A,$A6,Gifts!$B:$B,"&gt;="&amp;E$1,Gifts!$B:$B,"&lt;"&amp;EDATE(E$1,12))</f>
        <v>0</v>
      </c>
      <c r="F6" s="4">
        <f>SUMIFS(Gifts!$C:$C,Gifts!$A:$A,$A6,Gifts!$B:$B,"&gt;="&amp;F$1,Gifts!$B:$B,"&lt;"&amp;EDATE(F$1,12))</f>
        <v>0</v>
      </c>
      <c r="G6" s="10">
        <f t="shared" si="1"/>
        <v>1</v>
      </c>
      <c r="H6" s="10">
        <f t="shared" si="2"/>
        <v>1</v>
      </c>
    </row>
  </sheetData>
  <autoFilter ref="A1:H6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7.140625" bestFit="1" customWidth="1"/>
    <col min="2" max="2" width="10.7109375" bestFit="1" customWidth="1"/>
    <col min="3" max="3" width="8.140625" style="2" bestFit="1" customWidth="1"/>
  </cols>
  <sheetData>
    <row r="1" spans="1:3" x14ac:dyDescent="0.25">
      <c r="A1" s="5" t="s">
        <v>0</v>
      </c>
      <c r="B1" s="5" t="s">
        <v>1</v>
      </c>
      <c r="C1" s="5" t="s">
        <v>2</v>
      </c>
    </row>
    <row r="2" spans="1:3" x14ac:dyDescent="0.25">
      <c r="A2">
        <v>10001</v>
      </c>
      <c r="B2" s="1">
        <v>40212</v>
      </c>
      <c r="C2" s="2">
        <v>20</v>
      </c>
    </row>
    <row r="3" spans="1:3" x14ac:dyDescent="0.25">
      <c r="A3">
        <v>10001</v>
      </c>
      <c r="B3" s="1">
        <v>40308</v>
      </c>
      <c r="C3" s="2">
        <v>10</v>
      </c>
    </row>
    <row r="4" spans="1:3" x14ac:dyDescent="0.25">
      <c r="A4">
        <v>10002</v>
      </c>
      <c r="B4" s="1">
        <v>40756</v>
      </c>
      <c r="C4" s="2">
        <v>10</v>
      </c>
    </row>
    <row r="5" spans="1:3" x14ac:dyDescent="0.25">
      <c r="A5">
        <v>10005</v>
      </c>
      <c r="B5" s="1">
        <v>41011</v>
      </c>
      <c r="C5" s="2">
        <v>15</v>
      </c>
    </row>
    <row r="6" spans="1:3" x14ac:dyDescent="0.25">
      <c r="A6">
        <v>10005</v>
      </c>
      <c r="B6" s="1">
        <v>41161</v>
      </c>
      <c r="C6" s="2">
        <v>15</v>
      </c>
    </row>
    <row r="7" spans="1:3" x14ac:dyDescent="0.25">
      <c r="A7">
        <v>10001</v>
      </c>
      <c r="B7" s="1">
        <v>41274</v>
      </c>
      <c r="C7" s="2">
        <v>5</v>
      </c>
    </row>
    <row r="8" spans="1:3" x14ac:dyDescent="0.25">
      <c r="A8">
        <v>10003</v>
      </c>
      <c r="B8" s="1">
        <v>41363</v>
      </c>
      <c r="C8" s="2">
        <v>10</v>
      </c>
    </row>
    <row r="9" spans="1:3" x14ac:dyDescent="0.25">
      <c r="A9">
        <v>10001</v>
      </c>
      <c r="B9" s="1">
        <v>41471</v>
      </c>
      <c r="C9" s="2">
        <v>120</v>
      </c>
    </row>
    <row r="10" spans="1:3" x14ac:dyDescent="0.25">
      <c r="A10">
        <v>10002</v>
      </c>
      <c r="B10" s="1">
        <v>41487</v>
      </c>
      <c r="C10" s="2">
        <v>10</v>
      </c>
    </row>
    <row r="11" spans="1:3" x14ac:dyDescent="0.25">
      <c r="A11">
        <v>10002</v>
      </c>
      <c r="B11" s="1">
        <v>41852</v>
      </c>
      <c r="C11" s="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Constituents</vt:lpstr>
      <vt:lpstr>Gifts</vt:lpstr>
    </vt:vector>
  </TitlesOfParts>
  <Company>University Of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 A.</dc:creator>
  <cp:lastModifiedBy>French A.</cp:lastModifiedBy>
  <dcterms:created xsi:type="dcterms:W3CDTF">2017-01-19T13:58:31Z</dcterms:created>
  <dcterms:modified xsi:type="dcterms:W3CDTF">2017-01-19T14:49:02Z</dcterms:modified>
</cp:coreProperties>
</file>