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BeckiSantiago/Desktop/"/>
    </mc:Choice>
  </mc:AlternateContent>
  <bookViews>
    <workbookView xWindow="840" yWindow="460" windowWidth="24680" windowHeight="15540" tabRatio="500" activeTab="1"/>
  </bookViews>
  <sheets>
    <sheet name="Palatine" sheetId="1" r:id="rId1"/>
    <sheet name="South Holland" sheetId="2" r:id="rId2"/>
  </sheets>
  <definedNames>
    <definedName name="DOH">Palatine!$Q:$Q</definedName>
    <definedName name="DOT">Palatine!$U:$U</definedName>
    <definedName name="SecondDOH">'South Holland'!$Q:$Q</definedName>
    <definedName name="SecondDOT">'South Holland'!$U:$U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3" i="2" l="1"/>
  <c r="W27" i="2"/>
  <c r="W28" i="2"/>
  <c r="W29" i="2"/>
  <c r="W18" i="2"/>
  <c r="W15" i="2"/>
  <c r="W24" i="2"/>
  <c r="W6" i="2"/>
  <c r="W22" i="2"/>
  <c r="W26" i="2"/>
  <c r="W30" i="2"/>
  <c r="W11" i="2"/>
  <c r="W31" i="2"/>
  <c r="W32" i="2"/>
  <c r="W4" i="2"/>
  <c r="W19" i="2"/>
  <c r="W12" i="2"/>
  <c r="W10" i="2"/>
  <c r="W9" i="2"/>
  <c r="W33" i="2"/>
  <c r="W34" i="2"/>
  <c r="W35" i="2"/>
  <c r="W14" i="2"/>
  <c r="W36" i="2"/>
  <c r="W7" i="2"/>
  <c r="W37" i="2"/>
  <c r="W3" i="2"/>
  <c r="W17" i="2"/>
  <c r="W16" i="2"/>
  <c r="W2" i="2"/>
  <c r="W21" i="2"/>
  <c r="W13" i="2"/>
  <c r="W38" i="2"/>
  <c r="W20" i="2"/>
  <c r="W5" i="2"/>
  <c r="W39" i="2"/>
  <c r="W8" i="2"/>
  <c r="W40" i="2"/>
  <c r="W41" i="2"/>
  <c r="W42" i="2"/>
  <c r="W25" i="2"/>
  <c r="V23" i="2"/>
  <c r="V27" i="2"/>
  <c r="V28" i="2"/>
  <c r="V29" i="2"/>
  <c r="V18" i="2"/>
  <c r="V15" i="2"/>
  <c r="V24" i="2"/>
  <c r="V6" i="2"/>
  <c r="V22" i="2"/>
  <c r="V26" i="2"/>
  <c r="V30" i="2"/>
  <c r="V11" i="2"/>
  <c r="V31" i="2"/>
  <c r="V32" i="2"/>
  <c r="V4" i="2"/>
  <c r="V19" i="2"/>
  <c r="V12" i="2"/>
  <c r="V10" i="2"/>
  <c r="V9" i="2"/>
  <c r="V33" i="2"/>
  <c r="V34" i="2"/>
  <c r="V35" i="2"/>
  <c r="V14" i="2"/>
  <c r="V36" i="2"/>
  <c r="V7" i="2"/>
  <c r="V37" i="2"/>
  <c r="V3" i="2"/>
  <c r="V17" i="2"/>
  <c r="V16" i="2"/>
  <c r="V2" i="2"/>
  <c r="V21" i="2"/>
  <c r="V13" i="2"/>
  <c r="V38" i="2"/>
  <c r="V20" i="2"/>
  <c r="V5" i="2"/>
  <c r="V39" i="2"/>
  <c r="V8" i="2"/>
  <c r="V40" i="2"/>
  <c r="V41" i="2"/>
  <c r="V42" i="2"/>
  <c r="V25" i="2"/>
  <c r="W3" i="1"/>
  <c r="W10" i="1"/>
  <c r="W4" i="1"/>
  <c r="W11" i="1"/>
  <c r="W12" i="1"/>
  <c r="W13" i="1"/>
  <c r="W5" i="1"/>
  <c r="W14" i="1"/>
  <c r="W8" i="1"/>
  <c r="W15" i="1"/>
  <c r="W6" i="1"/>
  <c r="W16" i="1"/>
  <c r="W17" i="1"/>
  <c r="W18" i="1"/>
  <c r="W19" i="1"/>
  <c r="W20" i="1"/>
  <c r="W7" i="1"/>
  <c r="W9" i="1"/>
  <c r="W2" i="1"/>
  <c r="V10" i="1"/>
  <c r="V4" i="1"/>
  <c r="V11" i="1"/>
  <c r="V12" i="1"/>
  <c r="V13" i="1"/>
  <c r="V5" i="1"/>
  <c r="V14" i="1"/>
  <c r="V8" i="1"/>
  <c r="V15" i="1"/>
  <c r="V6" i="1"/>
  <c r="V16" i="1"/>
  <c r="V17" i="1"/>
  <c r="V18" i="1"/>
  <c r="V19" i="1"/>
  <c r="V20" i="1"/>
  <c r="V7" i="1"/>
  <c r="V9" i="1"/>
  <c r="V3" i="1"/>
  <c r="V2" i="1"/>
</calcChain>
</file>

<file path=xl/sharedStrings.xml><?xml version="1.0" encoding="utf-8"?>
<sst xmlns="http://schemas.openxmlformats.org/spreadsheetml/2006/main" count="1049" uniqueCount="199">
  <si>
    <t>firstName</t>
  </si>
  <si>
    <t>employeeNumber</t>
  </si>
  <si>
    <t>fileNumber</t>
  </si>
  <si>
    <t>employeeC1ID</t>
  </si>
  <si>
    <t>locationID</t>
  </si>
  <si>
    <t>facilityID</t>
  </si>
  <si>
    <t>physicalLocationID</t>
  </si>
  <si>
    <t>physicalFacilityID</t>
  </si>
  <si>
    <t>location</t>
  </si>
  <si>
    <t>locationAddress</t>
  </si>
  <si>
    <t>locationState</t>
  </si>
  <si>
    <t>locationCity</t>
  </si>
  <si>
    <t>locationPostalCode</t>
  </si>
  <si>
    <t>locationCountry</t>
  </si>
  <si>
    <t>locationC1ID</t>
  </si>
  <si>
    <t>status</t>
  </si>
  <si>
    <t>hireDate</t>
  </si>
  <si>
    <t>wrisEmployeeID</t>
  </si>
  <si>
    <t>wrisEntityID</t>
  </si>
  <si>
    <t>title</t>
  </si>
  <si>
    <t>dateOfTermination</t>
  </si>
  <si>
    <t>terminationReason</t>
  </si>
  <si>
    <t>lastUpdatedAt</t>
  </si>
  <si>
    <t>Employment_Status</t>
  </si>
  <si>
    <t>Employment_TransDate</t>
  </si>
  <si>
    <t>SVP</t>
  </si>
  <si>
    <t>Region</t>
  </si>
  <si>
    <t>Market</t>
  </si>
  <si>
    <t>LocationName</t>
  </si>
  <si>
    <t>Daniel</t>
  </si>
  <si>
    <t>166722</t>
  </si>
  <si>
    <t>Gerber - Palatine</t>
  </si>
  <si>
    <t>20338 N Rand Rd</t>
  </si>
  <si>
    <t>IL</t>
  </si>
  <si>
    <t>Palatine</t>
  </si>
  <si>
    <t>60074</t>
  </si>
  <si>
    <t>USA</t>
  </si>
  <si>
    <t>Inactive</t>
  </si>
  <si>
    <t>Metal Technician</t>
  </si>
  <si>
    <t>To Accept Other Employment</t>
  </si>
  <si>
    <t>Terminated</t>
  </si>
  <si>
    <t>Kevin Burnett</t>
  </si>
  <si>
    <t>Eric Olhava</t>
  </si>
  <si>
    <t>North Suburban</t>
  </si>
  <si>
    <t>Charles</t>
  </si>
  <si>
    <t>174923</t>
  </si>
  <si>
    <t>Estimator</t>
  </si>
  <si>
    <t>No Reason Given; Employee Quit Without Notice</t>
  </si>
  <si>
    <t>Jose</t>
  </si>
  <si>
    <t>175111</t>
  </si>
  <si>
    <t>Active</t>
  </si>
  <si>
    <t>Porter</t>
  </si>
  <si>
    <t>Michael</t>
  </si>
  <si>
    <t>171477</t>
  </si>
  <si>
    <t>Prepper</t>
  </si>
  <si>
    <t>Paul</t>
  </si>
  <si>
    <t>167346</t>
  </si>
  <si>
    <t>12185</t>
  </si>
  <si>
    <t>Edgar</t>
  </si>
  <si>
    <t>170011</t>
  </si>
  <si>
    <t>Marian</t>
  </si>
  <si>
    <t>167114</t>
  </si>
  <si>
    <t>10650</t>
  </si>
  <si>
    <t>June</t>
  </si>
  <si>
    <t>167195</t>
  </si>
  <si>
    <t>CSR</t>
  </si>
  <si>
    <t>Other (please explain in description)</t>
  </si>
  <si>
    <t>Secundino</t>
  </si>
  <si>
    <t>167219</t>
  </si>
  <si>
    <t>11685</t>
  </si>
  <si>
    <t>Bronislaw</t>
  </si>
  <si>
    <t>167264</t>
  </si>
  <si>
    <t>11883</t>
  </si>
  <si>
    <t>Sipriano</t>
  </si>
  <si>
    <t>167274</t>
  </si>
  <si>
    <t>11934</t>
  </si>
  <si>
    <t>Refinish Technician</t>
  </si>
  <si>
    <t>Dimitri</t>
  </si>
  <si>
    <t>177202</t>
  </si>
  <si>
    <t>Rodney</t>
  </si>
  <si>
    <t>170041</t>
  </si>
  <si>
    <t>Corbett</t>
  </si>
  <si>
    <t>179344</t>
  </si>
  <si>
    <t>Parts Coordinator</t>
  </si>
  <si>
    <t>Ashley</t>
  </si>
  <si>
    <t>178373</t>
  </si>
  <si>
    <t>Juan</t>
  </si>
  <si>
    <t>170333</t>
  </si>
  <si>
    <t>SCOTT</t>
  </si>
  <si>
    <t>501275</t>
  </si>
  <si>
    <t>Estimator In Training</t>
  </si>
  <si>
    <t>Francisco</t>
  </si>
  <si>
    <t>503135</t>
  </si>
  <si>
    <t>Amy</t>
  </si>
  <si>
    <t>502413</t>
  </si>
  <si>
    <t>John</t>
  </si>
  <si>
    <t>502598</t>
  </si>
  <si>
    <t>Gerber - South Holland</t>
  </si>
  <si>
    <t>16100 Suntone Dr</t>
  </si>
  <si>
    <t>South Holland</t>
  </si>
  <si>
    <t>60473</t>
  </si>
  <si>
    <t>South Suburban</t>
  </si>
  <si>
    <t>Raymond</t>
  </si>
  <si>
    <t>502028</t>
  </si>
  <si>
    <t>Dissatisfied With Work Conditions</t>
  </si>
  <si>
    <t>David</t>
  </si>
  <si>
    <t>501756</t>
  </si>
  <si>
    <t>501875</t>
  </si>
  <si>
    <t>Alfredo</t>
  </si>
  <si>
    <t>501862</t>
  </si>
  <si>
    <t>Esteban</t>
  </si>
  <si>
    <t>501337</t>
  </si>
  <si>
    <t>Miguel</t>
  </si>
  <si>
    <t>501473</t>
  </si>
  <si>
    <t>Apprentice</t>
  </si>
  <si>
    <t>Michelle</t>
  </si>
  <si>
    <t>500844</t>
  </si>
  <si>
    <t>Failed 30 Day Evaluation Period</t>
  </si>
  <si>
    <t>Kabius</t>
  </si>
  <si>
    <t>177508</t>
  </si>
  <si>
    <t>Quit Due To Disagreement With Supervisor</t>
  </si>
  <si>
    <t>Julio</t>
  </si>
  <si>
    <t>174182</t>
  </si>
  <si>
    <t>Osvaldo</t>
  </si>
  <si>
    <t>502966</t>
  </si>
  <si>
    <t>Cecilia</t>
  </si>
  <si>
    <t>500453</t>
  </si>
  <si>
    <t>Jeffrey</t>
  </si>
  <si>
    <t>177882</t>
  </si>
  <si>
    <t>Theft</t>
  </si>
  <si>
    <t>Cara</t>
  </si>
  <si>
    <t>178557</t>
  </si>
  <si>
    <t>ADAM</t>
  </si>
  <si>
    <t>176977</t>
  </si>
  <si>
    <t>Ryne</t>
  </si>
  <si>
    <t>174548</t>
  </si>
  <si>
    <t>Job Abandonment</t>
  </si>
  <si>
    <t>167051</t>
  </si>
  <si>
    <t>4100</t>
  </si>
  <si>
    <t>Work Quality</t>
  </si>
  <si>
    <t>Jeffery</t>
  </si>
  <si>
    <t>175749</t>
  </si>
  <si>
    <t>James</t>
  </si>
  <si>
    <t>170981</t>
  </si>
  <si>
    <t>Daiane</t>
  </si>
  <si>
    <t>172358</t>
  </si>
  <si>
    <t>Steve</t>
  </si>
  <si>
    <t>167295</t>
  </si>
  <si>
    <t>12003</t>
  </si>
  <si>
    <t>Rosemary</t>
  </si>
  <si>
    <t>167312</t>
  </si>
  <si>
    <t>12071</t>
  </si>
  <si>
    <t>Joseph</t>
  </si>
  <si>
    <t>23549</t>
  </si>
  <si>
    <t>Mark</t>
  </si>
  <si>
    <t>163902</t>
  </si>
  <si>
    <t>Edward</t>
  </si>
  <si>
    <t>166942</t>
  </si>
  <si>
    <t>12387</t>
  </si>
  <si>
    <t>166970</t>
  </si>
  <si>
    <t>12414</t>
  </si>
  <si>
    <t>Unsatisfactory Work Performance</t>
  </si>
  <si>
    <t>Richard</t>
  </si>
  <si>
    <t>167368</t>
  </si>
  <si>
    <t>12235</t>
  </si>
  <si>
    <t>Marlon</t>
  </si>
  <si>
    <t>167459</t>
  </si>
  <si>
    <t>Production Manager</t>
  </si>
  <si>
    <t>Frank</t>
  </si>
  <si>
    <t>167460</t>
  </si>
  <si>
    <t>12367</t>
  </si>
  <si>
    <t>Mike</t>
  </si>
  <si>
    <t>167578</t>
  </si>
  <si>
    <t>12579</t>
  </si>
  <si>
    <t>Mario</t>
  </si>
  <si>
    <t>168654</t>
  </si>
  <si>
    <t>Steven</t>
  </si>
  <si>
    <t>167151</t>
  </si>
  <si>
    <t>11132</t>
  </si>
  <si>
    <t>Marc</t>
  </si>
  <si>
    <t>167155</t>
  </si>
  <si>
    <t>Randal</t>
  </si>
  <si>
    <t>167235</t>
  </si>
  <si>
    <t>11758</t>
  </si>
  <si>
    <t>Pedro</t>
  </si>
  <si>
    <t>163311</t>
  </si>
  <si>
    <t>Workplace Violence</t>
  </si>
  <si>
    <t>175273</t>
  </si>
  <si>
    <t>Andrew</t>
  </si>
  <si>
    <t>170733</t>
  </si>
  <si>
    <t>1407</t>
  </si>
  <si>
    <t>Samantha</t>
  </si>
  <si>
    <t>173823</t>
  </si>
  <si>
    <t>167101</t>
  </si>
  <si>
    <t>10360</t>
  </si>
  <si>
    <t>Christopher</t>
  </si>
  <si>
    <t>171127</t>
  </si>
  <si>
    <t>Ernesto</t>
  </si>
  <si>
    <t>171255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</si>
</sst>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\ h:mm:ss"/>
    <numFmt numFmtId="165" formatCode="[$-409]d\-mmm\-yy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S34" sqref="S34"/>
    </sheetView>
  </sheetViews>
  <sheetFormatPr baseColWidth="10" defaultRowHeight="16" x14ac:dyDescent="0.2"/>
  <cols>
    <col min="1" max="16" width="12" bestFit="1"/>
    <col min="17" max="17" width="12" style="1" bestFit="1"/>
    <col min="18" max="19" width="12" bestFit="1"/>
    <col min="20" max="20" width="18.33203125" customWidth="1"/>
    <col min="21" max="21" width="21.33203125" style="2" customWidth="1"/>
    <col min="22" max="23" width="21.33203125" style="6" customWidth="1"/>
    <col min="24" max="24" width="21.33203125" customWidth="1"/>
    <col min="25" max="25" width="21.33203125" style="3" customWidth="1"/>
    <col min="26" max="26" width="21.33203125" customWidth="1"/>
    <col min="27" max="27" width="18.1640625" style="4" customWidth="1"/>
    <col min="28" max="31" width="12" bestFit="1"/>
  </cols>
  <sheetData>
    <row r="1" spans="1:31" s="7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8">
        <v>43101</v>
      </c>
      <c r="W1" s="8">
        <v>43160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</row>
    <row r="2" spans="1:31" x14ac:dyDescent="0.2">
      <c r="A2" t="s">
        <v>29</v>
      </c>
      <c r="B2" t="s">
        <v>30</v>
      </c>
      <c r="C2" t="s">
        <v>30</v>
      </c>
      <c r="D2">
        <v>132981</v>
      </c>
      <c r="E2">
        <v>14002</v>
      </c>
      <c r="F2">
        <v>18589</v>
      </c>
      <c r="G2">
        <v>14002</v>
      </c>
      <c r="H2">
        <v>18589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>
        <v>18589</v>
      </c>
      <c r="P2" t="s">
        <v>37</v>
      </c>
      <c r="Q2" s="1">
        <v>42415</v>
      </c>
      <c r="R2">
        <v>1585</v>
      </c>
      <c r="S2">
        <v>325</v>
      </c>
      <c r="T2" t="s">
        <v>38</v>
      </c>
      <c r="U2" s="2">
        <v>43063</v>
      </c>
      <c r="V2" s="6" t="b">
        <f>IF(AND(DOH&lt;=V$1,OR(DOT&gt;=V$1,DOT="")),TRUE,FALSE)</f>
        <v>0</v>
      </c>
      <c r="W2" s="6" t="b">
        <f>IF(AND(DOH&lt;=W$1,OR(DOT&gt;=W$1,DOT="")),TRUE,FALSE)</f>
        <v>0</v>
      </c>
      <c r="X2" t="s">
        <v>39</v>
      </c>
      <c r="Y2" s="3">
        <v>42648.594537037039</v>
      </c>
      <c r="Z2" t="s">
        <v>40</v>
      </c>
      <c r="AA2" s="4">
        <v>43063</v>
      </c>
      <c r="AB2" t="s">
        <v>41</v>
      </c>
      <c r="AC2" t="s">
        <v>42</v>
      </c>
      <c r="AD2" t="s">
        <v>43</v>
      </c>
      <c r="AE2" t="s">
        <v>31</v>
      </c>
    </row>
    <row r="3" spans="1:31" x14ac:dyDescent="0.2">
      <c r="A3" t="s">
        <v>44</v>
      </c>
      <c r="B3" t="s">
        <v>45</v>
      </c>
      <c r="C3" t="s">
        <v>45</v>
      </c>
      <c r="D3">
        <v>288579</v>
      </c>
      <c r="E3">
        <v>14002</v>
      </c>
      <c r="F3">
        <v>18589</v>
      </c>
      <c r="G3">
        <v>14002</v>
      </c>
      <c r="H3">
        <v>18589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O3">
        <v>18589</v>
      </c>
      <c r="P3" t="s">
        <v>37</v>
      </c>
      <c r="Q3" s="1">
        <v>42324</v>
      </c>
      <c r="R3">
        <v>1586</v>
      </c>
      <c r="S3">
        <v>325</v>
      </c>
      <c r="T3" t="s">
        <v>46</v>
      </c>
      <c r="U3" s="2">
        <v>42349</v>
      </c>
      <c r="V3" s="6" t="b">
        <f>IF(AND(DOH&lt;=V$1,OR(DOT&gt;=V$1,DOT="")),TRUE,FALSE)</f>
        <v>0</v>
      </c>
      <c r="W3" s="6" t="b">
        <f>IF(AND(DOH&lt;=W$1,OR(DOT&gt;=W$1,DOT="")),TRUE,FALSE)</f>
        <v>0</v>
      </c>
      <c r="X3" t="s">
        <v>47</v>
      </c>
      <c r="Y3" s="3">
        <v>42538.444560185184</v>
      </c>
      <c r="Z3" t="s">
        <v>40</v>
      </c>
      <c r="AA3" s="4">
        <v>42349</v>
      </c>
      <c r="AB3" t="s">
        <v>41</v>
      </c>
      <c r="AC3" t="s">
        <v>42</v>
      </c>
      <c r="AD3" t="s">
        <v>43</v>
      </c>
      <c r="AE3" t="s">
        <v>31</v>
      </c>
    </row>
    <row r="4" spans="1:31" x14ac:dyDescent="0.2">
      <c r="A4" t="s">
        <v>52</v>
      </c>
      <c r="B4" t="s">
        <v>53</v>
      </c>
      <c r="C4" t="s">
        <v>53</v>
      </c>
      <c r="D4">
        <v>224502</v>
      </c>
      <c r="E4">
        <v>14002</v>
      </c>
      <c r="F4">
        <v>18589</v>
      </c>
      <c r="G4">
        <v>14002</v>
      </c>
      <c r="H4">
        <v>18589</v>
      </c>
      <c r="I4" t="s">
        <v>31</v>
      </c>
      <c r="J4" t="s">
        <v>32</v>
      </c>
      <c r="K4" t="s">
        <v>33</v>
      </c>
      <c r="L4" t="s">
        <v>34</v>
      </c>
      <c r="M4" t="s">
        <v>35</v>
      </c>
      <c r="N4" t="s">
        <v>36</v>
      </c>
      <c r="O4">
        <v>18589</v>
      </c>
      <c r="P4" t="s">
        <v>37</v>
      </c>
      <c r="Q4" s="1">
        <v>41953</v>
      </c>
      <c r="R4">
        <v>1588</v>
      </c>
      <c r="S4">
        <v>325</v>
      </c>
      <c r="T4" t="s">
        <v>54</v>
      </c>
      <c r="U4" s="2">
        <v>42377</v>
      </c>
      <c r="V4" s="6" t="b">
        <f>IF(AND(DOH&lt;=V$1,OR(DOT&gt;=V$1,DOT="")),TRUE,FALSE)</f>
        <v>0</v>
      </c>
      <c r="W4" s="6" t="b">
        <f>IF(AND(DOH&lt;=W$1,OR(DOT&gt;=W$1,DOT="")),TRUE,FALSE)</f>
        <v>0</v>
      </c>
      <c r="X4" t="s">
        <v>39</v>
      </c>
      <c r="Y4" s="3">
        <v>42538.444571759261</v>
      </c>
      <c r="Z4" t="s">
        <v>40</v>
      </c>
      <c r="AA4" s="4">
        <v>42377</v>
      </c>
      <c r="AB4" t="s">
        <v>41</v>
      </c>
      <c r="AC4" t="s">
        <v>42</v>
      </c>
      <c r="AD4" t="s">
        <v>43</v>
      </c>
      <c r="AE4" t="s">
        <v>31</v>
      </c>
    </row>
    <row r="5" spans="1:31" x14ac:dyDescent="0.2">
      <c r="A5" t="s">
        <v>63</v>
      </c>
      <c r="B5" t="s">
        <v>64</v>
      </c>
      <c r="C5" t="s">
        <v>64</v>
      </c>
      <c r="E5">
        <v>14002</v>
      </c>
      <c r="F5">
        <v>18589</v>
      </c>
      <c r="G5">
        <v>14002</v>
      </c>
      <c r="H5">
        <v>18589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>
        <v>18589</v>
      </c>
      <c r="P5" t="s">
        <v>37</v>
      </c>
      <c r="Q5" s="1">
        <v>39034</v>
      </c>
      <c r="R5">
        <v>1593</v>
      </c>
      <c r="S5">
        <v>325</v>
      </c>
      <c r="T5" t="s">
        <v>65</v>
      </c>
      <c r="U5" s="2">
        <v>42369</v>
      </c>
      <c r="V5" s="6" t="b">
        <f>IF(AND(DOH&lt;=V$1,OR(DOT&gt;=V$1,DOT="")),TRUE,FALSE)</f>
        <v>0</v>
      </c>
      <c r="W5" s="6" t="b">
        <f>IF(AND(DOH&lt;=W$1,OR(DOT&gt;=W$1,DOT="")),TRUE,FALSE)</f>
        <v>0</v>
      </c>
      <c r="X5" t="s">
        <v>66</v>
      </c>
      <c r="Y5" s="3">
        <v>42538.444618055553</v>
      </c>
      <c r="Z5" t="s">
        <v>40</v>
      </c>
      <c r="AA5" s="4">
        <v>42369</v>
      </c>
      <c r="AB5" t="s">
        <v>41</v>
      </c>
      <c r="AC5" t="s">
        <v>42</v>
      </c>
      <c r="AD5" t="s">
        <v>43</v>
      </c>
      <c r="AE5" t="s">
        <v>31</v>
      </c>
    </row>
    <row r="6" spans="1:31" x14ac:dyDescent="0.2">
      <c r="A6" t="s">
        <v>77</v>
      </c>
      <c r="B6" t="s">
        <v>78</v>
      </c>
      <c r="C6" t="s">
        <v>78</v>
      </c>
      <c r="D6">
        <v>352293</v>
      </c>
      <c r="E6">
        <v>14002</v>
      </c>
      <c r="F6">
        <v>18589</v>
      </c>
      <c r="G6">
        <v>14002</v>
      </c>
      <c r="H6">
        <v>18589</v>
      </c>
      <c r="I6" t="s">
        <v>31</v>
      </c>
      <c r="J6" t="s">
        <v>32</v>
      </c>
      <c r="K6" t="s">
        <v>33</v>
      </c>
      <c r="L6" t="s">
        <v>34</v>
      </c>
      <c r="M6" t="s">
        <v>35</v>
      </c>
      <c r="N6" t="s">
        <v>36</v>
      </c>
      <c r="O6">
        <v>18589</v>
      </c>
      <c r="P6" t="s">
        <v>37</v>
      </c>
      <c r="Q6" s="1">
        <v>42646</v>
      </c>
      <c r="R6">
        <v>4152</v>
      </c>
      <c r="S6">
        <v>325</v>
      </c>
      <c r="T6" t="s">
        <v>46</v>
      </c>
      <c r="U6" s="2">
        <v>42996</v>
      </c>
      <c r="V6" s="6" t="b">
        <f>IF(AND(DOH&lt;=V$1,OR(DOT&gt;=V$1,DOT="")),TRUE,FALSE)</f>
        <v>0</v>
      </c>
      <c r="W6" s="6" t="b">
        <f>IF(AND(DOH&lt;=W$1,OR(DOT&gt;=W$1,DOT="")),TRUE,FALSE)</f>
        <v>0</v>
      </c>
      <c r="X6" t="s">
        <v>47</v>
      </c>
      <c r="Y6" s="3">
        <v>43133.564247685186</v>
      </c>
      <c r="Z6" t="s">
        <v>40</v>
      </c>
      <c r="AA6" s="4">
        <v>42996</v>
      </c>
      <c r="AB6" t="s">
        <v>41</v>
      </c>
      <c r="AC6" t="s">
        <v>42</v>
      </c>
      <c r="AD6" t="s">
        <v>43</v>
      </c>
      <c r="AE6" t="s">
        <v>31</v>
      </c>
    </row>
    <row r="7" spans="1:31" x14ac:dyDescent="0.2">
      <c r="A7" t="s">
        <v>91</v>
      </c>
      <c r="B7" t="s">
        <v>92</v>
      </c>
      <c r="C7" t="s">
        <v>92</v>
      </c>
      <c r="E7">
        <v>14002</v>
      </c>
      <c r="F7">
        <v>18589</v>
      </c>
      <c r="G7">
        <v>14002</v>
      </c>
      <c r="H7">
        <v>18589</v>
      </c>
      <c r="I7" t="s">
        <v>31</v>
      </c>
      <c r="J7" t="s">
        <v>32</v>
      </c>
      <c r="K7" t="s">
        <v>33</v>
      </c>
      <c r="L7" t="s">
        <v>34</v>
      </c>
      <c r="M7" t="s">
        <v>35</v>
      </c>
      <c r="N7" t="s">
        <v>36</v>
      </c>
      <c r="O7">
        <v>18589</v>
      </c>
      <c r="P7" t="s">
        <v>50</v>
      </c>
      <c r="Q7" s="1">
        <v>43164</v>
      </c>
      <c r="R7">
        <v>13706</v>
      </c>
      <c r="S7">
        <v>325</v>
      </c>
      <c r="T7" t="s">
        <v>38</v>
      </c>
      <c r="V7" s="6" t="b">
        <f>IF(AND(DOH&lt;=V$1,OR(DOT&gt;=V$1,DOT="")),TRUE,FALSE)</f>
        <v>0</v>
      </c>
      <c r="W7" s="6" t="b">
        <f>IF(AND(DOH&lt;=W$1,OR(DOT&gt;=W$1,DOT="")),TRUE,FALSE)</f>
        <v>0</v>
      </c>
      <c r="Y7" s="3">
        <v>43175.404780092591</v>
      </c>
      <c r="Z7" t="s">
        <v>50</v>
      </c>
      <c r="AA7" s="4">
        <v>43164</v>
      </c>
      <c r="AB7" t="s">
        <v>41</v>
      </c>
      <c r="AC7" t="s">
        <v>42</v>
      </c>
      <c r="AD7" t="s">
        <v>43</v>
      </c>
      <c r="AE7" t="s">
        <v>31</v>
      </c>
    </row>
    <row r="8" spans="1:31" x14ac:dyDescent="0.2">
      <c r="A8" t="s">
        <v>70</v>
      </c>
      <c r="B8" t="s">
        <v>71</v>
      </c>
      <c r="C8" t="s">
        <v>72</v>
      </c>
      <c r="D8">
        <v>99799</v>
      </c>
      <c r="E8">
        <v>14002</v>
      </c>
      <c r="F8">
        <v>18589</v>
      </c>
      <c r="G8">
        <v>14002</v>
      </c>
      <c r="H8">
        <v>18589</v>
      </c>
      <c r="I8" t="s">
        <v>31</v>
      </c>
      <c r="J8" t="s">
        <v>32</v>
      </c>
      <c r="K8" t="s">
        <v>33</v>
      </c>
      <c r="L8" t="s">
        <v>34</v>
      </c>
      <c r="M8" t="s">
        <v>35</v>
      </c>
      <c r="N8" t="s">
        <v>36</v>
      </c>
      <c r="O8">
        <v>18589</v>
      </c>
      <c r="P8" t="s">
        <v>37</v>
      </c>
      <c r="Q8" s="1">
        <v>39713</v>
      </c>
      <c r="R8">
        <v>1595</v>
      </c>
      <c r="S8">
        <v>325</v>
      </c>
      <c r="T8" t="s">
        <v>38</v>
      </c>
      <c r="U8" s="2">
        <v>43140</v>
      </c>
      <c r="V8" s="6" t="b">
        <f>IF(AND(DOH&lt;=V$1,OR(DOT&gt;=V$1,DOT="")),TRUE,FALSE)</f>
        <v>1</v>
      </c>
      <c r="W8" s="6" t="b">
        <f>IF(AND(DOH&lt;=W$1,OR(DOT&gt;=W$1,DOT="")),TRUE,FALSE)</f>
        <v>0</v>
      </c>
      <c r="X8" t="s">
        <v>66</v>
      </c>
      <c r="Y8" s="3">
        <v>43146.609861111108</v>
      </c>
      <c r="Z8" t="s">
        <v>40</v>
      </c>
      <c r="AA8" s="4">
        <v>43140</v>
      </c>
      <c r="AB8" t="s">
        <v>41</v>
      </c>
      <c r="AC8" t="s">
        <v>42</v>
      </c>
      <c r="AD8" t="s">
        <v>43</v>
      </c>
      <c r="AE8" t="s">
        <v>31</v>
      </c>
    </row>
    <row r="9" spans="1:31" x14ac:dyDescent="0.2">
      <c r="A9" t="s">
        <v>93</v>
      </c>
      <c r="B9" t="s">
        <v>94</v>
      </c>
      <c r="C9" t="s">
        <v>94</v>
      </c>
      <c r="E9">
        <v>14002</v>
      </c>
      <c r="F9">
        <v>18589</v>
      </c>
      <c r="G9">
        <v>14002</v>
      </c>
      <c r="H9">
        <v>18589</v>
      </c>
      <c r="I9" t="s">
        <v>31</v>
      </c>
      <c r="J9" t="s">
        <v>32</v>
      </c>
      <c r="K9" t="s">
        <v>33</v>
      </c>
      <c r="L9" t="s">
        <v>34</v>
      </c>
      <c r="M9" t="s">
        <v>35</v>
      </c>
      <c r="N9" t="s">
        <v>36</v>
      </c>
      <c r="O9">
        <v>18589</v>
      </c>
      <c r="P9" t="s">
        <v>50</v>
      </c>
      <c r="Q9" s="1">
        <v>43115</v>
      </c>
      <c r="R9">
        <v>12991</v>
      </c>
      <c r="S9">
        <v>325</v>
      </c>
      <c r="T9" t="s">
        <v>65</v>
      </c>
      <c r="V9" s="6" t="b">
        <f>IF(AND(DOH&lt;=V$1,OR(DOT&gt;=V$1,DOT="")),TRUE,FALSE)</f>
        <v>0</v>
      </c>
      <c r="W9" s="6" t="b">
        <f>IF(AND(DOH&lt;=W$1,OR(DOT&gt;=W$1,DOT="")),TRUE,FALSE)</f>
        <v>1</v>
      </c>
      <c r="Y9" s="3">
        <v>43171.94703703704</v>
      </c>
      <c r="Z9" t="s">
        <v>50</v>
      </c>
      <c r="AA9" s="4">
        <v>43115</v>
      </c>
      <c r="AB9" t="s">
        <v>41</v>
      </c>
      <c r="AC9" t="s">
        <v>42</v>
      </c>
      <c r="AD9" t="s">
        <v>43</v>
      </c>
      <c r="AE9" t="s">
        <v>31</v>
      </c>
    </row>
    <row r="10" spans="1:31" x14ac:dyDescent="0.2">
      <c r="A10" t="s">
        <v>48</v>
      </c>
      <c r="B10" t="s">
        <v>49</v>
      </c>
      <c r="C10" t="s">
        <v>49</v>
      </c>
      <c r="D10">
        <v>300946</v>
      </c>
      <c r="E10">
        <v>14002</v>
      </c>
      <c r="F10">
        <v>18589</v>
      </c>
      <c r="G10">
        <v>14002</v>
      </c>
      <c r="H10">
        <v>18589</v>
      </c>
      <c r="I10" t="s">
        <v>31</v>
      </c>
      <c r="J10" t="s">
        <v>32</v>
      </c>
      <c r="K10" t="s">
        <v>33</v>
      </c>
      <c r="L10" t="s">
        <v>34</v>
      </c>
      <c r="M10" t="s">
        <v>35</v>
      </c>
      <c r="N10" t="s">
        <v>36</v>
      </c>
      <c r="O10">
        <v>18589</v>
      </c>
      <c r="P10" t="s">
        <v>50</v>
      </c>
      <c r="Q10" s="1">
        <v>42389</v>
      </c>
      <c r="R10">
        <v>1587</v>
      </c>
      <c r="S10">
        <v>325</v>
      </c>
      <c r="T10" t="s">
        <v>51</v>
      </c>
      <c r="V10" s="6" t="b">
        <f>IF(AND(DOH&lt;=V$1,OR(DOT&gt;=V$1,DOT="")),TRUE,FALSE)</f>
        <v>1</v>
      </c>
      <c r="W10" s="6" t="b">
        <f>IF(AND(DOH&lt;=W$1,OR(DOT&gt;=W$1,DOT="")),TRUE,FALSE)</f>
        <v>1</v>
      </c>
      <c r="Y10" s="3">
        <v>42544.366006944445</v>
      </c>
      <c r="Z10" t="s">
        <v>50</v>
      </c>
      <c r="AA10" s="4">
        <v>42389</v>
      </c>
      <c r="AB10" t="s">
        <v>41</v>
      </c>
      <c r="AC10" t="s">
        <v>42</v>
      </c>
      <c r="AD10" t="s">
        <v>43</v>
      </c>
      <c r="AE10" t="s">
        <v>31</v>
      </c>
    </row>
    <row r="11" spans="1:31" x14ac:dyDescent="0.2">
      <c r="A11" t="s">
        <v>55</v>
      </c>
      <c r="B11" t="s">
        <v>56</v>
      </c>
      <c r="C11" t="s">
        <v>57</v>
      </c>
      <c r="D11">
        <v>99807</v>
      </c>
      <c r="E11">
        <v>14002</v>
      </c>
      <c r="F11">
        <v>18589</v>
      </c>
      <c r="G11">
        <v>14002</v>
      </c>
      <c r="H11">
        <v>18589</v>
      </c>
      <c r="I11" t="s">
        <v>31</v>
      </c>
      <c r="J11" t="s">
        <v>32</v>
      </c>
      <c r="K11" t="s">
        <v>33</v>
      </c>
      <c r="L11" t="s">
        <v>34</v>
      </c>
      <c r="M11" t="s">
        <v>35</v>
      </c>
      <c r="N11" t="s">
        <v>36</v>
      </c>
      <c r="O11">
        <v>18589</v>
      </c>
      <c r="P11" t="s">
        <v>50</v>
      </c>
      <c r="Q11" s="1">
        <v>40491</v>
      </c>
      <c r="R11">
        <v>1590</v>
      </c>
      <c r="S11">
        <v>325</v>
      </c>
      <c r="T11" t="s">
        <v>54</v>
      </c>
      <c r="V11" s="6" t="b">
        <f>IF(AND(DOH&lt;=V$1,OR(DOT&gt;=V$1,DOT="")),TRUE,FALSE)</f>
        <v>1</v>
      </c>
      <c r="W11" s="6" t="b">
        <f>IF(AND(DOH&lt;=W$1,OR(DOT&gt;=W$1,DOT="")),TRUE,FALSE)</f>
        <v>1</v>
      </c>
      <c r="Y11" s="3">
        <v>42544.388599537036</v>
      </c>
      <c r="Z11" t="s">
        <v>50</v>
      </c>
      <c r="AA11" s="4">
        <v>40491</v>
      </c>
      <c r="AB11" t="s">
        <v>41</v>
      </c>
      <c r="AC11" t="s">
        <v>42</v>
      </c>
      <c r="AD11" t="s">
        <v>43</v>
      </c>
      <c r="AE11" t="s">
        <v>31</v>
      </c>
    </row>
    <row r="12" spans="1:31" x14ac:dyDescent="0.2">
      <c r="A12" t="s">
        <v>58</v>
      </c>
      <c r="B12" t="s">
        <v>59</v>
      </c>
      <c r="C12" t="s">
        <v>59</v>
      </c>
      <c r="D12">
        <v>190703</v>
      </c>
      <c r="E12">
        <v>14002</v>
      </c>
      <c r="F12">
        <v>18589</v>
      </c>
      <c r="G12">
        <v>14002</v>
      </c>
      <c r="H12">
        <v>18589</v>
      </c>
      <c r="I12" t="s">
        <v>31</v>
      </c>
      <c r="J12" t="s">
        <v>32</v>
      </c>
      <c r="K12" t="s">
        <v>33</v>
      </c>
      <c r="L12" t="s">
        <v>34</v>
      </c>
      <c r="M12" t="s">
        <v>35</v>
      </c>
      <c r="N12" t="s">
        <v>36</v>
      </c>
      <c r="O12">
        <v>18589</v>
      </c>
      <c r="P12" t="s">
        <v>50</v>
      </c>
      <c r="Q12" s="1">
        <v>42104</v>
      </c>
      <c r="R12">
        <v>1591</v>
      </c>
      <c r="S12">
        <v>325</v>
      </c>
      <c r="T12" t="s">
        <v>54</v>
      </c>
      <c r="V12" s="6" t="b">
        <f>IF(AND(DOH&lt;=V$1,OR(DOT&gt;=V$1,DOT="")),TRUE,FALSE)</f>
        <v>1</v>
      </c>
      <c r="W12" s="6" t="b">
        <f>IF(AND(DOH&lt;=W$1,OR(DOT&gt;=W$1,DOT="")),TRUE,FALSE)</f>
        <v>1</v>
      </c>
      <c r="Y12" s="3">
        <v>42544.373148148145</v>
      </c>
      <c r="Z12" t="s">
        <v>50</v>
      </c>
      <c r="AA12" s="4">
        <v>42104</v>
      </c>
      <c r="AB12" t="s">
        <v>41</v>
      </c>
      <c r="AC12" t="s">
        <v>42</v>
      </c>
      <c r="AD12" t="s">
        <v>43</v>
      </c>
      <c r="AE12" t="s">
        <v>31</v>
      </c>
    </row>
    <row r="13" spans="1:31" x14ac:dyDescent="0.2">
      <c r="A13" t="s">
        <v>60</v>
      </c>
      <c r="B13" t="s">
        <v>61</v>
      </c>
      <c r="C13" t="s">
        <v>62</v>
      </c>
      <c r="D13">
        <v>99804</v>
      </c>
      <c r="E13">
        <v>14002</v>
      </c>
      <c r="F13">
        <v>18589</v>
      </c>
      <c r="G13">
        <v>14002</v>
      </c>
      <c r="H13">
        <v>18589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>
        <v>18589</v>
      </c>
      <c r="P13" t="s">
        <v>50</v>
      </c>
      <c r="Q13" s="1">
        <v>38019</v>
      </c>
      <c r="R13">
        <v>1592</v>
      </c>
      <c r="S13">
        <v>325</v>
      </c>
      <c r="T13" t="s">
        <v>38</v>
      </c>
      <c r="V13" s="6" t="b">
        <f>IF(AND(DOH&lt;=V$1,OR(DOT&gt;=V$1,DOT="")),TRUE,FALSE)</f>
        <v>1</v>
      </c>
      <c r="W13" s="6" t="b">
        <f>IF(AND(DOH&lt;=W$1,OR(DOT&gt;=W$1,DOT="")),TRUE,FALSE)</f>
        <v>1</v>
      </c>
      <c r="Y13" s="3">
        <v>43174.906122685185</v>
      </c>
      <c r="Z13" t="s">
        <v>50</v>
      </c>
      <c r="AA13" s="4">
        <v>38019</v>
      </c>
      <c r="AB13" t="s">
        <v>41</v>
      </c>
      <c r="AC13" t="s">
        <v>42</v>
      </c>
      <c r="AD13" t="s">
        <v>43</v>
      </c>
      <c r="AE13" t="s">
        <v>31</v>
      </c>
    </row>
    <row r="14" spans="1:31" x14ac:dyDescent="0.2">
      <c r="A14" t="s">
        <v>67</v>
      </c>
      <c r="B14" t="s">
        <v>68</v>
      </c>
      <c r="C14" t="s">
        <v>69</v>
      </c>
      <c r="D14">
        <v>99803</v>
      </c>
      <c r="E14">
        <v>14002</v>
      </c>
      <c r="F14">
        <v>18589</v>
      </c>
      <c r="G14">
        <v>14002</v>
      </c>
      <c r="H14">
        <v>18589</v>
      </c>
      <c r="I14" t="s">
        <v>31</v>
      </c>
      <c r="J14" t="s">
        <v>32</v>
      </c>
      <c r="K14" t="s">
        <v>33</v>
      </c>
      <c r="L14" t="s">
        <v>34</v>
      </c>
      <c r="M14" t="s">
        <v>35</v>
      </c>
      <c r="N14" t="s">
        <v>36</v>
      </c>
      <c r="O14">
        <v>18589</v>
      </c>
      <c r="P14" t="s">
        <v>50</v>
      </c>
      <c r="Q14" s="1">
        <v>39314</v>
      </c>
      <c r="R14">
        <v>1594</v>
      </c>
      <c r="S14">
        <v>325</v>
      </c>
      <c r="T14" t="s">
        <v>38</v>
      </c>
      <c r="V14" s="6" t="b">
        <f>IF(AND(DOH&lt;=V$1,OR(DOT&gt;=V$1,DOT="")),TRUE,FALSE)</f>
        <v>1</v>
      </c>
      <c r="W14" s="6" t="b">
        <f>IF(AND(DOH&lt;=W$1,OR(DOT&gt;=W$1,DOT="")),TRUE,FALSE)</f>
        <v>1</v>
      </c>
      <c r="Y14" s="3">
        <v>42544.371053240742</v>
      </c>
      <c r="Z14" t="s">
        <v>50</v>
      </c>
      <c r="AA14" s="4">
        <v>39314</v>
      </c>
      <c r="AB14" t="s">
        <v>41</v>
      </c>
      <c r="AC14" t="s">
        <v>42</v>
      </c>
      <c r="AD14" t="s">
        <v>43</v>
      </c>
      <c r="AE14" t="s">
        <v>31</v>
      </c>
    </row>
    <row r="15" spans="1:31" x14ac:dyDescent="0.2">
      <c r="A15" t="s">
        <v>73</v>
      </c>
      <c r="B15" t="s">
        <v>74</v>
      </c>
      <c r="C15" t="s">
        <v>75</v>
      </c>
      <c r="D15">
        <v>99809</v>
      </c>
      <c r="E15">
        <v>14002</v>
      </c>
      <c r="F15">
        <v>18589</v>
      </c>
      <c r="G15">
        <v>14002</v>
      </c>
      <c r="H15">
        <v>18589</v>
      </c>
      <c r="I15" t="s">
        <v>31</v>
      </c>
      <c r="J15" t="s">
        <v>32</v>
      </c>
      <c r="K15" t="s">
        <v>33</v>
      </c>
      <c r="L15" t="s">
        <v>34</v>
      </c>
      <c r="M15" t="s">
        <v>35</v>
      </c>
      <c r="N15" t="s">
        <v>36</v>
      </c>
      <c r="O15">
        <v>18589</v>
      </c>
      <c r="P15" t="s">
        <v>50</v>
      </c>
      <c r="Q15" s="1">
        <v>39841</v>
      </c>
      <c r="R15">
        <v>1596</v>
      </c>
      <c r="S15">
        <v>325</v>
      </c>
      <c r="T15" t="s">
        <v>76</v>
      </c>
      <c r="V15" s="6" t="b">
        <f>IF(AND(DOH&lt;=V$1,OR(DOT&gt;=V$1,DOT="")),TRUE,FALSE)</f>
        <v>1</v>
      </c>
      <c r="W15" s="6" t="b">
        <f>IF(AND(DOH&lt;=W$1,OR(DOT&gt;=W$1,DOT="")),TRUE,FALSE)</f>
        <v>1</v>
      </c>
      <c r="Y15" s="3">
        <v>42544.368402777778</v>
      </c>
      <c r="Z15" t="s">
        <v>50</v>
      </c>
      <c r="AA15" s="4">
        <v>39841</v>
      </c>
      <c r="AB15" t="s">
        <v>41</v>
      </c>
      <c r="AC15" t="s">
        <v>42</v>
      </c>
      <c r="AD15" t="s">
        <v>43</v>
      </c>
      <c r="AE15" t="s">
        <v>31</v>
      </c>
    </row>
    <row r="16" spans="1:31" x14ac:dyDescent="0.2">
      <c r="A16" t="s">
        <v>79</v>
      </c>
      <c r="B16" t="s">
        <v>80</v>
      </c>
      <c r="C16" t="s">
        <v>80</v>
      </c>
      <c r="E16">
        <v>14002</v>
      </c>
      <c r="F16">
        <v>18589</v>
      </c>
      <c r="G16">
        <v>14002</v>
      </c>
      <c r="H16">
        <v>18589</v>
      </c>
      <c r="I16" t="s">
        <v>31</v>
      </c>
      <c r="J16" t="s">
        <v>32</v>
      </c>
      <c r="K16" t="s">
        <v>33</v>
      </c>
      <c r="L16" t="s">
        <v>34</v>
      </c>
      <c r="M16" t="s">
        <v>35</v>
      </c>
      <c r="N16" t="s">
        <v>36</v>
      </c>
      <c r="O16">
        <v>18589</v>
      </c>
      <c r="P16" t="s">
        <v>50</v>
      </c>
      <c r="Q16" s="1">
        <v>43075</v>
      </c>
      <c r="R16">
        <v>3797</v>
      </c>
      <c r="S16">
        <v>325</v>
      </c>
      <c r="T16" t="s">
        <v>38</v>
      </c>
      <c r="V16" s="6" t="b">
        <f>IF(AND(DOH&lt;=V$1,OR(DOT&gt;=V$1,DOT="")),TRUE,FALSE)</f>
        <v>1</v>
      </c>
      <c r="W16" s="6" t="b">
        <f>IF(AND(DOH&lt;=W$1,OR(DOT&gt;=W$1,DOT="")),TRUE,FALSE)</f>
        <v>1</v>
      </c>
      <c r="X16" t="s">
        <v>47</v>
      </c>
      <c r="Y16" s="3">
        <v>43174.560798611114</v>
      </c>
      <c r="Z16" t="s">
        <v>50</v>
      </c>
      <c r="AA16" s="4">
        <v>43075</v>
      </c>
      <c r="AB16" t="s">
        <v>41</v>
      </c>
      <c r="AC16" t="s">
        <v>42</v>
      </c>
      <c r="AD16" t="s">
        <v>43</v>
      </c>
      <c r="AE16" t="s">
        <v>31</v>
      </c>
    </row>
    <row r="17" spans="1:31" x14ac:dyDescent="0.2">
      <c r="A17" t="s">
        <v>81</v>
      </c>
      <c r="B17" t="s">
        <v>82</v>
      </c>
      <c r="C17" t="s">
        <v>82</v>
      </c>
      <c r="E17">
        <v>14002</v>
      </c>
      <c r="F17">
        <v>18589</v>
      </c>
      <c r="G17">
        <v>14002</v>
      </c>
      <c r="H17">
        <v>18589</v>
      </c>
      <c r="I17" t="s">
        <v>31</v>
      </c>
      <c r="J17" t="s">
        <v>32</v>
      </c>
      <c r="K17" t="s">
        <v>33</v>
      </c>
      <c r="L17" t="s">
        <v>34</v>
      </c>
      <c r="M17" t="s">
        <v>35</v>
      </c>
      <c r="N17" t="s">
        <v>36</v>
      </c>
      <c r="O17">
        <v>18589</v>
      </c>
      <c r="P17" t="s">
        <v>50</v>
      </c>
      <c r="Q17" s="1">
        <v>42933</v>
      </c>
      <c r="R17">
        <v>10115</v>
      </c>
      <c r="S17">
        <v>325</v>
      </c>
      <c r="T17" t="s">
        <v>83</v>
      </c>
      <c r="V17" s="6" t="b">
        <f>IF(AND(DOH&lt;=V$1,OR(DOT&gt;=V$1,DOT="")),TRUE,FALSE)</f>
        <v>1</v>
      </c>
      <c r="W17" s="6" t="b">
        <f>IF(AND(DOH&lt;=W$1,OR(DOT&gt;=W$1,DOT="")),TRUE,FALSE)</f>
        <v>1</v>
      </c>
      <c r="Y17" s="3">
        <v>42933.562939814816</v>
      </c>
      <c r="Z17" t="s">
        <v>50</v>
      </c>
      <c r="AA17" s="4">
        <v>42933</v>
      </c>
      <c r="AB17" t="s">
        <v>41</v>
      </c>
      <c r="AC17" t="s">
        <v>42</v>
      </c>
      <c r="AD17" t="s">
        <v>43</v>
      </c>
      <c r="AE17" t="s">
        <v>31</v>
      </c>
    </row>
    <row r="18" spans="1:31" x14ac:dyDescent="0.2">
      <c r="A18" t="s">
        <v>84</v>
      </c>
      <c r="B18" t="s">
        <v>85</v>
      </c>
      <c r="C18" t="s">
        <v>85</v>
      </c>
      <c r="D18">
        <v>380155</v>
      </c>
      <c r="E18">
        <v>14002</v>
      </c>
      <c r="F18">
        <v>18589</v>
      </c>
      <c r="G18">
        <v>14002</v>
      </c>
      <c r="H18">
        <v>18589</v>
      </c>
      <c r="I18" t="s">
        <v>31</v>
      </c>
      <c r="J18" t="s">
        <v>32</v>
      </c>
      <c r="K18" t="s">
        <v>33</v>
      </c>
      <c r="L18" t="s">
        <v>34</v>
      </c>
      <c r="M18" t="s">
        <v>35</v>
      </c>
      <c r="N18" t="s">
        <v>36</v>
      </c>
      <c r="O18">
        <v>18589</v>
      </c>
      <c r="P18" t="s">
        <v>50</v>
      </c>
      <c r="Q18" s="1">
        <v>42786</v>
      </c>
      <c r="R18">
        <v>8521</v>
      </c>
      <c r="S18">
        <v>325</v>
      </c>
      <c r="T18" t="s">
        <v>65</v>
      </c>
      <c r="V18" s="6" t="b">
        <f>IF(AND(DOH&lt;=V$1,OR(DOT&gt;=V$1,DOT="")),TRUE,FALSE)</f>
        <v>1</v>
      </c>
      <c r="W18" s="6" t="b">
        <f>IF(AND(DOH&lt;=W$1,OR(DOT&gt;=W$1,DOT="")),TRUE,FALSE)</f>
        <v>1</v>
      </c>
      <c r="Y18" s="3">
        <v>42893.750960648147</v>
      </c>
      <c r="Z18" t="s">
        <v>50</v>
      </c>
      <c r="AA18" s="4">
        <v>42786</v>
      </c>
      <c r="AB18" t="s">
        <v>41</v>
      </c>
      <c r="AC18" t="s">
        <v>42</v>
      </c>
      <c r="AD18" t="s">
        <v>43</v>
      </c>
      <c r="AE18" t="s">
        <v>31</v>
      </c>
    </row>
    <row r="19" spans="1:31" x14ac:dyDescent="0.2">
      <c r="A19" t="s">
        <v>86</v>
      </c>
      <c r="B19" t="s">
        <v>87</v>
      </c>
      <c r="C19" t="s">
        <v>87</v>
      </c>
      <c r="D19">
        <v>201612</v>
      </c>
      <c r="E19">
        <v>14002</v>
      </c>
      <c r="F19">
        <v>18589</v>
      </c>
      <c r="G19">
        <v>14002</v>
      </c>
      <c r="H19">
        <v>18589</v>
      </c>
      <c r="I19" t="s">
        <v>31</v>
      </c>
      <c r="J19" t="s">
        <v>32</v>
      </c>
      <c r="K19" t="s">
        <v>33</v>
      </c>
      <c r="L19" t="s">
        <v>34</v>
      </c>
      <c r="M19" t="s">
        <v>35</v>
      </c>
      <c r="N19" t="s">
        <v>36</v>
      </c>
      <c r="O19">
        <v>18589</v>
      </c>
      <c r="P19" t="s">
        <v>50</v>
      </c>
      <c r="Q19" s="1">
        <v>42809</v>
      </c>
      <c r="R19">
        <v>8734</v>
      </c>
      <c r="S19">
        <v>325</v>
      </c>
      <c r="T19" t="s">
        <v>46</v>
      </c>
      <c r="V19" s="6" t="b">
        <f>IF(AND(DOH&lt;=V$1,OR(DOT&gt;=V$1,DOT="")),TRUE,FALSE)</f>
        <v>1</v>
      </c>
      <c r="W19" s="6" t="b">
        <f>IF(AND(DOH&lt;=W$1,OR(DOT&gt;=W$1,DOT="")),TRUE,FALSE)</f>
        <v>1</v>
      </c>
      <c r="Y19" s="3">
        <v>43161.439918981479</v>
      </c>
      <c r="Z19" t="s">
        <v>50</v>
      </c>
      <c r="AA19" s="4">
        <v>42809</v>
      </c>
      <c r="AB19" t="s">
        <v>41</v>
      </c>
      <c r="AC19" t="s">
        <v>42</v>
      </c>
      <c r="AD19" t="s">
        <v>43</v>
      </c>
      <c r="AE19" t="s">
        <v>31</v>
      </c>
    </row>
    <row r="20" spans="1:31" x14ac:dyDescent="0.2">
      <c r="A20" t="s">
        <v>88</v>
      </c>
      <c r="B20" t="s">
        <v>89</v>
      </c>
      <c r="C20" t="s">
        <v>89</v>
      </c>
      <c r="E20">
        <v>14002</v>
      </c>
      <c r="F20">
        <v>18589</v>
      </c>
      <c r="G20">
        <v>14002</v>
      </c>
      <c r="H20">
        <v>18589</v>
      </c>
      <c r="I20" t="s">
        <v>31</v>
      </c>
      <c r="J20" t="s">
        <v>32</v>
      </c>
      <c r="K20" t="s">
        <v>33</v>
      </c>
      <c r="L20" t="s">
        <v>34</v>
      </c>
      <c r="M20" t="s">
        <v>35</v>
      </c>
      <c r="N20" t="s">
        <v>36</v>
      </c>
      <c r="O20">
        <v>18589</v>
      </c>
      <c r="P20" t="s">
        <v>50</v>
      </c>
      <c r="Q20" s="1">
        <v>43024</v>
      </c>
      <c r="R20">
        <v>11720</v>
      </c>
      <c r="S20">
        <v>325</v>
      </c>
      <c r="T20" t="s">
        <v>90</v>
      </c>
      <c r="V20" s="6" t="b">
        <f>IF(AND(DOH&lt;=V$1,OR(DOT&gt;=V$1,DOT="")),TRUE,FALSE)</f>
        <v>1</v>
      </c>
      <c r="W20" s="6" t="b">
        <f>IF(AND(DOH&lt;=W$1,OR(DOT&gt;=W$1,DOT="")),TRUE,FALSE)</f>
        <v>1</v>
      </c>
      <c r="Y20" s="3">
        <v>43175.551585648151</v>
      </c>
      <c r="Z20" t="s">
        <v>50</v>
      </c>
      <c r="AA20" s="4">
        <v>43024</v>
      </c>
      <c r="AB20" t="s">
        <v>41</v>
      </c>
      <c r="AC20" t="s">
        <v>42</v>
      </c>
      <c r="AD20" t="s">
        <v>43</v>
      </c>
      <c r="AE20" t="s">
        <v>31</v>
      </c>
    </row>
  </sheetData>
  <sortState ref="A2:AE20">
    <sortCondition ref="W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selection sqref="A1:XFD1"/>
    </sheetView>
  </sheetViews>
  <sheetFormatPr baseColWidth="10" defaultRowHeight="16" x14ac:dyDescent="0.2"/>
  <cols>
    <col min="17" max="17" width="20.33203125" customWidth="1"/>
    <col min="21" max="21" width="19.1640625" customWidth="1"/>
  </cols>
  <sheetData>
    <row r="1" spans="1:31" s="7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8">
        <v>43101</v>
      </c>
      <c r="W1" s="8">
        <v>43160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</row>
    <row r="2" spans="1:31" x14ac:dyDescent="0.2">
      <c r="A2" t="s">
        <v>174</v>
      </c>
      <c r="B2" t="s">
        <v>175</v>
      </c>
      <c r="C2" t="s">
        <v>175</v>
      </c>
      <c r="D2">
        <v>158105</v>
      </c>
      <c r="E2">
        <v>14003</v>
      </c>
      <c r="F2">
        <v>18588</v>
      </c>
      <c r="G2">
        <v>14003</v>
      </c>
      <c r="H2">
        <v>18588</v>
      </c>
      <c r="I2" t="s">
        <v>97</v>
      </c>
      <c r="J2" t="s">
        <v>98</v>
      </c>
      <c r="K2" t="s">
        <v>33</v>
      </c>
      <c r="L2" t="s">
        <v>99</v>
      </c>
      <c r="M2" t="s">
        <v>100</v>
      </c>
      <c r="N2" t="s">
        <v>36</v>
      </c>
      <c r="O2">
        <v>18588</v>
      </c>
      <c r="P2" t="s">
        <v>37</v>
      </c>
      <c r="Q2" s="5">
        <v>41449</v>
      </c>
      <c r="R2">
        <v>1610</v>
      </c>
      <c r="S2">
        <v>365</v>
      </c>
      <c r="T2" t="s">
        <v>46</v>
      </c>
      <c r="U2" s="6">
        <v>42587</v>
      </c>
      <c r="V2" s="6" t="b">
        <f>IF(AND(SecondDOH&lt;=V$1,OR(SecondDOT&gt;=V$1,SecondDOT="")),TRUE,FALSE)</f>
        <v>0</v>
      </c>
      <c r="W2" s="6" t="b">
        <f>IF(AND(SecondDOH&lt;=W$1,OR(SecondDOT&gt;=W$1,SecondDOT="")),TRUE,FALSE)</f>
        <v>0</v>
      </c>
      <c r="X2" t="s">
        <v>66</v>
      </c>
      <c r="Y2" s="6">
        <v>42538.444780092592</v>
      </c>
      <c r="Z2" t="s">
        <v>40</v>
      </c>
      <c r="AA2" s="6">
        <v>42587</v>
      </c>
      <c r="AB2" t="s">
        <v>41</v>
      </c>
      <c r="AC2" t="s">
        <v>42</v>
      </c>
      <c r="AD2" t="s">
        <v>101</v>
      </c>
      <c r="AE2" t="s">
        <v>97</v>
      </c>
    </row>
    <row r="3" spans="1:31" x14ac:dyDescent="0.2">
      <c r="A3" t="s">
        <v>165</v>
      </c>
      <c r="B3" t="s">
        <v>166</v>
      </c>
      <c r="C3" t="s">
        <v>166</v>
      </c>
      <c r="D3">
        <v>99669</v>
      </c>
      <c r="E3">
        <v>14003</v>
      </c>
      <c r="F3">
        <v>18588</v>
      </c>
      <c r="G3">
        <v>14003</v>
      </c>
      <c r="H3">
        <v>18588</v>
      </c>
      <c r="I3" t="s">
        <v>97</v>
      </c>
      <c r="J3" t="s">
        <v>98</v>
      </c>
      <c r="K3" t="s">
        <v>33</v>
      </c>
      <c r="L3" t="s">
        <v>99</v>
      </c>
      <c r="M3" t="s">
        <v>100</v>
      </c>
      <c r="N3" t="s">
        <v>36</v>
      </c>
      <c r="O3">
        <v>18588</v>
      </c>
      <c r="P3" t="s">
        <v>37</v>
      </c>
      <c r="Q3" s="5">
        <v>40760</v>
      </c>
      <c r="R3">
        <v>1607</v>
      </c>
      <c r="S3">
        <v>365</v>
      </c>
      <c r="T3" t="s">
        <v>167</v>
      </c>
      <c r="U3" s="6">
        <v>42609</v>
      </c>
      <c r="V3" s="6" t="b">
        <f>IF(AND(SecondDOH&lt;=V$1,OR(SecondDOT&gt;=V$1,SecondDOT="")),TRUE,FALSE)</f>
        <v>0</v>
      </c>
      <c r="W3" s="6" t="b">
        <f>IF(AND(SecondDOH&lt;=W$1,OR(SecondDOT&gt;=W$1,SecondDOT="")),TRUE,FALSE)</f>
        <v>0</v>
      </c>
      <c r="X3" t="s">
        <v>66</v>
      </c>
      <c r="Y3" s="6">
        <v>42538.444756944446</v>
      </c>
      <c r="Z3" t="s">
        <v>40</v>
      </c>
      <c r="AA3" s="6">
        <v>42609</v>
      </c>
      <c r="AB3" t="s">
        <v>41</v>
      </c>
      <c r="AC3" t="s">
        <v>42</v>
      </c>
      <c r="AD3" t="s">
        <v>101</v>
      </c>
      <c r="AE3" t="s">
        <v>97</v>
      </c>
    </row>
    <row r="4" spans="1:31" x14ac:dyDescent="0.2">
      <c r="A4" t="s">
        <v>134</v>
      </c>
      <c r="B4" t="s">
        <v>135</v>
      </c>
      <c r="C4" t="s">
        <v>135</v>
      </c>
      <c r="D4">
        <v>292019</v>
      </c>
      <c r="E4">
        <v>14003</v>
      </c>
      <c r="F4">
        <v>18588</v>
      </c>
      <c r="G4">
        <v>14003</v>
      </c>
      <c r="H4">
        <v>18588</v>
      </c>
      <c r="I4" t="s">
        <v>97</v>
      </c>
      <c r="J4" t="s">
        <v>98</v>
      </c>
      <c r="K4" t="s">
        <v>33</v>
      </c>
      <c r="L4" t="s">
        <v>99</v>
      </c>
      <c r="M4" t="s">
        <v>100</v>
      </c>
      <c r="N4" t="s">
        <v>36</v>
      </c>
      <c r="O4">
        <v>18588</v>
      </c>
      <c r="P4" t="s">
        <v>37</v>
      </c>
      <c r="Q4" s="5">
        <v>42339</v>
      </c>
      <c r="R4">
        <v>1599</v>
      </c>
      <c r="S4">
        <v>365</v>
      </c>
      <c r="T4" t="s">
        <v>54</v>
      </c>
      <c r="U4" s="6">
        <v>42675</v>
      </c>
      <c r="V4" s="6" t="b">
        <f>IF(AND(SecondDOH&lt;=V$1,OR(SecondDOT&gt;=V$1,SecondDOT="")),TRUE,FALSE)</f>
        <v>0</v>
      </c>
      <c r="W4" s="6" t="b">
        <f>IF(AND(SecondDOH&lt;=W$1,OR(SecondDOT&gt;=W$1,SecondDOT="")),TRUE,FALSE)</f>
        <v>0</v>
      </c>
      <c r="X4" t="s">
        <v>136</v>
      </c>
      <c r="Y4" s="6">
        <v>42538.444664351853</v>
      </c>
      <c r="Z4" t="s">
        <v>40</v>
      </c>
      <c r="AA4" s="6">
        <v>42675</v>
      </c>
      <c r="AB4" t="s">
        <v>41</v>
      </c>
      <c r="AC4" t="s">
        <v>42</v>
      </c>
      <c r="AD4" t="s">
        <v>101</v>
      </c>
      <c r="AE4" t="s">
        <v>97</v>
      </c>
    </row>
    <row r="5" spans="1:31" x14ac:dyDescent="0.2">
      <c r="A5" t="s">
        <v>152</v>
      </c>
      <c r="B5" t="s">
        <v>187</v>
      </c>
      <c r="C5" t="s">
        <v>187</v>
      </c>
      <c r="D5">
        <v>306116</v>
      </c>
      <c r="E5">
        <v>14003</v>
      </c>
      <c r="F5">
        <v>18588</v>
      </c>
      <c r="G5">
        <v>14003</v>
      </c>
      <c r="H5">
        <v>18588</v>
      </c>
      <c r="I5" t="s">
        <v>97</v>
      </c>
      <c r="J5" t="s">
        <v>98</v>
      </c>
      <c r="K5" t="s">
        <v>33</v>
      </c>
      <c r="L5" t="s">
        <v>99</v>
      </c>
      <c r="M5" t="s">
        <v>100</v>
      </c>
      <c r="N5" t="s">
        <v>36</v>
      </c>
      <c r="O5">
        <v>18588</v>
      </c>
      <c r="P5" t="s">
        <v>37</v>
      </c>
      <c r="Q5" s="5">
        <v>42422</v>
      </c>
      <c r="R5">
        <v>1622</v>
      </c>
      <c r="S5">
        <v>365</v>
      </c>
      <c r="T5" t="s">
        <v>51</v>
      </c>
      <c r="U5" s="6">
        <v>42739</v>
      </c>
      <c r="V5" s="6" t="b">
        <f>IF(AND(SecondDOH&lt;=V$1,OR(SecondDOT&gt;=V$1,SecondDOT="")),TRUE,FALSE)</f>
        <v>0</v>
      </c>
      <c r="W5" s="6" t="b">
        <f>IF(AND(SecondDOH&lt;=W$1,OR(SecondDOT&gt;=W$1,SecondDOT="")),TRUE,FALSE)</f>
        <v>0</v>
      </c>
      <c r="X5" t="s">
        <v>39</v>
      </c>
      <c r="Y5" s="6">
        <v>42538.444895833331</v>
      </c>
      <c r="Z5" t="s">
        <v>40</v>
      </c>
      <c r="AA5" s="6">
        <v>42739</v>
      </c>
      <c r="AB5" t="s">
        <v>41</v>
      </c>
      <c r="AC5" t="s">
        <v>42</v>
      </c>
      <c r="AD5" t="s">
        <v>101</v>
      </c>
      <c r="AE5" t="s">
        <v>97</v>
      </c>
    </row>
    <row r="6" spans="1:31" x14ac:dyDescent="0.2">
      <c r="A6" t="s">
        <v>118</v>
      </c>
      <c r="B6" t="s">
        <v>119</v>
      </c>
      <c r="C6" t="s">
        <v>119</v>
      </c>
      <c r="D6">
        <v>360935</v>
      </c>
      <c r="E6">
        <v>14003</v>
      </c>
      <c r="F6">
        <v>18588</v>
      </c>
      <c r="G6">
        <v>14003</v>
      </c>
      <c r="H6">
        <v>18588</v>
      </c>
      <c r="I6" t="s">
        <v>97</v>
      </c>
      <c r="J6" t="s">
        <v>98</v>
      </c>
      <c r="K6" t="s">
        <v>33</v>
      </c>
      <c r="L6" t="s">
        <v>99</v>
      </c>
      <c r="M6" t="s">
        <v>100</v>
      </c>
      <c r="N6" t="s">
        <v>36</v>
      </c>
      <c r="O6">
        <v>18588</v>
      </c>
      <c r="P6" t="s">
        <v>37</v>
      </c>
      <c r="Q6" s="5">
        <v>42668</v>
      </c>
      <c r="R6">
        <v>6665</v>
      </c>
      <c r="S6">
        <v>365</v>
      </c>
      <c r="T6" t="s">
        <v>65</v>
      </c>
      <c r="U6" s="6">
        <v>42933</v>
      </c>
      <c r="V6" s="6" t="b">
        <f>IF(AND(SecondDOH&lt;=V$1,OR(SecondDOT&gt;=V$1,SecondDOT="")),TRUE,FALSE)</f>
        <v>0</v>
      </c>
      <c r="W6" s="6" t="b">
        <f>IF(AND(SecondDOH&lt;=W$1,OR(SecondDOT&gt;=W$1,SecondDOT="")),TRUE,FALSE)</f>
        <v>0</v>
      </c>
      <c r="X6" t="s">
        <v>120</v>
      </c>
      <c r="Y6" s="6">
        <v>43145.504560185182</v>
      </c>
      <c r="Z6" t="s">
        <v>40</v>
      </c>
      <c r="AA6" s="6">
        <v>42933</v>
      </c>
      <c r="AB6" t="s">
        <v>41</v>
      </c>
      <c r="AC6" t="s">
        <v>42</v>
      </c>
      <c r="AD6" t="s">
        <v>101</v>
      </c>
      <c r="AE6" t="s">
        <v>97</v>
      </c>
    </row>
    <row r="7" spans="1:31" x14ac:dyDescent="0.2">
      <c r="A7" t="s">
        <v>95</v>
      </c>
      <c r="B7" t="s">
        <v>159</v>
      </c>
      <c r="C7" t="s">
        <v>160</v>
      </c>
      <c r="D7">
        <v>105781</v>
      </c>
      <c r="E7">
        <v>14003</v>
      </c>
      <c r="F7">
        <v>18588</v>
      </c>
      <c r="G7">
        <v>14003</v>
      </c>
      <c r="H7">
        <v>18588</v>
      </c>
      <c r="I7" t="s">
        <v>97</v>
      </c>
      <c r="J7" t="s">
        <v>98</v>
      </c>
      <c r="K7" t="s">
        <v>33</v>
      </c>
      <c r="L7" t="s">
        <v>99</v>
      </c>
      <c r="M7" t="s">
        <v>100</v>
      </c>
      <c r="N7" t="s">
        <v>36</v>
      </c>
      <c r="O7">
        <v>18588</v>
      </c>
      <c r="P7" t="s">
        <v>37</v>
      </c>
      <c r="Q7" s="5">
        <v>40994</v>
      </c>
      <c r="R7">
        <v>1620</v>
      </c>
      <c r="S7">
        <v>365</v>
      </c>
      <c r="T7" t="s">
        <v>46</v>
      </c>
      <c r="U7" s="6">
        <v>42947</v>
      </c>
      <c r="V7" s="6" t="b">
        <f>IF(AND(SecondDOH&lt;=V$1,OR(SecondDOT&gt;=V$1,SecondDOT="")),TRUE,FALSE)</f>
        <v>0</v>
      </c>
      <c r="W7" s="6" t="b">
        <f>IF(AND(SecondDOH&lt;=W$1,OR(SecondDOT&gt;=W$1,SecondDOT="")),TRUE,FALSE)</f>
        <v>0</v>
      </c>
      <c r="X7" t="s">
        <v>161</v>
      </c>
      <c r="Y7" s="6">
        <v>42899.450891203705</v>
      </c>
      <c r="Z7" t="s">
        <v>40</v>
      </c>
      <c r="AA7" s="6">
        <v>42947</v>
      </c>
      <c r="AB7" t="s">
        <v>41</v>
      </c>
      <c r="AC7" t="s">
        <v>42</v>
      </c>
      <c r="AD7" t="s">
        <v>101</v>
      </c>
      <c r="AE7" t="s">
        <v>97</v>
      </c>
    </row>
    <row r="8" spans="1:31" x14ac:dyDescent="0.2">
      <c r="A8" t="s">
        <v>191</v>
      </c>
      <c r="B8" t="s">
        <v>192</v>
      </c>
      <c r="C8" t="s">
        <v>192</v>
      </c>
      <c r="D8">
        <v>272733</v>
      </c>
      <c r="E8">
        <v>14003</v>
      </c>
      <c r="F8">
        <v>18588</v>
      </c>
      <c r="G8">
        <v>14003</v>
      </c>
      <c r="H8">
        <v>18588</v>
      </c>
      <c r="I8" t="s">
        <v>97</v>
      </c>
      <c r="J8" t="s">
        <v>98</v>
      </c>
      <c r="K8" t="s">
        <v>33</v>
      </c>
      <c r="L8" t="s">
        <v>99</v>
      </c>
      <c r="M8" t="s">
        <v>100</v>
      </c>
      <c r="N8" t="s">
        <v>36</v>
      </c>
      <c r="O8">
        <v>18588</v>
      </c>
      <c r="P8" t="s">
        <v>37</v>
      </c>
      <c r="Q8" s="5">
        <v>42248</v>
      </c>
      <c r="R8">
        <v>1670</v>
      </c>
      <c r="S8">
        <v>365</v>
      </c>
      <c r="T8" t="s">
        <v>46</v>
      </c>
      <c r="U8" s="6">
        <v>42989</v>
      </c>
      <c r="V8" s="6" t="b">
        <f>IF(AND(SecondDOH&lt;=V$1,OR(SecondDOT&gt;=V$1,SecondDOT="")),TRUE,FALSE)</f>
        <v>0</v>
      </c>
      <c r="W8" s="6" t="b">
        <f>IF(AND(SecondDOH&lt;=W$1,OR(SecondDOT&gt;=W$1,SecondDOT="")),TRUE,FALSE)</f>
        <v>0</v>
      </c>
      <c r="X8" t="s">
        <v>39</v>
      </c>
      <c r="Y8" s="6">
        <v>43133.547256944446</v>
      </c>
      <c r="Z8" t="s">
        <v>40</v>
      </c>
      <c r="AA8" s="6">
        <v>42989</v>
      </c>
      <c r="AB8" t="s">
        <v>41</v>
      </c>
      <c r="AC8" t="s">
        <v>42</v>
      </c>
      <c r="AD8" t="s">
        <v>101</v>
      </c>
      <c r="AE8" t="s">
        <v>97</v>
      </c>
    </row>
    <row r="9" spans="1:31" x14ac:dyDescent="0.2">
      <c r="A9" t="s">
        <v>144</v>
      </c>
      <c r="B9" t="s">
        <v>145</v>
      </c>
      <c r="C9" t="s">
        <v>145</v>
      </c>
      <c r="D9">
        <v>233706</v>
      </c>
      <c r="E9">
        <v>14003</v>
      </c>
      <c r="F9">
        <v>18588</v>
      </c>
      <c r="G9">
        <v>14003</v>
      </c>
      <c r="H9">
        <v>18588</v>
      </c>
      <c r="I9" t="s">
        <v>97</v>
      </c>
      <c r="J9" t="s">
        <v>98</v>
      </c>
      <c r="K9" t="s">
        <v>33</v>
      </c>
      <c r="L9" t="s">
        <v>99</v>
      </c>
      <c r="M9" t="s">
        <v>100</v>
      </c>
      <c r="N9" t="s">
        <v>36</v>
      </c>
      <c r="O9">
        <v>18588</v>
      </c>
      <c r="P9" t="s">
        <v>37</v>
      </c>
      <c r="Q9" s="5">
        <v>42016</v>
      </c>
      <c r="R9">
        <v>1603</v>
      </c>
      <c r="S9">
        <v>365</v>
      </c>
      <c r="T9" t="s">
        <v>90</v>
      </c>
      <c r="U9" s="6">
        <v>42990</v>
      </c>
      <c r="V9" s="6" t="b">
        <f>IF(AND(SecondDOH&lt;=V$1,OR(SecondDOT&gt;=V$1,SecondDOT="")),TRUE,FALSE)</f>
        <v>0</v>
      </c>
      <c r="W9" s="6" t="b">
        <f>IF(AND(SecondDOH&lt;=W$1,OR(SecondDOT&gt;=W$1,SecondDOT="")),TRUE,FALSE)</f>
        <v>0</v>
      </c>
      <c r="X9" t="s">
        <v>39</v>
      </c>
      <c r="Y9" s="6">
        <v>43136.509247685186</v>
      </c>
      <c r="Z9" t="s">
        <v>40</v>
      </c>
      <c r="AA9" s="6">
        <v>42990</v>
      </c>
      <c r="AB9" t="s">
        <v>41</v>
      </c>
      <c r="AC9" t="s">
        <v>42</v>
      </c>
      <c r="AD9" t="s">
        <v>101</v>
      </c>
      <c r="AE9" t="s">
        <v>97</v>
      </c>
    </row>
    <row r="10" spans="1:31" x14ac:dyDescent="0.2">
      <c r="A10" t="s">
        <v>142</v>
      </c>
      <c r="B10" t="s">
        <v>143</v>
      </c>
      <c r="C10" t="s">
        <v>143</v>
      </c>
      <c r="D10">
        <v>210774</v>
      </c>
      <c r="E10">
        <v>14003</v>
      </c>
      <c r="F10">
        <v>18588</v>
      </c>
      <c r="G10">
        <v>14003</v>
      </c>
      <c r="H10">
        <v>18588</v>
      </c>
      <c r="I10" t="s">
        <v>97</v>
      </c>
      <c r="J10" t="s">
        <v>98</v>
      </c>
      <c r="K10" t="s">
        <v>33</v>
      </c>
      <c r="L10" t="s">
        <v>99</v>
      </c>
      <c r="M10" t="s">
        <v>100</v>
      </c>
      <c r="N10" t="s">
        <v>36</v>
      </c>
      <c r="O10">
        <v>18588</v>
      </c>
      <c r="P10" t="s">
        <v>37</v>
      </c>
      <c r="Q10" s="5">
        <v>41869</v>
      </c>
      <c r="R10">
        <v>1602</v>
      </c>
      <c r="S10">
        <v>365</v>
      </c>
      <c r="T10" t="s">
        <v>38</v>
      </c>
      <c r="U10" s="6">
        <v>42993</v>
      </c>
      <c r="V10" s="6" t="b">
        <f>IF(AND(SecondDOH&lt;=V$1,OR(SecondDOT&gt;=V$1,SecondDOT="")),TRUE,FALSE)</f>
        <v>0</v>
      </c>
      <c r="W10" s="6" t="b">
        <f>IF(AND(SecondDOH&lt;=W$1,OR(SecondDOT&gt;=W$1,SecondDOT="")),TRUE,FALSE)</f>
        <v>0</v>
      </c>
      <c r="X10" t="s">
        <v>47</v>
      </c>
      <c r="Y10" s="6">
        <v>43132.461099537039</v>
      </c>
      <c r="Z10" t="s">
        <v>40</v>
      </c>
      <c r="AA10" s="6">
        <v>42993</v>
      </c>
      <c r="AB10" t="s">
        <v>41</v>
      </c>
      <c r="AC10" t="s">
        <v>42</v>
      </c>
      <c r="AD10" t="s">
        <v>101</v>
      </c>
      <c r="AE10" t="s">
        <v>97</v>
      </c>
    </row>
    <row r="11" spans="1:31" x14ac:dyDescent="0.2">
      <c r="A11" t="s">
        <v>127</v>
      </c>
      <c r="B11" t="s">
        <v>128</v>
      </c>
      <c r="C11" t="s">
        <v>128</v>
      </c>
      <c r="E11">
        <v>14003</v>
      </c>
      <c r="F11">
        <v>18588</v>
      </c>
      <c r="G11">
        <v>14003</v>
      </c>
      <c r="H11">
        <v>18588</v>
      </c>
      <c r="I11" t="s">
        <v>97</v>
      </c>
      <c r="J11" t="s">
        <v>98</v>
      </c>
      <c r="K11" t="s">
        <v>33</v>
      </c>
      <c r="L11" t="s">
        <v>99</v>
      </c>
      <c r="M11" t="s">
        <v>100</v>
      </c>
      <c r="N11" t="s">
        <v>36</v>
      </c>
      <c r="O11">
        <v>18588</v>
      </c>
      <c r="P11" t="s">
        <v>37</v>
      </c>
      <c r="Q11" s="5">
        <v>42716</v>
      </c>
      <c r="R11">
        <v>8970</v>
      </c>
      <c r="S11">
        <v>365</v>
      </c>
      <c r="T11" t="s">
        <v>54</v>
      </c>
      <c r="U11" s="6">
        <v>42997</v>
      </c>
      <c r="V11" s="6" t="b">
        <f>IF(AND(SecondDOH&lt;=V$1,OR(SecondDOT&gt;=V$1,SecondDOT="")),TRUE,FALSE)</f>
        <v>0</v>
      </c>
      <c r="W11" s="6" t="b">
        <f>IF(AND(SecondDOH&lt;=W$1,OR(SecondDOT&gt;=W$1,SecondDOT="")),TRUE,FALSE)</f>
        <v>0</v>
      </c>
      <c r="X11" t="s">
        <v>129</v>
      </c>
      <c r="Y11" s="6">
        <v>43136.664687500001</v>
      </c>
      <c r="Z11" t="s">
        <v>40</v>
      </c>
      <c r="AA11" s="6">
        <v>42997</v>
      </c>
      <c r="AB11" t="s">
        <v>41</v>
      </c>
      <c r="AC11" t="s">
        <v>42</v>
      </c>
      <c r="AD11" t="s">
        <v>101</v>
      </c>
      <c r="AE11" t="s">
        <v>97</v>
      </c>
    </row>
    <row r="12" spans="1:31" x14ac:dyDescent="0.2">
      <c r="A12" t="s">
        <v>140</v>
      </c>
      <c r="B12" t="s">
        <v>141</v>
      </c>
      <c r="C12" t="s">
        <v>141</v>
      </c>
      <c r="D12">
        <v>316807</v>
      </c>
      <c r="E12">
        <v>14003</v>
      </c>
      <c r="F12">
        <v>18588</v>
      </c>
      <c r="G12">
        <v>14003</v>
      </c>
      <c r="H12">
        <v>18588</v>
      </c>
      <c r="I12" t="s">
        <v>97</v>
      </c>
      <c r="J12" t="s">
        <v>98</v>
      </c>
      <c r="K12" t="s">
        <v>33</v>
      </c>
      <c r="L12" t="s">
        <v>99</v>
      </c>
      <c r="M12" t="s">
        <v>100</v>
      </c>
      <c r="N12" t="s">
        <v>36</v>
      </c>
      <c r="O12">
        <v>18588</v>
      </c>
      <c r="P12" t="s">
        <v>37</v>
      </c>
      <c r="Q12" s="5">
        <v>42471</v>
      </c>
      <c r="R12">
        <v>1601</v>
      </c>
      <c r="S12">
        <v>365</v>
      </c>
      <c r="T12" t="s">
        <v>38</v>
      </c>
      <c r="U12" s="6">
        <v>43000</v>
      </c>
      <c r="V12" s="6" t="b">
        <f>IF(AND(SecondDOH&lt;=V$1,OR(SecondDOT&gt;=V$1,SecondDOT="")),TRUE,FALSE)</f>
        <v>0</v>
      </c>
      <c r="W12" s="6" t="b">
        <f>IF(AND(SecondDOH&lt;=W$1,OR(SecondDOT&gt;=W$1,SecondDOT="")),TRUE,FALSE)</f>
        <v>0</v>
      </c>
      <c r="X12" t="s">
        <v>66</v>
      </c>
      <c r="Y12" s="6">
        <v>43132.459641203706</v>
      </c>
      <c r="Z12" t="s">
        <v>40</v>
      </c>
      <c r="AA12" s="6">
        <v>43000</v>
      </c>
      <c r="AB12" t="s">
        <v>41</v>
      </c>
      <c r="AC12" t="s">
        <v>42</v>
      </c>
      <c r="AD12" t="s">
        <v>101</v>
      </c>
      <c r="AE12" t="s">
        <v>97</v>
      </c>
    </row>
    <row r="13" spans="1:31" x14ac:dyDescent="0.2">
      <c r="A13" t="s">
        <v>179</v>
      </c>
      <c r="B13" t="s">
        <v>180</v>
      </c>
      <c r="C13" t="s">
        <v>180</v>
      </c>
      <c r="D13">
        <v>99653</v>
      </c>
      <c r="E13">
        <v>14003</v>
      </c>
      <c r="F13">
        <v>18588</v>
      </c>
      <c r="G13">
        <v>14003</v>
      </c>
      <c r="H13">
        <v>18588</v>
      </c>
      <c r="I13" t="s">
        <v>97</v>
      </c>
      <c r="J13" t="s">
        <v>98</v>
      </c>
      <c r="K13" t="s">
        <v>33</v>
      </c>
      <c r="L13" t="s">
        <v>99</v>
      </c>
      <c r="M13" t="s">
        <v>100</v>
      </c>
      <c r="N13" t="s">
        <v>36</v>
      </c>
      <c r="O13">
        <v>18588</v>
      </c>
      <c r="P13" t="s">
        <v>37</v>
      </c>
      <c r="Q13" s="5">
        <v>38551</v>
      </c>
      <c r="R13">
        <v>1612</v>
      </c>
      <c r="S13">
        <v>365</v>
      </c>
      <c r="T13" t="s">
        <v>76</v>
      </c>
      <c r="U13" s="6">
        <v>43005</v>
      </c>
      <c r="V13" s="6" t="b">
        <f>IF(AND(SecondDOH&lt;=V$1,OR(SecondDOT&gt;=V$1,SecondDOT="")),TRUE,FALSE)</f>
        <v>0</v>
      </c>
      <c r="W13" s="6" t="b">
        <f>IF(AND(SecondDOH&lt;=W$1,OR(SecondDOT&gt;=W$1,SecondDOT="")),TRUE,FALSE)</f>
        <v>0</v>
      </c>
      <c r="X13" t="s">
        <v>39</v>
      </c>
      <c r="Y13" s="6">
        <v>42538.444803240738</v>
      </c>
      <c r="Z13" t="s">
        <v>40</v>
      </c>
      <c r="AA13" s="6">
        <v>43005</v>
      </c>
      <c r="AB13" t="s">
        <v>41</v>
      </c>
      <c r="AC13" t="s">
        <v>42</v>
      </c>
      <c r="AD13" t="s">
        <v>101</v>
      </c>
      <c r="AE13" t="s">
        <v>97</v>
      </c>
    </row>
    <row r="14" spans="1:31" x14ac:dyDescent="0.2">
      <c r="A14" t="s">
        <v>154</v>
      </c>
      <c r="B14" t="s">
        <v>155</v>
      </c>
      <c r="C14" t="s">
        <v>155</v>
      </c>
      <c r="D14">
        <v>103514</v>
      </c>
      <c r="E14">
        <v>14003</v>
      </c>
      <c r="F14">
        <v>18588</v>
      </c>
      <c r="G14">
        <v>14003</v>
      </c>
      <c r="H14">
        <v>18588</v>
      </c>
      <c r="I14" t="s">
        <v>97</v>
      </c>
      <c r="J14" t="s">
        <v>98</v>
      </c>
      <c r="K14" t="s">
        <v>33</v>
      </c>
      <c r="L14" t="s">
        <v>99</v>
      </c>
      <c r="M14" t="s">
        <v>100</v>
      </c>
      <c r="N14" t="s">
        <v>36</v>
      </c>
      <c r="O14">
        <v>18588</v>
      </c>
      <c r="P14" t="s">
        <v>37</v>
      </c>
      <c r="Q14" s="5">
        <v>40581</v>
      </c>
      <c r="R14">
        <v>1618</v>
      </c>
      <c r="S14">
        <v>365</v>
      </c>
      <c r="T14" t="s">
        <v>38</v>
      </c>
      <c r="U14" s="6">
        <v>43014</v>
      </c>
      <c r="V14" s="6" t="b">
        <f>IF(AND(SecondDOH&lt;=V$1,OR(SecondDOT&gt;=V$1,SecondDOT="")),TRUE,FALSE)</f>
        <v>0</v>
      </c>
      <c r="W14" s="6" t="b">
        <f>IF(AND(SecondDOH&lt;=W$1,OR(SecondDOT&gt;=W$1,SecondDOT="")),TRUE,FALSE)</f>
        <v>0</v>
      </c>
      <c r="X14" t="s">
        <v>39</v>
      </c>
      <c r="Y14" s="6">
        <v>42538.444861111115</v>
      </c>
      <c r="Z14" t="s">
        <v>40</v>
      </c>
      <c r="AA14" s="6">
        <v>43014</v>
      </c>
      <c r="AB14" t="s">
        <v>41</v>
      </c>
      <c r="AC14" t="s">
        <v>42</v>
      </c>
      <c r="AD14" t="s">
        <v>101</v>
      </c>
      <c r="AE14" t="s">
        <v>97</v>
      </c>
    </row>
    <row r="15" spans="1:31" x14ac:dyDescent="0.2">
      <c r="A15" t="s">
        <v>115</v>
      </c>
      <c r="B15" t="s">
        <v>116</v>
      </c>
      <c r="C15" t="s">
        <v>116</v>
      </c>
      <c r="E15">
        <v>14003</v>
      </c>
      <c r="F15">
        <v>18588</v>
      </c>
      <c r="G15">
        <v>14003</v>
      </c>
      <c r="H15">
        <v>18588</v>
      </c>
      <c r="I15" t="s">
        <v>97</v>
      </c>
      <c r="J15" t="s">
        <v>98</v>
      </c>
      <c r="K15" t="s">
        <v>33</v>
      </c>
      <c r="L15" t="s">
        <v>99</v>
      </c>
      <c r="M15" t="s">
        <v>100</v>
      </c>
      <c r="N15" t="s">
        <v>36</v>
      </c>
      <c r="O15">
        <v>18588</v>
      </c>
      <c r="P15" t="s">
        <v>37</v>
      </c>
      <c r="Q15" s="5">
        <v>43003</v>
      </c>
      <c r="R15">
        <v>11076</v>
      </c>
      <c r="S15">
        <v>365</v>
      </c>
      <c r="T15" t="s">
        <v>90</v>
      </c>
      <c r="U15" s="6">
        <v>43018</v>
      </c>
      <c r="V15" s="6" t="b">
        <f>IF(AND(SecondDOH&lt;=V$1,OR(SecondDOT&gt;=V$1,SecondDOT="")),TRUE,FALSE)</f>
        <v>0</v>
      </c>
      <c r="W15" s="6" t="b">
        <f>IF(AND(SecondDOH&lt;=W$1,OR(SecondDOT&gt;=W$1,SecondDOT="")),TRUE,FALSE)</f>
        <v>0</v>
      </c>
      <c r="X15" t="s">
        <v>117</v>
      </c>
      <c r="Y15" s="6">
        <v>43136.498645833337</v>
      </c>
      <c r="Z15" t="s">
        <v>40</v>
      </c>
      <c r="AA15" s="6">
        <v>43018</v>
      </c>
      <c r="AB15" t="s">
        <v>41</v>
      </c>
      <c r="AC15" t="s">
        <v>42</v>
      </c>
      <c r="AD15" t="s">
        <v>101</v>
      </c>
      <c r="AE15" t="s">
        <v>97</v>
      </c>
    </row>
    <row r="16" spans="1:31" x14ac:dyDescent="0.2">
      <c r="A16" t="s">
        <v>171</v>
      </c>
      <c r="B16" t="s">
        <v>172</v>
      </c>
      <c r="C16" t="s">
        <v>173</v>
      </c>
      <c r="D16">
        <v>125397</v>
      </c>
      <c r="E16">
        <v>14003</v>
      </c>
      <c r="F16">
        <v>18588</v>
      </c>
      <c r="G16">
        <v>14003</v>
      </c>
      <c r="H16">
        <v>18588</v>
      </c>
      <c r="I16" t="s">
        <v>97</v>
      </c>
      <c r="J16" t="s">
        <v>98</v>
      </c>
      <c r="K16" t="s">
        <v>33</v>
      </c>
      <c r="L16" t="s">
        <v>99</v>
      </c>
      <c r="M16" t="s">
        <v>100</v>
      </c>
      <c r="N16" t="s">
        <v>36</v>
      </c>
      <c r="O16">
        <v>18588</v>
      </c>
      <c r="P16" t="s">
        <v>37</v>
      </c>
      <c r="Q16" s="5">
        <v>41156</v>
      </c>
      <c r="R16">
        <v>1609</v>
      </c>
      <c r="S16">
        <v>365</v>
      </c>
      <c r="T16" t="s">
        <v>76</v>
      </c>
      <c r="U16" s="6">
        <v>43038</v>
      </c>
      <c r="V16" s="6" t="b">
        <f>IF(AND(SecondDOH&lt;=V$1,OR(SecondDOT&gt;=V$1,SecondDOT="")),TRUE,FALSE)</f>
        <v>0</v>
      </c>
      <c r="W16" s="6" t="b">
        <f>IF(AND(SecondDOH&lt;=W$1,OR(SecondDOT&gt;=W$1,SecondDOT="")),TRUE,FALSE)</f>
        <v>0</v>
      </c>
      <c r="X16" t="s">
        <v>129</v>
      </c>
      <c r="Y16" s="6">
        <v>42538.444768518515</v>
      </c>
      <c r="Z16" t="s">
        <v>40</v>
      </c>
      <c r="AA16" s="6">
        <v>43038</v>
      </c>
      <c r="AB16" t="s">
        <v>41</v>
      </c>
      <c r="AC16" t="s">
        <v>42</v>
      </c>
      <c r="AD16" t="s">
        <v>101</v>
      </c>
      <c r="AE16" t="s">
        <v>97</v>
      </c>
    </row>
    <row r="17" spans="1:31" x14ac:dyDescent="0.2">
      <c r="A17" t="s">
        <v>168</v>
      </c>
      <c r="B17" t="s">
        <v>169</v>
      </c>
      <c r="C17" t="s">
        <v>170</v>
      </c>
      <c r="D17">
        <v>99679</v>
      </c>
      <c r="E17">
        <v>14003</v>
      </c>
      <c r="F17">
        <v>18588</v>
      </c>
      <c r="G17">
        <v>14003</v>
      </c>
      <c r="H17">
        <v>18588</v>
      </c>
      <c r="I17" t="s">
        <v>97</v>
      </c>
      <c r="J17" t="s">
        <v>98</v>
      </c>
      <c r="K17" t="s">
        <v>33</v>
      </c>
      <c r="L17" t="s">
        <v>99</v>
      </c>
      <c r="M17" t="s">
        <v>100</v>
      </c>
      <c r="N17" t="s">
        <v>36</v>
      </c>
      <c r="O17">
        <v>18588</v>
      </c>
      <c r="P17" t="s">
        <v>37</v>
      </c>
      <c r="Q17" s="5">
        <v>28401</v>
      </c>
      <c r="R17">
        <v>1608</v>
      </c>
      <c r="S17">
        <v>365</v>
      </c>
      <c r="T17" t="s">
        <v>38</v>
      </c>
      <c r="U17" s="6">
        <v>43042</v>
      </c>
      <c r="V17" s="6" t="b">
        <f>IF(AND(SecondDOH&lt;=V$1,OR(SecondDOT&gt;=V$1,SecondDOT="")),TRUE,FALSE)</f>
        <v>0</v>
      </c>
      <c r="W17" s="6" t="b">
        <f>IF(AND(SecondDOH&lt;=W$1,OR(SecondDOT&gt;=W$1,SecondDOT="")),TRUE,FALSE)</f>
        <v>0</v>
      </c>
      <c r="X17" t="s">
        <v>47</v>
      </c>
      <c r="Y17" s="6">
        <v>42538.444756944446</v>
      </c>
      <c r="Z17" t="s">
        <v>40</v>
      </c>
      <c r="AA17" s="6">
        <v>43042</v>
      </c>
      <c r="AB17" t="s">
        <v>41</v>
      </c>
      <c r="AC17" t="s">
        <v>42</v>
      </c>
      <c r="AD17" t="s">
        <v>101</v>
      </c>
      <c r="AE17" t="s">
        <v>97</v>
      </c>
    </row>
    <row r="18" spans="1:31" x14ac:dyDescent="0.2">
      <c r="A18" t="s">
        <v>110</v>
      </c>
      <c r="B18" t="s">
        <v>111</v>
      </c>
      <c r="C18" t="s">
        <v>111</v>
      </c>
      <c r="E18">
        <v>14003</v>
      </c>
      <c r="F18">
        <v>18588</v>
      </c>
      <c r="G18">
        <v>14003</v>
      </c>
      <c r="H18">
        <v>18588</v>
      </c>
      <c r="I18" t="s">
        <v>97</v>
      </c>
      <c r="J18" t="s">
        <v>98</v>
      </c>
      <c r="K18" t="s">
        <v>33</v>
      </c>
      <c r="L18" t="s">
        <v>99</v>
      </c>
      <c r="M18" t="s">
        <v>100</v>
      </c>
      <c r="N18" t="s">
        <v>36</v>
      </c>
      <c r="O18">
        <v>18588</v>
      </c>
      <c r="P18" t="s">
        <v>37</v>
      </c>
      <c r="Q18" s="5">
        <v>43026</v>
      </c>
      <c r="R18">
        <v>11780</v>
      </c>
      <c r="S18">
        <v>365</v>
      </c>
      <c r="T18" t="s">
        <v>38</v>
      </c>
      <c r="U18" s="6">
        <v>43054</v>
      </c>
      <c r="V18" s="6" t="b">
        <f>IF(AND(SecondDOH&lt;=V$1,OR(SecondDOT&gt;=V$1,SecondDOT="")),TRUE,FALSE)</f>
        <v>0</v>
      </c>
      <c r="W18" s="6" t="b">
        <f>IF(AND(SecondDOH&lt;=W$1,OR(SecondDOT&gt;=W$1,SecondDOT="")),TRUE,FALSE)</f>
        <v>0</v>
      </c>
      <c r="X18" t="s">
        <v>104</v>
      </c>
      <c r="Y18" s="6">
        <v>43047.438518518517</v>
      </c>
      <c r="Z18" t="s">
        <v>40</v>
      </c>
      <c r="AA18" s="6">
        <v>43054</v>
      </c>
      <c r="AB18" t="s">
        <v>41</v>
      </c>
      <c r="AC18" t="s">
        <v>42</v>
      </c>
      <c r="AD18" t="s">
        <v>101</v>
      </c>
      <c r="AE18" t="s">
        <v>97</v>
      </c>
    </row>
    <row r="19" spans="1:31" x14ac:dyDescent="0.2">
      <c r="A19" t="s">
        <v>52</v>
      </c>
      <c r="B19" t="s">
        <v>137</v>
      </c>
      <c r="C19" t="s">
        <v>138</v>
      </c>
      <c r="D19">
        <v>99656</v>
      </c>
      <c r="E19">
        <v>14003</v>
      </c>
      <c r="F19">
        <v>18588</v>
      </c>
      <c r="G19">
        <v>14003</v>
      </c>
      <c r="H19">
        <v>18588</v>
      </c>
      <c r="I19" t="s">
        <v>97</v>
      </c>
      <c r="J19" t="s">
        <v>98</v>
      </c>
      <c r="K19" t="s">
        <v>33</v>
      </c>
      <c r="L19" t="s">
        <v>99</v>
      </c>
      <c r="M19" t="s">
        <v>100</v>
      </c>
      <c r="N19" t="s">
        <v>36</v>
      </c>
      <c r="O19">
        <v>18588</v>
      </c>
      <c r="P19" t="s">
        <v>37</v>
      </c>
      <c r="Q19" s="5">
        <v>36423</v>
      </c>
      <c r="R19">
        <v>1600</v>
      </c>
      <c r="S19">
        <v>365</v>
      </c>
      <c r="T19" t="s">
        <v>83</v>
      </c>
      <c r="U19" s="6">
        <v>43084</v>
      </c>
      <c r="V19" s="6" t="b">
        <f>IF(AND(SecondDOH&lt;=V$1,OR(SecondDOT&gt;=V$1,SecondDOT="")),TRUE,FALSE)</f>
        <v>0</v>
      </c>
      <c r="W19" s="6" t="b">
        <f>IF(AND(SecondDOH&lt;=W$1,OR(SecondDOT&gt;=W$1,SecondDOT="")),TRUE,FALSE)</f>
        <v>0</v>
      </c>
      <c r="X19" t="s">
        <v>139</v>
      </c>
      <c r="Y19" s="6">
        <v>43105.398460648146</v>
      </c>
      <c r="Z19" t="s">
        <v>40</v>
      </c>
      <c r="AA19" s="6">
        <v>43084</v>
      </c>
      <c r="AB19" t="s">
        <v>41</v>
      </c>
      <c r="AC19" t="s">
        <v>42</v>
      </c>
      <c r="AD19" t="s">
        <v>101</v>
      </c>
      <c r="AE19" t="s">
        <v>97</v>
      </c>
    </row>
    <row r="20" spans="1:31" x14ac:dyDescent="0.2">
      <c r="A20" t="s">
        <v>184</v>
      </c>
      <c r="B20" t="s">
        <v>185</v>
      </c>
      <c r="C20" t="s">
        <v>185</v>
      </c>
      <c r="D20">
        <v>104125</v>
      </c>
      <c r="E20">
        <v>14003</v>
      </c>
      <c r="F20">
        <v>18588</v>
      </c>
      <c r="G20">
        <v>14003</v>
      </c>
      <c r="H20">
        <v>18588</v>
      </c>
      <c r="I20" t="s">
        <v>97</v>
      </c>
      <c r="J20" t="s">
        <v>98</v>
      </c>
      <c r="K20" t="s">
        <v>33</v>
      </c>
      <c r="L20" t="s">
        <v>99</v>
      </c>
      <c r="M20" t="s">
        <v>100</v>
      </c>
      <c r="N20" t="s">
        <v>36</v>
      </c>
      <c r="O20">
        <v>18588</v>
      </c>
      <c r="P20" t="s">
        <v>37</v>
      </c>
      <c r="Q20" s="5">
        <v>40095</v>
      </c>
      <c r="R20">
        <v>1632</v>
      </c>
      <c r="S20">
        <v>365</v>
      </c>
      <c r="T20" t="s">
        <v>38</v>
      </c>
      <c r="U20" s="6">
        <v>43097</v>
      </c>
      <c r="V20" s="6" t="b">
        <f>IF(AND(SecondDOH&lt;=V$1,OR(SecondDOT&gt;=V$1,SecondDOT="")),TRUE,FALSE)</f>
        <v>0</v>
      </c>
      <c r="W20" s="6" t="b">
        <f>IF(AND(SecondDOH&lt;=W$1,OR(SecondDOT&gt;=W$1,SecondDOT="")),TRUE,FALSE)</f>
        <v>0</v>
      </c>
      <c r="X20" t="s">
        <v>186</v>
      </c>
      <c r="Y20" s="6">
        <v>43098.377129629633</v>
      </c>
      <c r="Z20" t="s">
        <v>40</v>
      </c>
      <c r="AA20" s="6">
        <v>43097</v>
      </c>
      <c r="AB20" t="s">
        <v>41</v>
      </c>
      <c r="AC20" t="s">
        <v>42</v>
      </c>
      <c r="AD20" t="s">
        <v>101</v>
      </c>
      <c r="AE20" t="s">
        <v>97</v>
      </c>
    </row>
    <row r="21" spans="1:31" x14ac:dyDescent="0.2">
      <c r="A21" t="s">
        <v>176</v>
      </c>
      <c r="B21" t="s">
        <v>177</v>
      </c>
      <c r="C21" t="s">
        <v>178</v>
      </c>
      <c r="D21">
        <v>99660</v>
      </c>
      <c r="E21">
        <v>14003</v>
      </c>
      <c r="F21">
        <v>18588</v>
      </c>
      <c r="G21">
        <v>14003</v>
      </c>
      <c r="H21">
        <v>18588</v>
      </c>
      <c r="I21" t="s">
        <v>97</v>
      </c>
      <c r="J21" t="s">
        <v>98</v>
      </c>
      <c r="K21" t="s">
        <v>33</v>
      </c>
      <c r="L21" t="s">
        <v>99</v>
      </c>
      <c r="M21" t="s">
        <v>100</v>
      </c>
      <c r="N21" t="s">
        <v>36</v>
      </c>
      <c r="O21">
        <v>18588</v>
      </c>
      <c r="P21" t="s">
        <v>37</v>
      </c>
      <c r="Q21" s="5">
        <v>38479</v>
      </c>
      <c r="R21">
        <v>1611</v>
      </c>
      <c r="S21">
        <v>365</v>
      </c>
      <c r="T21" t="s">
        <v>51</v>
      </c>
      <c r="U21" s="6">
        <v>43098</v>
      </c>
      <c r="V21" s="6" t="b">
        <f>IF(AND(SecondDOH&lt;=V$1,OR(SecondDOT&gt;=V$1,SecondDOT="")),TRUE,FALSE)</f>
        <v>0</v>
      </c>
      <c r="W21" s="6" t="b">
        <f>IF(AND(SecondDOH&lt;=W$1,OR(SecondDOT&gt;=W$1,SecondDOT="")),TRUE,FALSE)</f>
        <v>0</v>
      </c>
      <c r="X21" t="s">
        <v>66</v>
      </c>
      <c r="Y21" s="6">
        <v>43115.597870370373</v>
      </c>
      <c r="Z21" t="s">
        <v>40</v>
      </c>
      <c r="AA21" s="6">
        <v>43098</v>
      </c>
      <c r="AB21" t="s">
        <v>41</v>
      </c>
      <c r="AC21" t="s">
        <v>42</v>
      </c>
      <c r="AD21" t="s">
        <v>101</v>
      </c>
      <c r="AE21" t="s">
        <v>97</v>
      </c>
    </row>
    <row r="22" spans="1:31" x14ac:dyDescent="0.2">
      <c r="A22" t="s">
        <v>121</v>
      </c>
      <c r="B22" t="s">
        <v>122</v>
      </c>
      <c r="C22" t="s">
        <v>122</v>
      </c>
      <c r="D22">
        <v>282840</v>
      </c>
      <c r="E22">
        <v>14003</v>
      </c>
      <c r="F22">
        <v>18588</v>
      </c>
      <c r="G22">
        <v>14003</v>
      </c>
      <c r="H22">
        <v>18588</v>
      </c>
      <c r="I22" t="s">
        <v>97</v>
      </c>
      <c r="J22" t="s">
        <v>98</v>
      </c>
      <c r="K22" t="s">
        <v>33</v>
      </c>
      <c r="L22" t="s">
        <v>99</v>
      </c>
      <c r="M22" t="s">
        <v>100</v>
      </c>
      <c r="N22" t="s">
        <v>36</v>
      </c>
      <c r="O22">
        <v>18588</v>
      </c>
      <c r="P22" t="s">
        <v>37</v>
      </c>
      <c r="Q22" s="5">
        <v>43045</v>
      </c>
      <c r="R22">
        <v>5957</v>
      </c>
      <c r="S22">
        <v>365</v>
      </c>
      <c r="T22" t="s">
        <v>46</v>
      </c>
      <c r="U22" s="6">
        <v>43137</v>
      </c>
      <c r="V22" s="6" t="b">
        <f>IF(AND(SecondDOH&lt;=V$1,OR(SecondDOT&gt;=V$1,SecondDOT="")),TRUE,FALSE)</f>
        <v>1</v>
      </c>
      <c r="W22" s="6" t="b">
        <f>IF(AND(SecondDOH&lt;=W$1,OR(SecondDOT&gt;=W$1,SecondDOT="")),TRUE,FALSE)</f>
        <v>0</v>
      </c>
      <c r="X22" t="s">
        <v>47</v>
      </c>
      <c r="Y22" s="6">
        <v>43151.575902777775</v>
      </c>
      <c r="Z22" t="s">
        <v>40</v>
      </c>
      <c r="AA22" s="6">
        <v>43137</v>
      </c>
      <c r="AB22" t="s">
        <v>41</v>
      </c>
      <c r="AC22" t="s">
        <v>42</v>
      </c>
      <c r="AD22" t="s">
        <v>101</v>
      </c>
      <c r="AE22" t="s">
        <v>97</v>
      </c>
    </row>
    <row r="23" spans="1:31" x14ac:dyDescent="0.2">
      <c r="A23" t="s">
        <v>102</v>
      </c>
      <c r="B23" t="s">
        <v>103</v>
      </c>
      <c r="C23" t="s">
        <v>103</v>
      </c>
      <c r="E23">
        <v>14003</v>
      </c>
      <c r="F23">
        <v>18588</v>
      </c>
      <c r="G23">
        <v>14003</v>
      </c>
      <c r="H23">
        <v>18588</v>
      </c>
      <c r="I23" t="s">
        <v>97</v>
      </c>
      <c r="J23" t="s">
        <v>98</v>
      </c>
      <c r="K23" t="s">
        <v>33</v>
      </c>
      <c r="L23" t="s">
        <v>99</v>
      </c>
      <c r="M23" t="s">
        <v>100</v>
      </c>
      <c r="N23" t="s">
        <v>36</v>
      </c>
      <c r="O23">
        <v>18588</v>
      </c>
      <c r="P23" t="s">
        <v>37</v>
      </c>
      <c r="Q23" s="5">
        <v>43074</v>
      </c>
      <c r="R23">
        <v>12617</v>
      </c>
      <c r="S23">
        <v>365</v>
      </c>
      <c r="T23" t="s">
        <v>54</v>
      </c>
      <c r="U23" s="6">
        <v>43158</v>
      </c>
      <c r="V23" s="6" t="b">
        <f>IF(AND(SecondDOH&lt;=V$1,OR(SecondDOT&gt;=V$1,SecondDOT="")),TRUE,FALSE)</f>
        <v>1</v>
      </c>
      <c r="W23" s="6" t="b">
        <f>IF(AND(SecondDOH&lt;=W$1,OR(SecondDOT&gt;=W$1,SecondDOT="")),TRUE,FALSE)</f>
        <v>0</v>
      </c>
      <c r="X23" t="s">
        <v>104</v>
      </c>
      <c r="Y23" s="6">
        <v>43171.494212962964</v>
      </c>
      <c r="Z23" t="s">
        <v>40</v>
      </c>
      <c r="AA23" s="6">
        <v>43158</v>
      </c>
      <c r="AB23" t="s">
        <v>41</v>
      </c>
      <c r="AC23" t="s">
        <v>42</v>
      </c>
      <c r="AD23" t="s">
        <v>101</v>
      </c>
      <c r="AE23" t="s">
        <v>97</v>
      </c>
    </row>
    <row r="24" spans="1:31" x14ac:dyDescent="0.2">
      <c r="A24" t="s">
        <v>112</v>
      </c>
      <c r="B24" t="s">
        <v>113</v>
      </c>
      <c r="C24" t="s">
        <v>113</v>
      </c>
      <c r="E24">
        <v>14003</v>
      </c>
      <c r="F24">
        <v>18588</v>
      </c>
      <c r="G24">
        <v>14003</v>
      </c>
      <c r="H24">
        <v>18588</v>
      </c>
      <c r="I24" t="s">
        <v>97</v>
      </c>
      <c r="J24" t="s">
        <v>98</v>
      </c>
      <c r="K24" t="s">
        <v>33</v>
      </c>
      <c r="L24" t="s">
        <v>99</v>
      </c>
      <c r="M24" t="s">
        <v>100</v>
      </c>
      <c r="N24" t="s">
        <v>36</v>
      </c>
      <c r="O24">
        <v>18588</v>
      </c>
      <c r="P24" t="s">
        <v>37</v>
      </c>
      <c r="Q24" s="5">
        <v>43040</v>
      </c>
      <c r="R24">
        <v>11917</v>
      </c>
      <c r="S24">
        <v>365</v>
      </c>
      <c r="T24" t="s">
        <v>114</v>
      </c>
      <c r="U24" s="6">
        <v>43175</v>
      </c>
      <c r="V24" s="6" t="b">
        <f>IF(AND(SecondDOH&lt;=V$1,OR(SecondDOT&gt;=V$1,SecondDOT="")),TRUE,FALSE)</f>
        <v>1</v>
      </c>
      <c r="W24" s="6" t="b">
        <f>IF(AND(SecondDOH&lt;=W$1,OR(SecondDOT&gt;=W$1,SecondDOT="")),TRUE,FALSE)</f>
        <v>1</v>
      </c>
      <c r="X24" t="s">
        <v>47</v>
      </c>
      <c r="Y24" s="6">
        <v>43179.38108796296</v>
      </c>
      <c r="Z24" t="s">
        <v>40</v>
      </c>
      <c r="AA24" s="6">
        <v>43175</v>
      </c>
      <c r="AB24" t="s">
        <v>41</v>
      </c>
      <c r="AC24" t="s">
        <v>42</v>
      </c>
      <c r="AD24" t="s">
        <v>101</v>
      </c>
      <c r="AE24" t="s">
        <v>97</v>
      </c>
    </row>
    <row r="25" spans="1:31" x14ac:dyDescent="0.2">
      <c r="A25" t="s">
        <v>95</v>
      </c>
      <c r="B25" t="s">
        <v>96</v>
      </c>
      <c r="C25" t="s">
        <v>96</v>
      </c>
      <c r="E25">
        <v>14003</v>
      </c>
      <c r="F25">
        <v>18588</v>
      </c>
      <c r="G25">
        <v>14003</v>
      </c>
      <c r="H25">
        <v>18588</v>
      </c>
      <c r="I25" t="s">
        <v>97</v>
      </c>
      <c r="J25" t="s">
        <v>98</v>
      </c>
      <c r="K25" t="s">
        <v>33</v>
      </c>
      <c r="L25" t="s">
        <v>99</v>
      </c>
      <c r="M25" t="s">
        <v>100</v>
      </c>
      <c r="N25" t="s">
        <v>36</v>
      </c>
      <c r="O25">
        <v>18588</v>
      </c>
      <c r="P25" t="s">
        <v>50</v>
      </c>
      <c r="Q25" s="5">
        <v>43122</v>
      </c>
      <c r="R25">
        <v>13175</v>
      </c>
      <c r="S25">
        <v>365</v>
      </c>
      <c r="T25" t="s">
        <v>51</v>
      </c>
      <c r="U25" s="6"/>
      <c r="V25" s="6" t="b">
        <f>IF(AND(SecondDOH&lt;=V$1,OR(SecondDOT&gt;=V$1,SecondDOT="")),TRUE,FALSE)</f>
        <v>0</v>
      </c>
      <c r="W25" s="6" t="b">
        <f>IF(AND(SecondDOH&lt;=W$1,OR(SecondDOT&gt;=W$1,SecondDOT="")),TRUE,FALSE)</f>
        <v>1</v>
      </c>
      <c r="Y25" s="6">
        <v>43129.552581018521</v>
      </c>
      <c r="Z25" t="s">
        <v>50</v>
      </c>
      <c r="AA25" s="6">
        <v>43122</v>
      </c>
      <c r="AB25" t="s">
        <v>41</v>
      </c>
      <c r="AC25" t="s">
        <v>42</v>
      </c>
      <c r="AD25" t="s">
        <v>101</v>
      </c>
      <c r="AE25" t="s">
        <v>97</v>
      </c>
    </row>
    <row r="26" spans="1:31" x14ac:dyDescent="0.2">
      <c r="A26" t="s">
        <v>123</v>
      </c>
      <c r="B26" t="s">
        <v>124</v>
      </c>
      <c r="C26" t="s">
        <v>124</v>
      </c>
      <c r="E26">
        <v>14003</v>
      </c>
      <c r="F26">
        <v>18588</v>
      </c>
      <c r="G26">
        <v>14003</v>
      </c>
      <c r="H26">
        <v>18588</v>
      </c>
      <c r="I26" t="s">
        <v>97</v>
      </c>
      <c r="J26" t="s">
        <v>98</v>
      </c>
      <c r="K26" t="s">
        <v>33</v>
      </c>
      <c r="L26" t="s">
        <v>99</v>
      </c>
      <c r="M26" t="s">
        <v>100</v>
      </c>
      <c r="N26" t="s">
        <v>36</v>
      </c>
      <c r="O26">
        <v>18588</v>
      </c>
      <c r="P26" t="s">
        <v>50</v>
      </c>
      <c r="Q26" s="5">
        <v>43140</v>
      </c>
      <c r="R26">
        <v>10243</v>
      </c>
      <c r="S26">
        <v>365</v>
      </c>
      <c r="T26" t="s">
        <v>38</v>
      </c>
      <c r="U26" s="6"/>
      <c r="V26" s="6" t="b">
        <f>IF(AND(SecondDOH&lt;=V$1,OR(SecondDOT&gt;=V$1,SecondDOT="")),TRUE,FALSE)</f>
        <v>0</v>
      </c>
      <c r="W26" s="6" t="b">
        <f>IF(AND(SecondDOH&lt;=W$1,OR(SecondDOT&gt;=W$1,SecondDOT="")),TRUE,FALSE)</f>
        <v>1</v>
      </c>
      <c r="X26" t="s">
        <v>47</v>
      </c>
      <c r="Y26" s="6">
        <v>43166.602847222224</v>
      </c>
      <c r="Z26" t="s">
        <v>50</v>
      </c>
      <c r="AA26" s="6">
        <v>43140</v>
      </c>
      <c r="AB26" t="s">
        <v>41</v>
      </c>
      <c r="AC26" t="s">
        <v>42</v>
      </c>
      <c r="AD26" t="s">
        <v>101</v>
      </c>
      <c r="AE26" t="s">
        <v>97</v>
      </c>
    </row>
    <row r="27" spans="1:31" x14ac:dyDescent="0.2">
      <c r="A27" t="s">
        <v>105</v>
      </c>
      <c r="B27" t="s">
        <v>106</v>
      </c>
      <c r="C27" t="s">
        <v>106</v>
      </c>
      <c r="E27">
        <v>14003</v>
      </c>
      <c r="F27">
        <v>18588</v>
      </c>
      <c r="G27">
        <v>14003</v>
      </c>
      <c r="H27">
        <v>18588</v>
      </c>
      <c r="I27" t="s">
        <v>97</v>
      </c>
      <c r="J27" t="s">
        <v>98</v>
      </c>
      <c r="K27" t="s">
        <v>33</v>
      </c>
      <c r="L27" t="s">
        <v>99</v>
      </c>
      <c r="M27" t="s">
        <v>100</v>
      </c>
      <c r="N27" t="s">
        <v>36</v>
      </c>
      <c r="O27">
        <v>18588</v>
      </c>
      <c r="P27" t="s">
        <v>50</v>
      </c>
      <c r="Q27" s="5">
        <v>43059</v>
      </c>
      <c r="R27">
        <v>12347</v>
      </c>
      <c r="S27">
        <v>365</v>
      </c>
      <c r="T27" t="s">
        <v>38</v>
      </c>
      <c r="U27" s="6"/>
      <c r="V27" s="6" t="b">
        <f>IF(AND(SecondDOH&lt;=V$1,OR(SecondDOT&gt;=V$1,SecondDOT="")),TRUE,FALSE)</f>
        <v>1</v>
      </c>
      <c r="W27" s="6" t="b">
        <f>IF(AND(SecondDOH&lt;=W$1,OR(SecondDOT&gt;=W$1,SecondDOT="")),TRUE,FALSE)</f>
        <v>1</v>
      </c>
      <c r="Y27" s="6">
        <v>43139.67015046296</v>
      </c>
      <c r="Z27" t="s">
        <v>50</v>
      </c>
      <c r="AA27" s="6">
        <v>43059</v>
      </c>
      <c r="AB27" t="s">
        <v>41</v>
      </c>
      <c r="AC27" t="s">
        <v>42</v>
      </c>
      <c r="AD27" t="s">
        <v>101</v>
      </c>
      <c r="AE27" t="s">
        <v>97</v>
      </c>
    </row>
    <row r="28" spans="1:31" x14ac:dyDescent="0.2">
      <c r="A28" t="s">
        <v>48</v>
      </c>
      <c r="B28" t="s">
        <v>107</v>
      </c>
      <c r="C28" t="s">
        <v>107</v>
      </c>
      <c r="E28">
        <v>14003</v>
      </c>
      <c r="F28">
        <v>18588</v>
      </c>
      <c r="G28">
        <v>14003</v>
      </c>
      <c r="H28">
        <v>18588</v>
      </c>
      <c r="I28" t="s">
        <v>97</v>
      </c>
      <c r="J28" t="s">
        <v>98</v>
      </c>
      <c r="K28" t="s">
        <v>33</v>
      </c>
      <c r="L28" t="s">
        <v>99</v>
      </c>
      <c r="M28" t="s">
        <v>100</v>
      </c>
      <c r="N28" t="s">
        <v>36</v>
      </c>
      <c r="O28">
        <v>18588</v>
      </c>
      <c r="P28" t="s">
        <v>50</v>
      </c>
      <c r="Q28" s="5">
        <v>43067</v>
      </c>
      <c r="R28">
        <v>12469</v>
      </c>
      <c r="S28">
        <v>365</v>
      </c>
      <c r="T28" t="s">
        <v>38</v>
      </c>
      <c r="U28" s="6"/>
      <c r="V28" s="6" t="b">
        <f>IF(AND(SecondDOH&lt;=V$1,OR(SecondDOT&gt;=V$1,SecondDOT="")),TRUE,FALSE)</f>
        <v>1</v>
      </c>
      <c r="W28" s="6" t="b">
        <f>IF(AND(SecondDOH&lt;=W$1,OR(SecondDOT&gt;=W$1,SecondDOT="")),TRUE,FALSE)</f>
        <v>1</v>
      </c>
      <c r="Y28" s="6">
        <v>43139.669733796298</v>
      </c>
      <c r="Z28" t="s">
        <v>50</v>
      </c>
      <c r="AA28" s="6">
        <v>43067</v>
      </c>
      <c r="AB28" t="s">
        <v>41</v>
      </c>
      <c r="AC28" t="s">
        <v>42</v>
      </c>
      <c r="AD28" t="s">
        <v>101</v>
      </c>
      <c r="AE28" t="s">
        <v>97</v>
      </c>
    </row>
    <row r="29" spans="1:31" x14ac:dyDescent="0.2">
      <c r="A29" t="s">
        <v>108</v>
      </c>
      <c r="B29" t="s">
        <v>109</v>
      </c>
      <c r="C29" t="s">
        <v>109</v>
      </c>
      <c r="E29">
        <v>14003</v>
      </c>
      <c r="F29">
        <v>18588</v>
      </c>
      <c r="G29">
        <v>14003</v>
      </c>
      <c r="H29">
        <v>18588</v>
      </c>
      <c r="I29" t="s">
        <v>97</v>
      </c>
      <c r="J29" t="s">
        <v>98</v>
      </c>
      <c r="K29" t="s">
        <v>33</v>
      </c>
      <c r="L29" t="s">
        <v>99</v>
      </c>
      <c r="M29" t="s">
        <v>100</v>
      </c>
      <c r="N29" t="s">
        <v>36</v>
      </c>
      <c r="O29">
        <v>18588</v>
      </c>
      <c r="P29" t="s">
        <v>50</v>
      </c>
      <c r="Q29" s="5">
        <v>43067</v>
      </c>
      <c r="R29">
        <v>12455</v>
      </c>
      <c r="S29">
        <v>365</v>
      </c>
      <c r="T29" t="s">
        <v>38</v>
      </c>
      <c r="U29" s="6"/>
      <c r="V29" s="6" t="b">
        <f>IF(AND(SecondDOH&lt;=V$1,OR(SecondDOT&gt;=V$1,SecondDOT="")),TRUE,FALSE)</f>
        <v>1</v>
      </c>
      <c r="W29" s="6" t="b">
        <f>IF(AND(SecondDOH&lt;=W$1,OR(SecondDOT&gt;=W$1,SecondDOT="")),TRUE,FALSE)</f>
        <v>1</v>
      </c>
      <c r="Y29" s="6">
        <v>43139.669351851851</v>
      </c>
      <c r="Z29" t="s">
        <v>50</v>
      </c>
      <c r="AA29" s="6">
        <v>43067</v>
      </c>
      <c r="AB29" t="s">
        <v>41</v>
      </c>
      <c r="AC29" t="s">
        <v>42</v>
      </c>
      <c r="AD29" t="s">
        <v>101</v>
      </c>
      <c r="AE29" t="s">
        <v>97</v>
      </c>
    </row>
    <row r="30" spans="1:31" x14ac:dyDescent="0.2">
      <c r="A30" t="s">
        <v>125</v>
      </c>
      <c r="B30" t="s">
        <v>126</v>
      </c>
      <c r="C30" t="s">
        <v>126</v>
      </c>
      <c r="E30">
        <v>14003</v>
      </c>
      <c r="F30">
        <v>18588</v>
      </c>
      <c r="G30">
        <v>14003</v>
      </c>
      <c r="H30">
        <v>18588</v>
      </c>
      <c r="I30" t="s">
        <v>97</v>
      </c>
      <c r="J30" t="s">
        <v>98</v>
      </c>
      <c r="K30" t="s">
        <v>33</v>
      </c>
      <c r="L30" t="s">
        <v>99</v>
      </c>
      <c r="M30" t="s">
        <v>100</v>
      </c>
      <c r="N30" t="s">
        <v>36</v>
      </c>
      <c r="O30">
        <v>18588</v>
      </c>
      <c r="P30" t="s">
        <v>50</v>
      </c>
      <c r="Q30" s="5">
        <v>42968</v>
      </c>
      <c r="R30">
        <v>10704</v>
      </c>
      <c r="S30">
        <v>365</v>
      </c>
      <c r="T30" t="s">
        <v>65</v>
      </c>
      <c r="U30" s="6"/>
      <c r="V30" s="6" t="b">
        <f>IF(AND(SecondDOH&lt;=V$1,OR(SecondDOT&gt;=V$1,SecondDOT="")),TRUE,FALSE)</f>
        <v>1</v>
      </c>
      <c r="W30" s="6" t="b">
        <f>IF(AND(SecondDOH&lt;=W$1,OR(SecondDOT&gt;=W$1,SecondDOT="")),TRUE,FALSE)</f>
        <v>1</v>
      </c>
      <c r="Y30" s="6">
        <v>43160.710960648146</v>
      </c>
      <c r="Z30" t="s">
        <v>50</v>
      </c>
      <c r="AA30" s="6">
        <v>42968</v>
      </c>
      <c r="AB30" t="s">
        <v>41</v>
      </c>
      <c r="AC30" t="s">
        <v>42</v>
      </c>
      <c r="AD30" t="s">
        <v>101</v>
      </c>
      <c r="AE30" t="s">
        <v>97</v>
      </c>
    </row>
    <row r="31" spans="1:31" x14ac:dyDescent="0.2">
      <c r="A31" t="s">
        <v>130</v>
      </c>
      <c r="B31" t="s">
        <v>131</v>
      </c>
      <c r="C31" t="s">
        <v>131</v>
      </c>
      <c r="D31">
        <v>386270</v>
      </c>
      <c r="E31">
        <v>14003</v>
      </c>
      <c r="F31">
        <v>18588</v>
      </c>
      <c r="G31">
        <v>14003</v>
      </c>
      <c r="H31">
        <v>18588</v>
      </c>
      <c r="I31" t="s">
        <v>97</v>
      </c>
      <c r="J31" t="s">
        <v>98</v>
      </c>
      <c r="K31" t="s">
        <v>33</v>
      </c>
      <c r="L31" t="s">
        <v>99</v>
      </c>
      <c r="M31" t="s">
        <v>100</v>
      </c>
      <c r="N31" t="s">
        <v>36</v>
      </c>
      <c r="O31">
        <v>18588</v>
      </c>
      <c r="P31" t="s">
        <v>50</v>
      </c>
      <c r="Q31" s="5">
        <v>42814</v>
      </c>
      <c r="R31">
        <v>8702</v>
      </c>
      <c r="S31">
        <v>365</v>
      </c>
      <c r="T31" t="s">
        <v>46</v>
      </c>
      <c r="U31" s="6"/>
      <c r="V31" s="6" t="b">
        <f>IF(AND(SecondDOH&lt;=V$1,OR(SecondDOT&gt;=V$1,SecondDOT="")),TRUE,FALSE)</f>
        <v>1</v>
      </c>
      <c r="W31" s="6" t="b">
        <f>IF(AND(SecondDOH&lt;=W$1,OR(SecondDOT&gt;=W$1,SecondDOT="")),TRUE,FALSE)</f>
        <v>1</v>
      </c>
      <c r="Y31" s="6">
        <v>43133.583148148151</v>
      </c>
      <c r="Z31" t="s">
        <v>50</v>
      </c>
      <c r="AA31" s="6">
        <v>42814</v>
      </c>
      <c r="AB31" t="s">
        <v>41</v>
      </c>
      <c r="AC31" t="s">
        <v>42</v>
      </c>
      <c r="AD31" t="s">
        <v>101</v>
      </c>
      <c r="AE31" t="s">
        <v>97</v>
      </c>
    </row>
    <row r="32" spans="1:31" x14ac:dyDescent="0.2">
      <c r="A32" t="s">
        <v>132</v>
      </c>
      <c r="B32" t="s">
        <v>133</v>
      </c>
      <c r="C32" t="s">
        <v>133</v>
      </c>
      <c r="D32">
        <v>346210</v>
      </c>
      <c r="E32">
        <v>14003</v>
      </c>
      <c r="F32">
        <v>18588</v>
      </c>
      <c r="G32">
        <v>14003</v>
      </c>
      <c r="H32">
        <v>18588</v>
      </c>
      <c r="I32" t="s">
        <v>97</v>
      </c>
      <c r="J32" t="s">
        <v>98</v>
      </c>
      <c r="K32" t="s">
        <v>33</v>
      </c>
      <c r="L32" t="s">
        <v>99</v>
      </c>
      <c r="M32" t="s">
        <v>100</v>
      </c>
      <c r="N32" t="s">
        <v>36</v>
      </c>
      <c r="O32">
        <v>18588</v>
      </c>
      <c r="P32" t="s">
        <v>50</v>
      </c>
      <c r="Q32" s="5">
        <v>42612</v>
      </c>
      <c r="R32">
        <v>3827</v>
      </c>
      <c r="S32">
        <v>365</v>
      </c>
      <c r="T32" t="s">
        <v>114</v>
      </c>
      <c r="U32" s="6"/>
      <c r="V32" s="6" t="b">
        <f>IF(AND(SecondDOH&lt;=V$1,OR(SecondDOT&gt;=V$1,SecondDOT="")),TRUE,FALSE)</f>
        <v>1</v>
      </c>
      <c r="W32" s="6" t="b">
        <f>IF(AND(SecondDOH&lt;=W$1,OR(SecondDOT&gt;=W$1,SecondDOT="")),TRUE,FALSE)</f>
        <v>1</v>
      </c>
      <c r="Y32" s="6">
        <v>43152.678483796299</v>
      </c>
      <c r="Z32" t="s">
        <v>50</v>
      </c>
      <c r="AA32" s="6">
        <v>42612</v>
      </c>
      <c r="AB32" t="s">
        <v>41</v>
      </c>
      <c r="AC32" t="s">
        <v>42</v>
      </c>
      <c r="AD32" t="s">
        <v>101</v>
      </c>
      <c r="AE32" t="s">
        <v>97</v>
      </c>
    </row>
    <row r="33" spans="1:31" x14ac:dyDescent="0.2">
      <c r="A33" t="s">
        <v>146</v>
      </c>
      <c r="B33" t="s">
        <v>147</v>
      </c>
      <c r="C33" t="s">
        <v>148</v>
      </c>
      <c r="D33">
        <v>99672</v>
      </c>
      <c r="E33">
        <v>14003</v>
      </c>
      <c r="F33">
        <v>18588</v>
      </c>
      <c r="G33">
        <v>14003</v>
      </c>
      <c r="H33">
        <v>18588</v>
      </c>
      <c r="I33" t="s">
        <v>97</v>
      </c>
      <c r="J33" t="s">
        <v>98</v>
      </c>
      <c r="K33" t="s">
        <v>33</v>
      </c>
      <c r="L33" t="s">
        <v>99</v>
      </c>
      <c r="M33" t="s">
        <v>100</v>
      </c>
      <c r="N33" t="s">
        <v>36</v>
      </c>
      <c r="O33">
        <v>18588</v>
      </c>
      <c r="P33" t="s">
        <v>50</v>
      </c>
      <c r="Q33" s="5">
        <v>40077</v>
      </c>
      <c r="R33">
        <v>1615</v>
      </c>
      <c r="S33">
        <v>365</v>
      </c>
      <c r="T33" t="s">
        <v>38</v>
      </c>
      <c r="U33" s="6"/>
      <c r="V33" s="6" t="b">
        <f>IF(AND(SecondDOH&lt;=V$1,OR(SecondDOT&gt;=V$1,SecondDOT="")),TRUE,FALSE)</f>
        <v>1</v>
      </c>
      <c r="W33" s="6" t="b">
        <f>IF(AND(SecondDOH&lt;=W$1,OR(SecondDOT&gt;=W$1,SecondDOT="")),TRUE,FALSE)</f>
        <v>1</v>
      </c>
      <c r="Y33" s="6">
        <v>43115.598958333336</v>
      </c>
      <c r="Z33" t="s">
        <v>50</v>
      </c>
      <c r="AA33" s="6">
        <v>40077</v>
      </c>
      <c r="AB33" t="s">
        <v>41</v>
      </c>
      <c r="AC33" t="s">
        <v>42</v>
      </c>
      <c r="AD33" t="s">
        <v>101</v>
      </c>
      <c r="AE33" t="s">
        <v>97</v>
      </c>
    </row>
    <row r="34" spans="1:31" x14ac:dyDescent="0.2">
      <c r="A34" t="s">
        <v>149</v>
      </c>
      <c r="B34" t="s">
        <v>150</v>
      </c>
      <c r="C34" t="s">
        <v>151</v>
      </c>
      <c r="D34">
        <v>99673</v>
      </c>
      <c r="E34">
        <v>14003</v>
      </c>
      <c r="F34">
        <v>18588</v>
      </c>
      <c r="G34">
        <v>14003</v>
      </c>
      <c r="H34">
        <v>18588</v>
      </c>
      <c r="I34" t="s">
        <v>97</v>
      </c>
      <c r="J34" t="s">
        <v>98</v>
      </c>
      <c r="K34" t="s">
        <v>33</v>
      </c>
      <c r="L34" t="s">
        <v>99</v>
      </c>
      <c r="M34" t="s">
        <v>100</v>
      </c>
      <c r="N34" t="s">
        <v>36</v>
      </c>
      <c r="O34">
        <v>18588</v>
      </c>
      <c r="P34" t="s">
        <v>50</v>
      </c>
      <c r="Q34" s="5">
        <v>40233</v>
      </c>
      <c r="R34">
        <v>1616</v>
      </c>
      <c r="S34">
        <v>365</v>
      </c>
      <c r="T34" t="s">
        <v>83</v>
      </c>
      <c r="U34" s="6"/>
      <c r="V34" s="6" t="b">
        <f>IF(AND(SecondDOH&lt;=V$1,OR(SecondDOT&gt;=V$1,SecondDOT="")),TRUE,FALSE)</f>
        <v>1</v>
      </c>
      <c r="W34" s="6" t="b">
        <f>IF(AND(SecondDOH&lt;=W$1,OR(SecondDOT&gt;=W$1,SecondDOT="")),TRUE,FALSE)</f>
        <v>1</v>
      </c>
      <c r="Y34" s="6">
        <v>42905.435949074075</v>
      </c>
      <c r="Z34" t="s">
        <v>50</v>
      </c>
      <c r="AA34" s="6">
        <v>40233</v>
      </c>
      <c r="AB34" t="s">
        <v>41</v>
      </c>
      <c r="AC34" t="s">
        <v>42</v>
      </c>
      <c r="AD34" t="s">
        <v>101</v>
      </c>
      <c r="AE34" t="s">
        <v>97</v>
      </c>
    </row>
    <row r="35" spans="1:31" x14ac:dyDescent="0.2">
      <c r="A35" t="s">
        <v>152</v>
      </c>
      <c r="B35" t="s">
        <v>153</v>
      </c>
      <c r="C35" t="s">
        <v>153</v>
      </c>
      <c r="D35">
        <v>101379</v>
      </c>
      <c r="E35">
        <v>14003</v>
      </c>
      <c r="F35">
        <v>18588</v>
      </c>
      <c r="G35">
        <v>14003</v>
      </c>
      <c r="H35">
        <v>18588</v>
      </c>
      <c r="I35" t="s">
        <v>97</v>
      </c>
      <c r="J35" t="s">
        <v>98</v>
      </c>
      <c r="K35" t="s">
        <v>33</v>
      </c>
      <c r="L35" t="s">
        <v>99</v>
      </c>
      <c r="M35" t="s">
        <v>100</v>
      </c>
      <c r="N35" t="s">
        <v>36</v>
      </c>
      <c r="O35">
        <v>18588</v>
      </c>
      <c r="P35" t="s">
        <v>50</v>
      </c>
      <c r="Q35" s="5">
        <v>32853</v>
      </c>
      <c r="R35">
        <v>1617</v>
      </c>
      <c r="S35">
        <v>365</v>
      </c>
      <c r="T35" t="s">
        <v>38</v>
      </c>
      <c r="U35" s="6"/>
      <c r="V35" s="6" t="b">
        <f>IF(AND(SecondDOH&lt;=V$1,OR(SecondDOT&gt;=V$1,SecondDOT="")),TRUE,FALSE)</f>
        <v>1</v>
      </c>
      <c r="W35" s="6" t="b">
        <f>IF(AND(SecondDOH&lt;=W$1,OR(SecondDOT&gt;=W$1,SecondDOT="")),TRUE,FALSE)</f>
        <v>1</v>
      </c>
      <c r="Y35" s="6">
        <v>43108.355555555558</v>
      </c>
      <c r="Z35" t="s">
        <v>50</v>
      </c>
      <c r="AA35" s="6">
        <v>32853</v>
      </c>
      <c r="AB35" t="s">
        <v>41</v>
      </c>
      <c r="AC35" t="s">
        <v>42</v>
      </c>
      <c r="AD35" t="s">
        <v>101</v>
      </c>
      <c r="AE35" t="s">
        <v>97</v>
      </c>
    </row>
    <row r="36" spans="1:31" x14ac:dyDescent="0.2">
      <c r="A36" t="s">
        <v>156</v>
      </c>
      <c r="B36" t="s">
        <v>157</v>
      </c>
      <c r="C36" t="s">
        <v>158</v>
      </c>
      <c r="D36">
        <v>99658</v>
      </c>
      <c r="E36">
        <v>14003</v>
      </c>
      <c r="F36">
        <v>18588</v>
      </c>
      <c r="G36">
        <v>14003</v>
      </c>
      <c r="H36">
        <v>18588</v>
      </c>
      <c r="I36" t="s">
        <v>97</v>
      </c>
      <c r="J36" t="s">
        <v>98</v>
      </c>
      <c r="K36" t="s">
        <v>33</v>
      </c>
      <c r="L36" t="s">
        <v>99</v>
      </c>
      <c r="M36" t="s">
        <v>100</v>
      </c>
      <c r="N36" t="s">
        <v>36</v>
      </c>
      <c r="O36">
        <v>18588</v>
      </c>
      <c r="P36" t="s">
        <v>50</v>
      </c>
      <c r="Q36" s="5">
        <v>40931</v>
      </c>
      <c r="R36">
        <v>1619</v>
      </c>
      <c r="S36">
        <v>365</v>
      </c>
      <c r="T36" t="s">
        <v>38</v>
      </c>
      <c r="U36" s="6"/>
      <c r="V36" s="6" t="b">
        <f>IF(AND(SecondDOH&lt;=V$1,OR(SecondDOT&gt;=V$1,SecondDOT="")),TRUE,FALSE)</f>
        <v>1</v>
      </c>
      <c r="W36" s="6" t="b">
        <f>IF(AND(SecondDOH&lt;=W$1,OR(SecondDOT&gt;=W$1,SecondDOT="")),TRUE,FALSE)</f>
        <v>1</v>
      </c>
      <c r="Y36" s="6">
        <v>43105.380428240744</v>
      </c>
      <c r="Z36" t="s">
        <v>50</v>
      </c>
      <c r="AA36" s="6">
        <v>40931</v>
      </c>
      <c r="AB36" t="s">
        <v>41</v>
      </c>
      <c r="AC36" t="s">
        <v>42</v>
      </c>
      <c r="AD36" t="s">
        <v>101</v>
      </c>
      <c r="AE36" t="s">
        <v>97</v>
      </c>
    </row>
    <row r="37" spans="1:31" x14ac:dyDescent="0.2">
      <c r="A37" t="s">
        <v>162</v>
      </c>
      <c r="B37" t="s">
        <v>163</v>
      </c>
      <c r="C37" t="s">
        <v>164</v>
      </c>
      <c r="D37">
        <v>99663</v>
      </c>
      <c r="E37">
        <v>14003</v>
      </c>
      <c r="F37">
        <v>18588</v>
      </c>
      <c r="G37">
        <v>14003</v>
      </c>
      <c r="H37">
        <v>18588</v>
      </c>
      <c r="I37" t="s">
        <v>97</v>
      </c>
      <c r="J37" t="s">
        <v>98</v>
      </c>
      <c r="K37" t="s">
        <v>33</v>
      </c>
      <c r="L37" t="s">
        <v>99</v>
      </c>
      <c r="M37" t="s">
        <v>100</v>
      </c>
      <c r="N37" t="s">
        <v>36</v>
      </c>
      <c r="O37">
        <v>18588</v>
      </c>
      <c r="P37" t="s">
        <v>50</v>
      </c>
      <c r="Q37" s="5">
        <v>40182</v>
      </c>
      <c r="R37">
        <v>1606</v>
      </c>
      <c r="S37">
        <v>365</v>
      </c>
      <c r="T37" t="s">
        <v>76</v>
      </c>
      <c r="U37" s="6"/>
      <c r="V37" s="6" t="b">
        <f>IF(AND(SecondDOH&lt;=V$1,OR(SecondDOT&gt;=V$1,SecondDOT="")),TRUE,FALSE)</f>
        <v>1</v>
      </c>
      <c r="W37" s="6" t="b">
        <f>IF(AND(SecondDOH&lt;=W$1,OR(SecondDOT&gt;=W$1,SecondDOT="")),TRUE,FALSE)</f>
        <v>1</v>
      </c>
      <c r="Y37" s="6">
        <v>43115.599189814813</v>
      </c>
      <c r="Z37" t="s">
        <v>50</v>
      </c>
      <c r="AA37" s="6">
        <v>40182</v>
      </c>
      <c r="AB37" t="s">
        <v>41</v>
      </c>
      <c r="AC37" t="s">
        <v>42</v>
      </c>
      <c r="AD37" t="s">
        <v>101</v>
      </c>
      <c r="AE37" t="s">
        <v>97</v>
      </c>
    </row>
    <row r="38" spans="1:31" x14ac:dyDescent="0.2">
      <c r="A38" t="s">
        <v>181</v>
      </c>
      <c r="B38" t="s">
        <v>182</v>
      </c>
      <c r="C38" t="s">
        <v>183</v>
      </c>
      <c r="D38">
        <v>99659</v>
      </c>
      <c r="E38">
        <v>14003</v>
      </c>
      <c r="F38">
        <v>18588</v>
      </c>
      <c r="G38">
        <v>14003</v>
      </c>
      <c r="H38">
        <v>18588</v>
      </c>
      <c r="I38" t="s">
        <v>97</v>
      </c>
      <c r="J38" t="s">
        <v>98</v>
      </c>
      <c r="K38" t="s">
        <v>33</v>
      </c>
      <c r="L38" t="s">
        <v>99</v>
      </c>
      <c r="M38" t="s">
        <v>100</v>
      </c>
      <c r="N38" t="s">
        <v>36</v>
      </c>
      <c r="O38">
        <v>18588</v>
      </c>
      <c r="P38" t="s">
        <v>50</v>
      </c>
      <c r="Q38" s="5">
        <v>39461</v>
      </c>
      <c r="R38">
        <v>1613</v>
      </c>
      <c r="S38">
        <v>365</v>
      </c>
      <c r="T38" t="s">
        <v>51</v>
      </c>
      <c r="U38" s="6"/>
      <c r="V38" s="6" t="b">
        <f>IF(AND(SecondDOH&lt;=V$1,OR(SecondDOT&gt;=V$1,SecondDOT="")),TRUE,FALSE)</f>
        <v>1</v>
      </c>
      <c r="W38" s="6" t="b">
        <f>IF(AND(SecondDOH&lt;=W$1,OR(SecondDOT&gt;=W$1,SecondDOT="")),TRUE,FALSE)</f>
        <v>1</v>
      </c>
      <c r="Y38" s="6">
        <v>43115.598483796297</v>
      </c>
      <c r="Z38" t="s">
        <v>50</v>
      </c>
      <c r="AA38" s="6">
        <v>39461</v>
      </c>
      <c r="AB38" t="s">
        <v>41</v>
      </c>
      <c r="AC38" t="s">
        <v>42</v>
      </c>
      <c r="AD38" t="s">
        <v>101</v>
      </c>
      <c r="AE38" t="s">
        <v>97</v>
      </c>
    </row>
    <row r="39" spans="1:31" x14ac:dyDescent="0.2">
      <c r="A39" t="s">
        <v>188</v>
      </c>
      <c r="B39" t="s">
        <v>189</v>
      </c>
      <c r="C39" t="s">
        <v>190</v>
      </c>
      <c r="D39">
        <v>198001</v>
      </c>
      <c r="E39">
        <v>14003</v>
      </c>
      <c r="F39">
        <v>18588</v>
      </c>
      <c r="G39">
        <v>14003</v>
      </c>
      <c r="H39">
        <v>18588</v>
      </c>
      <c r="I39" t="s">
        <v>97</v>
      </c>
      <c r="J39" t="s">
        <v>98</v>
      </c>
      <c r="K39" t="s">
        <v>33</v>
      </c>
      <c r="L39" t="s">
        <v>99</v>
      </c>
      <c r="M39" t="s">
        <v>100</v>
      </c>
      <c r="N39" t="s">
        <v>36</v>
      </c>
      <c r="O39">
        <v>18588</v>
      </c>
      <c r="P39" t="s">
        <v>50</v>
      </c>
      <c r="Q39" s="5">
        <v>39869</v>
      </c>
      <c r="R39">
        <v>1645</v>
      </c>
      <c r="S39">
        <v>365</v>
      </c>
      <c r="T39" t="s">
        <v>76</v>
      </c>
      <c r="U39" s="6"/>
      <c r="V39" s="6" t="b">
        <f>IF(AND(SecondDOH&lt;=V$1,OR(SecondDOT&gt;=V$1,SecondDOT="")),TRUE,FALSE)</f>
        <v>1</v>
      </c>
      <c r="W39" s="6" t="b">
        <f>IF(AND(SecondDOH&lt;=W$1,OR(SecondDOT&gt;=W$1,SecondDOT="")),TRUE,FALSE)</f>
        <v>1</v>
      </c>
      <c r="Y39" s="6">
        <v>43173.871979166666</v>
      </c>
      <c r="Z39" t="s">
        <v>50</v>
      </c>
      <c r="AA39" s="6">
        <v>39869</v>
      </c>
      <c r="AB39" t="s">
        <v>41</v>
      </c>
      <c r="AC39" t="s">
        <v>42</v>
      </c>
      <c r="AD39" t="s">
        <v>101</v>
      </c>
      <c r="AE39" t="s">
        <v>97</v>
      </c>
    </row>
    <row r="40" spans="1:31" x14ac:dyDescent="0.2">
      <c r="A40" t="s">
        <v>86</v>
      </c>
      <c r="B40" t="s">
        <v>193</v>
      </c>
      <c r="C40" t="s">
        <v>194</v>
      </c>
      <c r="D40">
        <v>99763</v>
      </c>
      <c r="E40">
        <v>14003</v>
      </c>
      <c r="F40">
        <v>18588</v>
      </c>
      <c r="G40">
        <v>14003</v>
      </c>
      <c r="H40">
        <v>18588</v>
      </c>
      <c r="I40" t="s">
        <v>97</v>
      </c>
      <c r="J40" t="s">
        <v>98</v>
      </c>
      <c r="K40" t="s">
        <v>33</v>
      </c>
      <c r="L40" t="s">
        <v>99</v>
      </c>
      <c r="M40" t="s">
        <v>100</v>
      </c>
      <c r="N40" t="s">
        <v>36</v>
      </c>
      <c r="O40">
        <v>18588</v>
      </c>
      <c r="P40" t="s">
        <v>50</v>
      </c>
      <c r="Q40" s="5">
        <v>37628</v>
      </c>
      <c r="R40">
        <v>1678</v>
      </c>
      <c r="S40">
        <v>365</v>
      </c>
      <c r="T40" t="s">
        <v>51</v>
      </c>
      <c r="U40" s="6"/>
      <c r="V40" s="6" t="b">
        <f>IF(AND(SecondDOH&lt;=V$1,OR(SecondDOT&gt;=V$1,SecondDOT="")),TRUE,FALSE)</f>
        <v>1</v>
      </c>
      <c r="W40" s="6" t="b">
        <f>IF(AND(SecondDOH&lt;=W$1,OR(SecondDOT&gt;=W$1,SecondDOT="")),TRUE,FALSE)</f>
        <v>1</v>
      </c>
      <c r="Y40" s="6">
        <v>43122.40861111111</v>
      </c>
      <c r="Z40" t="s">
        <v>50</v>
      </c>
      <c r="AA40" s="6">
        <v>37628</v>
      </c>
      <c r="AB40" t="s">
        <v>41</v>
      </c>
      <c r="AC40" t="s">
        <v>42</v>
      </c>
      <c r="AD40" t="s">
        <v>101</v>
      </c>
      <c r="AE40" t="s">
        <v>97</v>
      </c>
    </row>
    <row r="41" spans="1:31" x14ac:dyDescent="0.2">
      <c r="A41" t="s">
        <v>195</v>
      </c>
      <c r="B41" t="s">
        <v>196</v>
      </c>
      <c r="C41" t="s">
        <v>196</v>
      </c>
      <c r="D41">
        <v>214679</v>
      </c>
      <c r="E41">
        <v>14003</v>
      </c>
      <c r="F41">
        <v>18588</v>
      </c>
      <c r="G41">
        <v>14003</v>
      </c>
      <c r="H41">
        <v>18588</v>
      </c>
      <c r="I41" t="s">
        <v>97</v>
      </c>
      <c r="J41" t="s">
        <v>98</v>
      </c>
      <c r="K41" t="s">
        <v>33</v>
      </c>
      <c r="L41" t="s">
        <v>99</v>
      </c>
      <c r="M41" t="s">
        <v>100</v>
      </c>
      <c r="N41" t="s">
        <v>36</v>
      </c>
      <c r="O41">
        <v>18588</v>
      </c>
      <c r="P41" t="s">
        <v>50</v>
      </c>
      <c r="Q41" s="5">
        <v>41884</v>
      </c>
      <c r="R41">
        <v>1712</v>
      </c>
      <c r="S41">
        <v>365</v>
      </c>
      <c r="T41" t="s">
        <v>46</v>
      </c>
      <c r="U41" s="6"/>
      <c r="V41" s="6" t="b">
        <f>IF(AND(SecondDOH&lt;=V$1,OR(SecondDOT&gt;=V$1,SecondDOT="")),TRUE,FALSE)</f>
        <v>1</v>
      </c>
      <c r="W41" s="6" t="b">
        <f>IF(AND(SecondDOH&lt;=W$1,OR(SecondDOT&gt;=W$1,SecondDOT="")),TRUE,FALSE)</f>
        <v>1</v>
      </c>
      <c r="Y41" s="6">
        <v>42901.357928240737</v>
      </c>
      <c r="Z41" t="s">
        <v>50</v>
      </c>
      <c r="AA41" s="6">
        <v>41884</v>
      </c>
      <c r="AB41" t="s">
        <v>41</v>
      </c>
      <c r="AC41" t="s">
        <v>42</v>
      </c>
      <c r="AD41" t="s">
        <v>101</v>
      </c>
      <c r="AE41" t="s">
        <v>97</v>
      </c>
    </row>
    <row r="42" spans="1:31" x14ac:dyDescent="0.2">
      <c r="A42" t="s">
        <v>197</v>
      </c>
      <c r="B42" t="s">
        <v>198</v>
      </c>
      <c r="C42" t="s">
        <v>198</v>
      </c>
      <c r="D42">
        <v>218688</v>
      </c>
      <c r="E42">
        <v>14003</v>
      </c>
      <c r="F42">
        <v>18588</v>
      </c>
      <c r="G42">
        <v>14003</v>
      </c>
      <c r="H42">
        <v>18588</v>
      </c>
      <c r="I42" t="s">
        <v>97</v>
      </c>
      <c r="J42" t="s">
        <v>98</v>
      </c>
      <c r="K42" t="s">
        <v>33</v>
      </c>
      <c r="L42" t="s">
        <v>99</v>
      </c>
      <c r="M42" t="s">
        <v>100</v>
      </c>
      <c r="N42" t="s">
        <v>36</v>
      </c>
      <c r="O42">
        <v>18588</v>
      </c>
      <c r="P42" t="s">
        <v>50</v>
      </c>
      <c r="Q42" s="5">
        <v>41911</v>
      </c>
      <c r="R42">
        <v>1329</v>
      </c>
      <c r="S42">
        <v>365</v>
      </c>
      <c r="T42" t="s">
        <v>167</v>
      </c>
      <c r="U42" s="6"/>
      <c r="V42" s="6" t="b">
        <f>IF(AND(SecondDOH&lt;=V$1,OR(SecondDOT&gt;=V$1,SecondDOT="")),TRUE,FALSE)</f>
        <v>1</v>
      </c>
      <c r="W42" s="6" t="b">
        <f>IF(AND(SecondDOH&lt;=W$1,OR(SecondDOT&gt;=W$1,SecondDOT="")),TRUE,FALSE)</f>
        <v>1</v>
      </c>
      <c r="Y42" s="6">
        <v>43165.587233796294</v>
      </c>
      <c r="Z42" t="s">
        <v>50</v>
      </c>
      <c r="AA42" s="6">
        <v>41911</v>
      </c>
      <c r="AB42" t="s">
        <v>41</v>
      </c>
      <c r="AC42" t="s">
        <v>42</v>
      </c>
      <c r="AD42" t="s">
        <v>101</v>
      </c>
      <c r="AE42" t="s">
        <v>97</v>
      </c>
    </row>
  </sheetData>
  <sortState ref="A2:AE42">
    <sortCondition ref="U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Palatine</vt:lpstr>
      <vt:lpstr>South Holland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2018-03-20T16:46:56Z</dcterms:created>
  <dcterms:modified xsi:type="dcterms:W3CDTF">2018-03-20T16:47:08Z</dcterms:modified>
</cp:coreProperties>
</file>