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braries\Downloads\"/>
    </mc:Choice>
  </mc:AlternateContent>
  <xr:revisionPtr revIDLastSave="0" documentId="13_ncr:1_{FBC3EFE2-D076-4D44-822A-392E6B1D263D}" xr6:coauthVersionLast="40" xr6:coauthVersionMax="40" xr10:uidLastSave="{00000000-0000-0000-0000-000000000000}"/>
  <bookViews>
    <workbookView xWindow="0" yWindow="0" windowWidth="2349" windowHeight="0" xr2:uid="{403B843F-B29B-44E4-AF54-654CEE91DD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13" i="1"/>
  <c r="C12" i="1"/>
  <c r="C9" i="1"/>
  <c r="C8" i="1"/>
  <c r="C6" i="1"/>
  <c r="C5" i="1"/>
  <c r="H17" i="1"/>
  <c r="H15" i="1"/>
  <c r="H14" i="1"/>
  <c r="H11" i="1"/>
  <c r="H10" i="1"/>
  <c r="H7" i="1"/>
  <c r="H4" i="1"/>
  <c r="G17" i="1"/>
  <c r="G14" i="1"/>
  <c r="G13" i="1"/>
  <c r="G10" i="1"/>
  <c r="G9" i="1"/>
  <c r="G7" i="1"/>
  <c r="G6" i="1"/>
  <c r="G4" i="1"/>
  <c r="F16" i="1"/>
  <c r="F15" i="1"/>
  <c r="D15" i="1" s="1"/>
  <c r="F12" i="1"/>
  <c r="F11" i="1"/>
  <c r="F8" i="1"/>
  <c r="F5" i="1"/>
  <c r="E16" i="1"/>
  <c r="E15" i="1"/>
  <c r="E12" i="1"/>
  <c r="E11" i="1"/>
  <c r="E8" i="1"/>
  <c r="E5" i="1"/>
  <c r="D4" i="1"/>
  <c r="D6" i="1"/>
  <c r="D7" i="1"/>
  <c r="D9" i="1"/>
  <c r="D10" i="1"/>
  <c r="D13" i="1"/>
  <c r="D14" i="1"/>
  <c r="D17" i="1"/>
  <c r="D3" i="1"/>
  <c r="G3" i="1"/>
  <c r="E3" i="1"/>
  <c r="F3" i="1"/>
  <c r="D16" i="1" l="1"/>
  <c r="D12" i="1"/>
  <c r="D11" i="1"/>
  <c r="D8" i="1"/>
  <c r="D5" i="1"/>
</calcChain>
</file>

<file path=xl/sharedStrings.xml><?xml version="1.0" encoding="utf-8"?>
<sst xmlns="http://schemas.openxmlformats.org/spreadsheetml/2006/main" count="7" uniqueCount="7">
  <si>
    <t>Distance</t>
  </si>
  <si>
    <t>Time1b</t>
  </si>
  <si>
    <t>Time1a</t>
  </si>
  <si>
    <t>Duration (h:mm)</t>
  </si>
  <si>
    <t>Duration (Minutes)</t>
  </si>
  <si>
    <t>Parsecs/Hr</t>
  </si>
  <si>
    <t>*Yellow marks boxes originally given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</si>
</sst>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8F571-7D4B-46A9-A2AB-709F556B14F7}">
  <dimension ref="A2:H19"/>
  <sheetViews>
    <sheetView tabSelected="1" topLeftCell="B1" workbookViewId="0">
      <selection activeCell="J31" sqref="J31"/>
    </sheetView>
  </sheetViews>
  <sheetFormatPr defaultRowHeight="14.6" x14ac:dyDescent="0.4"/>
  <cols>
    <col min="1" max="1" width="0" hidden="1" customWidth="1"/>
    <col min="3" max="3" width="9.53515625" bestFit="1" customWidth="1"/>
    <col min="5" max="6" width="0" hidden="1" customWidth="1"/>
  </cols>
  <sheetData>
    <row r="2" spans="1:8" s="3" customFormat="1" ht="29.15" x14ac:dyDescent="0.4">
      <c r="C2" s="3" t="s">
        <v>5</v>
      </c>
      <c r="D2" s="3" t="s">
        <v>3</v>
      </c>
      <c r="E2" s="3" t="s">
        <v>2</v>
      </c>
      <c r="F2" s="3" t="s">
        <v>1</v>
      </c>
      <c r="G2" s="3" t="s">
        <v>4</v>
      </c>
      <c r="H2" s="3" t="s">
        <v>0</v>
      </c>
    </row>
    <row r="3" spans="1:8" x14ac:dyDescent="0.4">
      <c r="A3">
        <v>1</v>
      </c>
      <c r="C3" s="2">
        <v>208</v>
      </c>
      <c r="D3" s="4" t="str">
        <f>IF(F3&gt;9,_xlfn.CONCAT(TEXT(E3,"0"),":",TEXT(F3,"0")),_xlfn.CONCAT(TEXT(E3,"0"),":","0",TEXT(F3,"0")))</f>
        <v>2:24</v>
      </c>
      <c r="E3" s="1">
        <f>INT(H3/C3)</f>
        <v>2</v>
      </c>
      <c r="F3" s="1">
        <f>INT((H3/C3-INT(H3/C3))*60)</f>
        <v>24</v>
      </c>
      <c r="G3">
        <f>+E3*60+F3</f>
        <v>144</v>
      </c>
      <c r="H3" s="2">
        <v>500</v>
      </c>
    </row>
    <row r="4" spans="1:8" x14ac:dyDescent="0.4">
      <c r="A4">
        <v>2</v>
      </c>
      <c r="C4" s="2">
        <v>147</v>
      </c>
      <c r="D4" s="2" t="str">
        <f t="shared" ref="D4:D17" si="0">IF(F4&gt;9,_xlfn.CONCAT(TEXT(E4,"0"),":",TEXT(F4,"0")),_xlfn.CONCAT(TEXT(E4,"0"),":","0",TEXT(F4,"0")))</f>
        <v>6:19</v>
      </c>
      <c r="E4" s="2">
        <v>6</v>
      </c>
      <c r="F4" s="2">
        <v>19</v>
      </c>
      <c r="G4">
        <f>+E4*60+F4</f>
        <v>379</v>
      </c>
      <c r="H4" s="5">
        <f>+C4*(E4+F4/60)</f>
        <v>928.55</v>
      </c>
    </row>
    <row r="5" spans="1:8" x14ac:dyDescent="0.4">
      <c r="A5">
        <v>3</v>
      </c>
      <c r="C5" s="5">
        <f>+H5/(E5+F5/60)</f>
        <v>244.44444444444443</v>
      </c>
      <c r="D5" s="4" t="str">
        <f t="shared" si="0"/>
        <v>1:48</v>
      </c>
      <c r="E5">
        <f>+INT(G5/60)</f>
        <v>1</v>
      </c>
      <c r="F5">
        <f>+(G5/60-INT(G5/60))*60</f>
        <v>48</v>
      </c>
      <c r="G5" s="2">
        <v>108</v>
      </c>
      <c r="H5" s="2">
        <v>440</v>
      </c>
    </row>
    <row r="6" spans="1:8" x14ac:dyDescent="0.4">
      <c r="A6">
        <v>4</v>
      </c>
      <c r="C6" s="5">
        <f>+H6/(E6+F6/60)</f>
        <v>228</v>
      </c>
      <c r="D6" s="2" t="str">
        <f t="shared" si="0"/>
        <v>0:50</v>
      </c>
      <c r="E6" s="2">
        <v>0</v>
      </c>
      <c r="F6" s="2">
        <v>50</v>
      </c>
      <c r="G6">
        <f>+E6*60+F6</f>
        <v>50</v>
      </c>
      <c r="H6" s="2">
        <v>190</v>
      </c>
    </row>
    <row r="7" spans="1:8" x14ac:dyDescent="0.4">
      <c r="A7">
        <v>5</v>
      </c>
      <c r="C7" s="2">
        <v>175</v>
      </c>
      <c r="D7" s="2" t="str">
        <f t="shared" si="0"/>
        <v>3:01</v>
      </c>
      <c r="E7" s="2">
        <v>3</v>
      </c>
      <c r="F7" s="2">
        <v>1</v>
      </c>
      <c r="G7">
        <f>+E7*60+F7</f>
        <v>181</v>
      </c>
      <c r="H7" s="5">
        <f>+C7*(E7+F7/60)</f>
        <v>527.91666666666663</v>
      </c>
    </row>
    <row r="8" spans="1:8" x14ac:dyDescent="0.4">
      <c r="A8">
        <v>6</v>
      </c>
      <c r="C8" s="5">
        <f>+H8/(E8+F8/60)</f>
        <v>203.57142857142858</v>
      </c>
      <c r="D8" s="4" t="str">
        <f t="shared" si="0"/>
        <v>2:48</v>
      </c>
      <c r="E8">
        <f>+INT(G8/60)</f>
        <v>2</v>
      </c>
      <c r="F8">
        <f>+(G8/60-INT(G8/60))*60</f>
        <v>47.999999999999986</v>
      </c>
      <c r="G8" s="2">
        <v>168</v>
      </c>
      <c r="H8" s="2">
        <v>570</v>
      </c>
    </row>
    <row r="9" spans="1:8" x14ac:dyDescent="0.4">
      <c r="A9">
        <v>7</v>
      </c>
      <c r="C9" s="5">
        <f>+H9/(E9+F9/60)</f>
        <v>218.75</v>
      </c>
      <c r="D9" s="2" t="str">
        <f t="shared" si="0"/>
        <v>1:36</v>
      </c>
      <c r="E9" s="2">
        <v>1</v>
      </c>
      <c r="F9" s="2">
        <v>36</v>
      </c>
      <c r="G9">
        <f>+E9*60+F9</f>
        <v>96</v>
      </c>
      <c r="H9" s="2">
        <v>350</v>
      </c>
    </row>
    <row r="10" spans="1:8" x14ac:dyDescent="0.4">
      <c r="A10">
        <v>8</v>
      </c>
      <c r="C10" s="2">
        <v>122</v>
      </c>
      <c r="D10" s="2" t="str">
        <f t="shared" si="0"/>
        <v>1:23</v>
      </c>
      <c r="E10" s="2">
        <v>1</v>
      </c>
      <c r="F10" s="2">
        <v>23</v>
      </c>
      <c r="G10">
        <f>+E10*60+F10</f>
        <v>83</v>
      </c>
      <c r="H10" s="5">
        <f>+C10*(E10+F10/60)</f>
        <v>168.76666666666665</v>
      </c>
    </row>
    <row r="11" spans="1:8" x14ac:dyDescent="0.4">
      <c r="A11">
        <v>9</v>
      </c>
      <c r="C11" s="2">
        <v>125</v>
      </c>
      <c r="D11" s="4" t="str">
        <f t="shared" si="0"/>
        <v>7:00</v>
      </c>
      <c r="E11">
        <f>+INT(G11/60)</f>
        <v>7</v>
      </c>
      <c r="F11">
        <f>+(G11/60-INT(G11/60))*60</f>
        <v>0</v>
      </c>
      <c r="G11" s="2">
        <v>420</v>
      </c>
      <c r="H11" s="5">
        <f>+C11*(E11+F11/60)</f>
        <v>875</v>
      </c>
    </row>
    <row r="12" spans="1:8" x14ac:dyDescent="0.4">
      <c r="A12">
        <v>10</v>
      </c>
      <c r="C12" s="5">
        <f>+H12/(E12+F12/60)</f>
        <v>186.33540372670808</v>
      </c>
      <c r="D12" s="4" t="str">
        <f t="shared" si="0"/>
        <v>2:41</v>
      </c>
      <c r="E12">
        <f>+INT(G12/60)</f>
        <v>2</v>
      </c>
      <c r="F12">
        <f>+(G12/60-INT(G12/60))*60</f>
        <v>40.999999999999986</v>
      </c>
      <c r="G12" s="2">
        <v>161</v>
      </c>
      <c r="H12" s="2">
        <v>500</v>
      </c>
    </row>
    <row r="13" spans="1:8" x14ac:dyDescent="0.4">
      <c r="A13">
        <v>11</v>
      </c>
      <c r="C13" s="5">
        <f>+H13/(E13+F13/60)</f>
        <v>132.11009174311926</v>
      </c>
      <c r="D13" s="2" t="str">
        <f t="shared" si="0"/>
        <v>5:27</v>
      </c>
      <c r="E13" s="2">
        <v>5</v>
      </c>
      <c r="F13" s="2">
        <v>27</v>
      </c>
      <c r="G13">
        <f>+E13*60+F13</f>
        <v>327</v>
      </c>
      <c r="H13" s="2">
        <v>720</v>
      </c>
    </row>
    <row r="14" spans="1:8" x14ac:dyDescent="0.4">
      <c r="A14">
        <v>12</v>
      </c>
      <c r="C14" s="2">
        <v>123</v>
      </c>
      <c r="D14" s="2" t="str">
        <f t="shared" si="0"/>
        <v>7:06</v>
      </c>
      <c r="E14" s="2">
        <v>7</v>
      </c>
      <c r="F14" s="2">
        <v>6</v>
      </c>
      <c r="G14">
        <f>+E14*60+F14</f>
        <v>426</v>
      </c>
      <c r="H14" s="5">
        <f>+C14*(E14+F14/60)</f>
        <v>873.3</v>
      </c>
    </row>
    <row r="15" spans="1:8" x14ac:dyDescent="0.4">
      <c r="A15">
        <v>13</v>
      </c>
      <c r="C15" s="2">
        <v>204</v>
      </c>
      <c r="D15" s="4" t="str">
        <f t="shared" si="0"/>
        <v>1:27</v>
      </c>
      <c r="E15">
        <f>+INT(G15/60)</f>
        <v>1</v>
      </c>
      <c r="F15">
        <f>+(G15/60-INT(G15/60))*60</f>
        <v>26.999999999999996</v>
      </c>
      <c r="G15" s="2">
        <v>87</v>
      </c>
      <c r="H15" s="5">
        <f>+C15*(E15+F15/60)</f>
        <v>295.8</v>
      </c>
    </row>
    <row r="16" spans="1:8" x14ac:dyDescent="0.4">
      <c r="A16">
        <v>14</v>
      </c>
      <c r="C16" s="5">
        <f>+H16/(E16+F16/60)</f>
        <v>246.35761589403975</v>
      </c>
      <c r="D16" s="4" t="str">
        <f t="shared" si="0"/>
        <v>2:31</v>
      </c>
      <c r="E16">
        <f>+INT(G16/60)</f>
        <v>2</v>
      </c>
      <c r="F16">
        <f>+(G16/60-INT(G16/60))*60</f>
        <v>30.999999999999996</v>
      </c>
      <c r="G16" s="2">
        <v>151</v>
      </c>
      <c r="H16" s="2">
        <v>620</v>
      </c>
    </row>
    <row r="17" spans="1:8" x14ac:dyDescent="0.4">
      <c r="A17">
        <v>15</v>
      </c>
      <c r="C17" s="2">
        <v>120</v>
      </c>
      <c r="D17" s="2" t="str">
        <f t="shared" si="0"/>
        <v>1:25</v>
      </c>
      <c r="E17" s="2">
        <v>1</v>
      </c>
      <c r="F17" s="2">
        <v>25</v>
      </c>
      <c r="G17">
        <f>+E17*60+F17</f>
        <v>85</v>
      </c>
      <c r="H17" s="5">
        <f>+C17*(E17+F17/60)</f>
        <v>170</v>
      </c>
    </row>
    <row r="19" spans="1:8" x14ac:dyDescent="0.4">
      <c r="C19" s="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Mitsuda</dc:creator>
  <cp:lastModifiedBy>Steven Mitsuda</cp:lastModifiedBy>
  <dcterms:created xsi:type="dcterms:W3CDTF">2019-01-05T05:44:56Z</dcterms:created>
  <dcterms:modified xsi:type="dcterms:W3CDTF">2019-01-05T06:12:49Z</dcterms:modified>
</cp:coreProperties>
</file>