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<sst xmlns="http://schemas.openxmlformats.org/spreadsheetml/2006/main" count="66" uniqueCount="59">
  <si>
    <t>Product</t>
  </si>
  <si>
    <t>Notes</t>
  </si>
  <si>
    <t>Profit</t>
  </si>
  <si>
    <t>Sell value</t>
  </si>
  <si>
    <t>Total Cost</t>
  </si>
  <si>
    <t>Production cost</t>
  </si>
  <si>
    <t>Ingredient 1</t>
  </si>
  <si>
    <t>Value</t>
  </si>
  <si>
    <t>Ingredient 2</t>
  </si>
  <si>
    <t>Ingredient 3</t>
  </si>
  <si>
    <t>Ingredient 4</t>
  </si>
  <si>
    <t>Time</t>
  </si>
  <si>
    <t>Fish Stew</t>
  </si>
  <si>
    <t>Costs more than the sell value</t>
  </si>
  <si>
    <t>Bass 75*3</t>
  </si>
  <si>
    <t>Bonito 150*5</t>
  </si>
  <si>
    <t>Fish Salad</t>
  </si>
  <si>
    <t>Requires water</t>
  </si>
  <si>
    <t>Cabbage 5*6</t>
  </si>
  <si>
    <t>Hogfish 1500*1</t>
  </si>
  <si>
    <t>Water 0*1</t>
  </si>
  <si>
    <t>Pretzels</t>
  </si>
  <si>
    <t>Wheat 12*30</t>
  </si>
  <si>
    <t>Milk 25*25</t>
  </si>
  <si>
    <t>Original Gingerbread Hearts</t>
  </si>
  <si>
    <t>Requires Cocoa orchard and Crushing mill</t>
  </si>
  <si>
    <t>Wheat 15*30</t>
  </si>
  <si>
    <t>Honey 2*85</t>
  </si>
  <si>
    <t>Cocoa Powder 1</t>
  </si>
  <si>
    <t>Sugar 2</t>
  </si>
  <si>
    <t>Fresh Salad</t>
  </si>
  <si>
    <t>Cabbage 5*12</t>
  </si>
  <si>
    <t xml:space="preserve">Lambs Lettuce 18*5 </t>
  </si>
  <si>
    <t>Greek Salad</t>
  </si>
  <si>
    <t>Milk 35*25</t>
  </si>
  <si>
    <t xml:space="preserve">Lambs Lettuce 18*8 </t>
  </si>
  <si>
    <t>Olives 90*1</t>
  </si>
  <si>
    <t>Ice Cream</t>
  </si>
  <si>
    <t>Requires Sugar Mill and Alpaca Pen</t>
  </si>
  <si>
    <t>Eggs 10*12</t>
  </si>
  <si>
    <t>Vanilla 2*75</t>
  </si>
  <si>
    <t>Alpaca milk 1</t>
  </si>
  <si>
    <t>Cream 1</t>
  </si>
  <si>
    <t>Frozen Yogurt</t>
  </si>
  <si>
    <t>Most Profitable, no buildings needed, no water</t>
  </si>
  <si>
    <t>Milk 20*25</t>
  </si>
  <si>
    <t>Citrus Fruits 3*66</t>
  </si>
  <si>
    <t>Corn on the cob</t>
  </si>
  <si>
    <t>Quickest recipe</t>
  </si>
  <si>
    <t>Corn 10*5</t>
  </si>
  <si>
    <t>Popcorn</t>
  </si>
  <si>
    <t>Olives sell for more than olive oil</t>
  </si>
  <si>
    <t>Corn 15*5</t>
  </si>
  <si>
    <t>Olive 4*90</t>
  </si>
  <si>
    <t xml:space="preserve">Apple Juice </t>
  </si>
  <si>
    <t>Apples 30*50</t>
  </si>
  <si>
    <t>Cherry Juice</t>
  </si>
  <si>
    <t>Requires sugar mill or village league participation</t>
  </si>
  <si>
    <t>Cherries 20*180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</si>
</sst>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vertical="bottom"/>
    </xf>
    <xf borderId="0" fillId="0" fontId="1" numFmtId="0" xfId="0" applyAlignment="1" applyFont="1">
      <alignment/>
    </xf>
    <xf borderId="0" fillId="0" fontId="1" numFmtId="20" xfId="0" applyAlignment="1" applyFont="1" applyNumberFormat="1">
      <alignment/>
    </xf>
    <xf borderId="0" fillId="0" fontId="1" numFmtId="46" xfId="0" applyAlignment="1" applyFont="1" applyNumberFormat="1">
      <alignment/>
    </xf>
    <xf borderId="0" fillId="0" fontId="1" numFmtId="21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2.43"/>
    <col customWidth="1" min="7" max="7" width="16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</row>
    <row r="2">
      <c r="A2" s="1" t="s">
        <v>12</v>
      </c>
      <c r="B2" s="1" t="s">
        <v>13</v>
      </c>
      <c r="C2" s="1">
        <f t="shared" ref="C2:C13" si="1">D2-E2</f>
        <v>-535</v>
      </c>
      <c r="D2" s="1">
        <v>640.0</v>
      </c>
      <c r="E2" s="1">
        <f t="shared" ref="E2:E6" si="2">SUM(F2,H2,J2)</f>
        <v>1175</v>
      </c>
      <c r="F2" s="1">
        <v>200.0</v>
      </c>
      <c r="G2" s="1" t="s">
        <v>14</v>
      </c>
      <c r="H2" s="1">
        <v>225.0</v>
      </c>
      <c r="I2" s="1" t="s">
        <v>15</v>
      </c>
      <c r="J2" s="1">
        <v>750.0</v>
      </c>
      <c r="O2" s="2">
        <v>0.1875</v>
      </c>
    </row>
    <row r="3">
      <c r="A3" s="1" t="s">
        <v>16</v>
      </c>
      <c r="B3" s="1" t="s">
        <v>17</v>
      </c>
      <c r="C3">
        <f t="shared" si="1"/>
        <v>1140</v>
      </c>
      <c r="D3" s="1">
        <v>3080.0</v>
      </c>
      <c r="E3" s="1">
        <f t="shared" si="2"/>
        <v>1940</v>
      </c>
      <c r="F3" s="1">
        <v>410.0</v>
      </c>
      <c r="G3" s="1" t="s">
        <v>18</v>
      </c>
      <c r="H3" s="1">
        <v>30.0</v>
      </c>
      <c r="I3" s="1" t="s">
        <v>19</v>
      </c>
      <c r="J3" s="1">
        <v>1500.0</v>
      </c>
      <c r="K3" s="1" t="s">
        <v>20</v>
      </c>
      <c r="L3" s="1">
        <v>0.0</v>
      </c>
      <c r="O3" s="2">
        <v>0.9895833333333334</v>
      </c>
    </row>
    <row r="4">
      <c r="A4" s="1" t="s">
        <v>21</v>
      </c>
      <c r="B4" s="1" t="s">
        <v>17</v>
      </c>
      <c r="C4" s="1">
        <f t="shared" si="1"/>
        <v>225</v>
      </c>
      <c r="D4" s="1">
        <v>1510.0</v>
      </c>
      <c r="E4">
        <f t="shared" si="2"/>
        <v>1285</v>
      </c>
      <c r="F4" s="1">
        <v>300.0</v>
      </c>
      <c r="G4" s="1" t="s">
        <v>22</v>
      </c>
      <c r="H4" s="1">
        <v>360.0</v>
      </c>
      <c r="I4" s="1" t="s">
        <v>23</v>
      </c>
      <c r="J4" s="1">
        <v>625.0</v>
      </c>
      <c r="K4" s="1" t="s">
        <v>20</v>
      </c>
      <c r="L4" s="1">
        <v>0.0</v>
      </c>
      <c r="O4" s="2">
        <v>0.5</v>
      </c>
    </row>
    <row r="5">
      <c r="A5" s="1" t="s">
        <v>24</v>
      </c>
      <c r="B5" s="1" t="s">
        <v>25</v>
      </c>
      <c r="C5" s="1">
        <f t="shared" si="1"/>
        <v>5240</v>
      </c>
      <c r="D5" s="1">
        <v>6000.0</v>
      </c>
      <c r="E5">
        <f t="shared" si="2"/>
        <v>760</v>
      </c>
      <c r="F5" s="1">
        <v>140.0</v>
      </c>
      <c r="G5" s="1" t="s">
        <v>26</v>
      </c>
      <c r="H5" s="1">
        <v>450.0</v>
      </c>
      <c r="I5" s="1" t="s">
        <v>27</v>
      </c>
      <c r="J5" s="1">
        <v>170.0</v>
      </c>
      <c r="K5" s="1" t="s">
        <v>28</v>
      </c>
      <c r="M5" s="1" t="s">
        <v>29</v>
      </c>
      <c r="O5" s="3">
        <v>0.03298611111111111</v>
      </c>
    </row>
    <row r="6">
      <c r="A6" s="1" t="s">
        <v>30</v>
      </c>
      <c r="C6">
        <f t="shared" si="1"/>
        <v>560</v>
      </c>
      <c r="D6" s="1">
        <v>740.0</v>
      </c>
      <c r="E6">
        <f t="shared" si="2"/>
        <v>180</v>
      </c>
      <c r="F6" s="1">
        <v>30.0</v>
      </c>
      <c r="G6" s="1" t="s">
        <v>31</v>
      </c>
      <c r="H6" s="1">
        <v>60.0</v>
      </c>
      <c r="I6" s="1" t="s">
        <v>32</v>
      </c>
      <c r="J6" s="1">
        <v>90.0</v>
      </c>
      <c r="O6" s="2">
        <v>0.25</v>
      </c>
    </row>
    <row r="7">
      <c r="A7" s="1" t="s">
        <v>33</v>
      </c>
      <c r="C7">
        <f t="shared" si="1"/>
        <v>3091</v>
      </c>
      <c r="D7" s="1">
        <v>4430.0</v>
      </c>
      <c r="E7">
        <f>SUM(F7,H7,J7,L7)</f>
        <v>1339</v>
      </c>
      <c r="F7" s="1">
        <v>230.0</v>
      </c>
      <c r="G7" s="1" t="s">
        <v>34</v>
      </c>
      <c r="H7" s="1">
        <v>875.0</v>
      </c>
      <c r="I7" s="1" t="s">
        <v>35</v>
      </c>
      <c r="J7" s="1">
        <v>144.0</v>
      </c>
      <c r="K7" s="1" t="s">
        <v>36</v>
      </c>
      <c r="L7" s="1">
        <v>90.0</v>
      </c>
      <c r="O7" s="3">
        <v>0.024652777777777777</v>
      </c>
    </row>
    <row r="8">
      <c r="A8" s="1" t="s">
        <v>37</v>
      </c>
      <c r="B8" s="1" t="s">
        <v>38</v>
      </c>
      <c r="C8">
        <f t="shared" si="1"/>
        <v>530</v>
      </c>
      <c r="D8" s="1">
        <v>800.0</v>
      </c>
      <c r="E8">
        <f>SUM(H8,J8)</f>
        <v>270</v>
      </c>
      <c r="F8" s="1">
        <v>80.0</v>
      </c>
      <c r="G8" s="1" t="s">
        <v>39</v>
      </c>
      <c r="H8" s="1">
        <v>120.0</v>
      </c>
      <c r="I8" s="1" t="s">
        <v>40</v>
      </c>
      <c r="J8" s="1">
        <v>150.0</v>
      </c>
      <c r="K8" s="1" t="s">
        <v>41</v>
      </c>
      <c r="M8" s="1" t="s">
        <v>42</v>
      </c>
      <c r="O8" s="2">
        <v>0.25</v>
      </c>
    </row>
    <row r="9">
      <c r="A9" s="1" t="s">
        <v>43</v>
      </c>
      <c r="B9" s="1" t="s">
        <v>44</v>
      </c>
      <c r="C9">
        <f t="shared" si="1"/>
        <v>6212</v>
      </c>
      <c r="D9" s="1">
        <v>7260.0</v>
      </c>
      <c r="E9">
        <f>SUM(F9,H9,J9,L9)</f>
        <v>1048</v>
      </c>
      <c r="F9" s="1">
        <v>180.0</v>
      </c>
      <c r="G9" s="1" t="s">
        <v>45</v>
      </c>
      <c r="H9" s="1">
        <v>500.0</v>
      </c>
      <c r="I9" s="1" t="s">
        <v>27</v>
      </c>
      <c r="J9" s="1">
        <v>170.0</v>
      </c>
      <c r="K9" s="1" t="s">
        <v>46</v>
      </c>
      <c r="L9" s="1">
        <v>198.0</v>
      </c>
      <c r="O9" s="4">
        <v>0.024652777777777777</v>
      </c>
    </row>
    <row r="10">
      <c r="A10" s="1" t="s">
        <v>47</v>
      </c>
      <c r="B10" s="1" t="s">
        <v>48</v>
      </c>
      <c r="C10">
        <f t="shared" si="1"/>
        <v>310</v>
      </c>
      <c r="D10" s="1">
        <v>380.0</v>
      </c>
      <c r="E10">
        <f>SUM(F10,H10)</f>
        <v>70</v>
      </c>
      <c r="F10" s="1">
        <v>20.0</v>
      </c>
      <c r="G10" s="1" t="s">
        <v>49</v>
      </c>
      <c r="H10" s="1">
        <v>50.0</v>
      </c>
      <c r="O10" s="2">
        <v>0.125</v>
      </c>
    </row>
    <row r="11">
      <c r="A11" s="1" t="s">
        <v>50</v>
      </c>
      <c r="B11" s="1" t="s">
        <v>51</v>
      </c>
      <c r="C11">
        <f t="shared" si="1"/>
        <v>3935</v>
      </c>
      <c r="D11" s="1">
        <v>4410.0</v>
      </c>
      <c r="E11">
        <f>SUM(F11,H11,J11)</f>
        <v>475</v>
      </c>
      <c r="F11" s="1">
        <v>40.0</v>
      </c>
      <c r="G11" s="1" t="s">
        <v>52</v>
      </c>
      <c r="H11" s="1">
        <v>75.0</v>
      </c>
      <c r="I11" s="1" t="s">
        <v>53</v>
      </c>
      <c r="J11" s="1">
        <v>360.0</v>
      </c>
      <c r="O11" s="3">
        <v>0.024652777777777777</v>
      </c>
    </row>
    <row r="12">
      <c r="A12" s="1" t="s">
        <v>54</v>
      </c>
      <c r="C12">
        <f t="shared" si="1"/>
        <v>2280</v>
      </c>
      <c r="D12" s="1">
        <v>2430.0</v>
      </c>
      <c r="E12">
        <f t="shared" ref="E12:E13" si="3">H12</f>
        <v>150</v>
      </c>
      <c r="F12" s="1">
        <v>270.0</v>
      </c>
      <c r="G12" s="1" t="s">
        <v>55</v>
      </c>
      <c r="H12" s="1">
        <v>150.0</v>
      </c>
      <c r="O12" s="2">
        <v>0.75</v>
      </c>
    </row>
    <row r="13">
      <c r="A13" s="1" t="s">
        <v>56</v>
      </c>
      <c r="B13" s="1" t="s">
        <v>57</v>
      </c>
      <c r="C13">
        <f t="shared" si="1"/>
        <v>2980</v>
      </c>
      <c r="D13" s="1">
        <v>6580.0</v>
      </c>
      <c r="E13">
        <f t="shared" si="3"/>
        <v>3600</v>
      </c>
      <c r="F13" s="1">
        <v>730.0</v>
      </c>
      <c r="G13" s="1" t="s">
        <v>58</v>
      </c>
      <c r="H13" s="1">
        <v>3600.0</v>
      </c>
      <c r="I13" s="1" t="s">
        <v>29</v>
      </c>
      <c r="O13" s="3">
        <v>0.03298611111111111</v>
      </c>
    </row>
    <row r="15">
      <c r="H15" s="1"/>
    </row>
  </sheetData>
  <drawing r:id="rId1"/>
</worksheet>
</file>