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0" yWindow="0" windowWidth="24000" windowHeight="9735"/>
  </bookViews>
  <sheets>
    <sheet name="Main" sheetId="95" r:id="rId1"/>
    <sheet name="Rune Input" sheetId="98" r:id="rId2"/>
    <sheet name="Data" sheetId="96" r:id="rId3"/>
    <sheet name="Runes" sheetId="97" r:id="rId4"/>
  </sheets>
  <calcPr calcId="125725"/>
</workbook>
</file>

<file path=xl/calcChain.xml><?xml version="1.0" encoding="utf-8"?>
<calcChain xmlns="http://schemas.openxmlformats.org/spreadsheetml/2006/main">
  <c r="P338" i="95"/>
  <c r="K379"/>
  <c r="K365"/>
  <c r="K355"/>
  <c r="J355"/>
  <c r="I346"/>
  <c r="I336"/>
  <c r="I330"/>
  <c r="I325"/>
  <c r="I321"/>
  <c r="I314"/>
  <c r="I305"/>
  <c r="R17"/>
  <c r="D27"/>
  <c r="C2" i="96" l="1"/>
  <c r="C43" s="1"/>
  <c r="K2"/>
  <c r="K39" s="1"/>
  <c r="C10" l="1"/>
  <c r="C18"/>
  <c r="C26"/>
  <c r="C34"/>
  <c r="C42"/>
  <c r="C9"/>
  <c r="C17"/>
  <c r="C25"/>
  <c r="C33"/>
  <c r="C41"/>
  <c r="C8"/>
  <c r="C16"/>
  <c r="C24"/>
  <c r="C32"/>
  <c r="C40"/>
  <c r="C7"/>
  <c r="C15"/>
  <c r="C23"/>
  <c r="C31"/>
  <c r="C39"/>
  <c r="C6"/>
  <c r="C14"/>
  <c r="C22"/>
  <c r="C30"/>
  <c r="C38"/>
  <c r="C5"/>
  <c r="C13"/>
  <c r="C21"/>
  <c r="C29"/>
  <c r="C37"/>
  <c r="C4"/>
  <c r="C12"/>
  <c r="C20"/>
  <c r="C28"/>
  <c r="C36"/>
  <c r="C44"/>
  <c r="C3"/>
  <c r="C11"/>
  <c r="C19"/>
  <c r="C27"/>
  <c r="C35"/>
  <c r="K10"/>
  <c r="K18"/>
  <c r="K26"/>
  <c r="K34"/>
  <c r="K42"/>
  <c r="K9"/>
  <c r="K17"/>
  <c r="K25"/>
  <c r="K33"/>
  <c r="K41"/>
  <c r="K8"/>
  <c r="K16"/>
  <c r="K24"/>
  <c r="K32"/>
  <c r="K40"/>
  <c r="K7"/>
  <c r="K15"/>
  <c r="K23"/>
  <c r="K31"/>
  <c r="K6"/>
  <c r="K14"/>
  <c r="K22"/>
  <c r="K30"/>
  <c r="K38"/>
  <c r="K5"/>
  <c r="K13"/>
  <c r="K21"/>
  <c r="K29"/>
  <c r="K37"/>
  <c r="K4"/>
  <c r="K12"/>
  <c r="K20"/>
  <c r="K28"/>
  <c r="K36"/>
  <c r="K44"/>
  <c r="K3"/>
  <c r="K11"/>
  <c r="K19"/>
  <c r="K27"/>
  <c r="K35"/>
  <c r="K43"/>
  <c r="C45" l="1"/>
  <c r="K45"/>
  <c r="I2" l="1"/>
  <c r="I21" s="1"/>
  <c r="I37" l="1"/>
  <c r="I36"/>
  <c r="I29"/>
  <c r="I3"/>
  <c r="I28"/>
  <c r="I20"/>
  <c r="I13"/>
  <c r="I12"/>
  <c r="I11"/>
  <c r="I5"/>
  <c r="I4"/>
  <c r="I38"/>
  <c r="I44"/>
  <c r="I19"/>
  <c r="I27"/>
  <c r="I41"/>
  <c r="I35"/>
  <c r="I43"/>
  <c r="I10"/>
  <c r="I18"/>
  <c r="I26"/>
  <c r="I34"/>
  <c r="I42"/>
  <c r="I9"/>
  <c r="I17"/>
  <c r="I25"/>
  <c r="I33"/>
  <c r="I8"/>
  <c r="I16"/>
  <c r="I24"/>
  <c r="I32"/>
  <c r="I40"/>
  <c r="I7"/>
  <c r="I15"/>
  <c r="I23"/>
  <c r="I31"/>
  <c r="I39"/>
  <c r="I6"/>
  <c r="I14"/>
  <c r="I22"/>
  <c r="I30"/>
  <c r="O2"/>
  <c r="O29" s="1"/>
  <c r="H32" i="95"/>
  <c r="M30"/>
  <c r="I45" i="96" l="1"/>
  <c r="O43"/>
  <c r="O28"/>
  <c r="O38"/>
  <c r="O44"/>
  <c r="O20"/>
  <c r="O5"/>
  <c r="O21"/>
  <c r="O3"/>
  <c r="O4"/>
  <c r="O27"/>
  <c r="O37"/>
  <c r="O13"/>
  <c r="O36"/>
  <c r="O19"/>
  <c r="O12"/>
  <c r="O35"/>
  <c r="O11"/>
  <c r="O10"/>
  <c r="O42"/>
  <c r="O9"/>
  <c r="O17"/>
  <c r="O25"/>
  <c r="O33"/>
  <c r="O41"/>
  <c r="O34"/>
  <c r="O8"/>
  <c r="O16"/>
  <c r="O24"/>
  <c r="O32"/>
  <c r="O40"/>
  <c r="O26"/>
  <c r="O7"/>
  <c r="O15"/>
  <c r="O23"/>
  <c r="O31"/>
  <c r="O39"/>
  <c r="O18"/>
  <c r="O6"/>
  <c r="O14"/>
  <c r="O22"/>
  <c r="O30"/>
  <c r="O45" l="1"/>
  <c r="DC144" i="97"/>
  <c r="DG171"/>
  <c r="DF171"/>
  <c r="DE171"/>
  <c r="DD171"/>
  <c r="DC171"/>
  <c r="DB171"/>
  <c r="DA171"/>
  <c r="CZ171"/>
  <c r="CY171"/>
  <c r="CX171"/>
  <c r="CW171"/>
  <c r="CV171"/>
  <c r="CU171"/>
  <c r="CT171"/>
  <c r="CS171"/>
  <c r="CR171"/>
  <c r="CQ171"/>
  <c r="CP171"/>
  <c r="CO171"/>
  <c r="CN171"/>
  <c r="CM171"/>
  <c r="CL171"/>
  <c r="CK171"/>
  <c r="CJ171"/>
  <c r="CI171"/>
  <c r="CH171"/>
  <c r="CG171"/>
  <c r="CF171"/>
  <c r="CE171"/>
  <c r="CD171"/>
  <c r="CC171"/>
  <c r="CB171"/>
  <c r="CA171"/>
  <c r="BZ171"/>
  <c r="BY171"/>
  <c r="BX171"/>
  <c r="BW171"/>
  <c r="BV171"/>
  <c r="BU171"/>
  <c r="BT171"/>
  <c r="BS171"/>
  <c r="BR171"/>
  <c r="BQ171"/>
  <c r="BP171"/>
  <c r="BO171"/>
  <c r="BN171"/>
  <c r="BM171"/>
  <c r="BL171"/>
  <c r="BK171"/>
  <c r="BJ171"/>
  <c r="BI171"/>
  <c r="BH171"/>
  <c r="BG171"/>
  <c r="BF171"/>
  <c r="BE171"/>
  <c r="BD171"/>
  <c r="BC171"/>
  <c r="BB171"/>
  <c r="BA171"/>
  <c r="AZ171"/>
  <c r="AY171"/>
  <c r="AX171"/>
  <c r="AW171"/>
  <c r="AV171"/>
  <c r="AU171"/>
  <c r="AT171"/>
  <c r="AS171"/>
  <c r="AR171"/>
  <c r="AQ171"/>
  <c r="AP171"/>
  <c r="AO171"/>
  <c r="AN171"/>
  <c r="AM171"/>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E171"/>
  <c r="DG170"/>
  <c r="DF170"/>
  <c r="DE170"/>
  <c r="DD170"/>
  <c r="DC170"/>
  <c r="DB170"/>
  <c r="DA170"/>
  <c r="CZ170"/>
  <c r="CY170"/>
  <c r="CX170"/>
  <c r="CW170"/>
  <c r="CV170"/>
  <c r="CU170"/>
  <c r="CT170"/>
  <c r="CS170"/>
  <c r="CR170"/>
  <c r="CQ170"/>
  <c r="CP170"/>
  <c r="CO170"/>
  <c r="CN170"/>
  <c r="CM170"/>
  <c r="CL170"/>
  <c r="CK170"/>
  <c r="CJ170"/>
  <c r="CI170"/>
  <c r="CH170"/>
  <c r="CG170"/>
  <c r="CF170"/>
  <c r="CE170"/>
  <c r="CD170"/>
  <c r="CC170"/>
  <c r="CB170"/>
  <c r="CA170"/>
  <c r="BZ170"/>
  <c r="BY170"/>
  <c r="BX170"/>
  <c r="BW170"/>
  <c r="BV170"/>
  <c r="BU170"/>
  <c r="BT170"/>
  <c r="BS170"/>
  <c r="BR170"/>
  <c r="BQ170"/>
  <c r="BP170"/>
  <c r="BO170"/>
  <c r="BN170"/>
  <c r="BM170"/>
  <c r="BL170"/>
  <c r="BK170"/>
  <c r="BJ170"/>
  <c r="BI170"/>
  <c r="BH170"/>
  <c r="BG170"/>
  <c r="BF170"/>
  <c r="BE170"/>
  <c r="BD170"/>
  <c r="BC170"/>
  <c r="BB170"/>
  <c r="BA170"/>
  <c r="AZ170"/>
  <c r="AY170"/>
  <c r="AX170"/>
  <c r="AW170"/>
  <c r="AV170"/>
  <c r="AU170"/>
  <c r="AT170"/>
  <c r="AS170"/>
  <c r="AR170"/>
  <c r="AQ170"/>
  <c r="AP170"/>
  <c r="AO170"/>
  <c r="AN170"/>
  <c r="AM170"/>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E170"/>
  <c r="CU144"/>
  <c r="CT144"/>
  <c r="CE144"/>
  <c r="CD144"/>
  <c r="BO144"/>
  <c r="BN144"/>
  <c r="AY144"/>
  <c r="AX144"/>
  <c r="AI144"/>
  <c r="AH144"/>
  <c r="S144"/>
  <c r="R144"/>
  <c r="DG143"/>
  <c r="DF143"/>
  <c r="DE143"/>
  <c r="DD143"/>
  <c r="DC143"/>
  <c r="DB143"/>
  <c r="DA143"/>
  <c r="CZ143"/>
  <c r="CY143"/>
  <c r="CX143"/>
  <c r="CW143"/>
  <c r="CV143"/>
  <c r="CU143"/>
  <c r="CT143"/>
  <c r="CS143"/>
  <c r="CR143"/>
  <c r="CQ143"/>
  <c r="CP143"/>
  <c r="CO143"/>
  <c r="CN143"/>
  <c r="CM143"/>
  <c r="CL143"/>
  <c r="CK143"/>
  <c r="CJ143"/>
  <c r="CI143"/>
  <c r="CH143"/>
  <c r="CG143"/>
  <c r="CF143"/>
  <c r="CE143"/>
  <c r="CD143"/>
  <c r="CC143"/>
  <c r="CB143"/>
  <c r="CA143"/>
  <c r="BZ143"/>
  <c r="BY143"/>
  <c r="BX143"/>
  <c r="BW143"/>
  <c r="BV143"/>
  <c r="BU143"/>
  <c r="BT143"/>
  <c r="BS143"/>
  <c r="BR143"/>
  <c r="BQ143"/>
  <c r="BP143"/>
  <c r="BO143"/>
  <c r="BN143"/>
  <c r="BM143"/>
  <c r="BL143"/>
  <c r="BK143"/>
  <c r="BJ143"/>
  <c r="BI143"/>
  <c r="BH143"/>
  <c r="BG143"/>
  <c r="BF143"/>
  <c r="BE143"/>
  <c r="BD143"/>
  <c r="BC143"/>
  <c r="BB143"/>
  <c r="BA143"/>
  <c r="AZ143"/>
  <c r="AY143"/>
  <c r="AX143"/>
  <c r="AW143"/>
  <c r="AV143"/>
  <c r="AU143"/>
  <c r="AT143"/>
  <c r="AS143"/>
  <c r="AR143"/>
  <c r="AQ143"/>
  <c r="AP143"/>
  <c r="AO143"/>
  <c r="AN143"/>
  <c r="AM143"/>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DG126"/>
  <c r="DF126"/>
  <c r="DE126"/>
  <c r="DD126"/>
  <c r="DC126"/>
  <c r="DB126"/>
  <c r="DA126"/>
  <c r="CZ126"/>
  <c r="CY126"/>
  <c r="CX126"/>
  <c r="CW126"/>
  <c r="CV126"/>
  <c r="CU126"/>
  <c r="CT126"/>
  <c r="CS126"/>
  <c r="CR126"/>
  <c r="CQ126"/>
  <c r="CP126"/>
  <c r="CO126"/>
  <c r="CN126"/>
  <c r="CM126"/>
  <c r="CL126"/>
  <c r="CK126"/>
  <c r="CJ126"/>
  <c r="CI126"/>
  <c r="CH126"/>
  <c r="CG126"/>
  <c r="CF126"/>
  <c r="CE126"/>
  <c r="CD126"/>
  <c r="CC126"/>
  <c r="CB126"/>
  <c r="CA126"/>
  <c r="BZ126"/>
  <c r="BY126"/>
  <c r="BX126"/>
  <c r="BW126"/>
  <c r="BV126"/>
  <c r="BU126"/>
  <c r="BT126"/>
  <c r="BS126"/>
  <c r="BR126"/>
  <c r="BQ126"/>
  <c r="BP126"/>
  <c r="BO126"/>
  <c r="BN126"/>
  <c r="BM126"/>
  <c r="BL126"/>
  <c r="BK126"/>
  <c r="BJ126"/>
  <c r="BI126"/>
  <c r="BH126"/>
  <c r="BG126"/>
  <c r="BF126"/>
  <c r="BE126"/>
  <c r="BD126"/>
  <c r="BC126"/>
  <c r="BB126"/>
  <c r="BA126"/>
  <c r="AZ126"/>
  <c r="AY126"/>
  <c r="AX126"/>
  <c r="AW126"/>
  <c r="AV126"/>
  <c r="AU126"/>
  <c r="AT126"/>
  <c r="AS126"/>
  <c r="AR126"/>
  <c r="AQ126"/>
  <c r="AP126"/>
  <c r="AO126"/>
  <c r="AN126"/>
  <c r="AM126"/>
  <c r="AL126"/>
  <c r="AK126"/>
  <c r="AJ126"/>
  <c r="AI126"/>
  <c r="AH126"/>
  <c r="AG126"/>
  <c r="AF126"/>
  <c r="AE126"/>
  <c r="AD126"/>
  <c r="AC126"/>
  <c r="AB126"/>
  <c r="AA126"/>
  <c r="Z126"/>
  <c r="Y126"/>
  <c r="X126"/>
  <c r="W126"/>
  <c r="V126"/>
  <c r="U126"/>
  <c r="T126"/>
  <c r="S126"/>
  <c r="R126"/>
  <c r="Q126"/>
  <c r="P126"/>
  <c r="O126"/>
  <c r="N126"/>
  <c r="M126"/>
  <c r="L126"/>
  <c r="K126"/>
  <c r="J126"/>
  <c r="I126"/>
  <c r="H126"/>
  <c r="G126"/>
  <c r="F126"/>
  <c r="E126"/>
  <c r="DG125"/>
  <c r="DF125"/>
  <c r="DE125"/>
  <c r="DD125"/>
  <c r="DC125"/>
  <c r="DB125"/>
  <c r="DA125"/>
  <c r="CZ125"/>
  <c r="CY125"/>
  <c r="CX125"/>
  <c r="CW125"/>
  <c r="CV125"/>
  <c r="CU125"/>
  <c r="CT125"/>
  <c r="CS125"/>
  <c r="CR125"/>
  <c r="CQ125"/>
  <c r="CP125"/>
  <c r="CO125"/>
  <c r="CN125"/>
  <c r="CM125"/>
  <c r="CL125"/>
  <c r="CK125"/>
  <c r="CJ125"/>
  <c r="CI125"/>
  <c r="CH125"/>
  <c r="CG125"/>
  <c r="CF125"/>
  <c r="CE125"/>
  <c r="CD125"/>
  <c r="CC125"/>
  <c r="CB125"/>
  <c r="CA125"/>
  <c r="BZ125"/>
  <c r="BY125"/>
  <c r="BX125"/>
  <c r="BW125"/>
  <c r="BV125"/>
  <c r="BU125"/>
  <c r="BT125"/>
  <c r="BS125"/>
  <c r="BR125"/>
  <c r="BQ125"/>
  <c r="BP125"/>
  <c r="BO125"/>
  <c r="BN125"/>
  <c r="BM125"/>
  <c r="BL125"/>
  <c r="BK125"/>
  <c r="BJ125"/>
  <c r="BI125"/>
  <c r="BH125"/>
  <c r="BG125"/>
  <c r="BF125"/>
  <c r="BE125"/>
  <c r="BD125"/>
  <c r="BC125"/>
  <c r="BB125"/>
  <c r="BA125"/>
  <c r="AZ125"/>
  <c r="AY125"/>
  <c r="AX125"/>
  <c r="AW125"/>
  <c r="AV125"/>
  <c r="AU125"/>
  <c r="AT125"/>
  <c r="AS125"/>
  <c r="AR125"/>
  <c r="AQ125"/>
  <c r="AP125"/>
  <c r="AO125"/>
  <c r="AN125"/>
  <c r="AM125"/>
  <c r="AL125"/>
  <c r="AK125"/>
  <c r="AJ125"/>
  <c r="AI125"/>
  <c r="AH125"/>
  <c r="AG125"/>
  <c r="AF125"/>
  <c r="AE125"/>
  <c r="AD125"/>
  <c r="AC125"/>
  <c r="AB125"/>
  <c r="AA125"/>
  <c r="Z125"/>
  <c r="Y125"/>
  <c r="X125"/>
  <c r="W125"/>
  <c r="V125"/>
  <c r="U125"/>
  <c r="T125"/>
  <c r="S125"/>
  <c r="R125"/>
  <c r="Q125"/>
  <c r="P125"/>
  <c r="O125"/>
  <c r="N125"/>
  <c r="M125"/>
  <c r="L125"/>
  <c r="K125"/>
  <c r="J125"/>
  <c r="I125"/>
  <c r="H125"/>
  <c r="G125"/>
  <c r="F125"/>
  <c r="E125"/>
  <c r="DD100"/>
  <c r="CX100"/>
  <c r="CQ100"/>
  <c r="CI100"/>
  <c r="CB100"/>
  <c r="BV100"/>
  <c r="BN100"/>
  <c r="BG100"/>
  <c r="AZ100"/>
  <c r="AR100"/>
  <c r="AL100"/>
  <c r="AE100"/>
  <c r="W100"/>
  <c r="P100"/>
  <c r="J100"/>
  <c r="DG99"/>
  <c r="DF99"/>
  <c r="DE99"/>
  <c r="DD99"/>
  <c r="DC99"/>
  <c r="DB99"/>
  <c r="DA99"/>
  <c r="CZ99"/>
  <c r="CY99"/>
  <c r="CX99"/>
  <c r="CW99"/>
  <c r="CV99"/>
  <c r="CU99"/>
  <c r="CT99"/>
  <c r="CS99"/>
  <c r="CR99"/>
  <c r="CQ99"/>
  <c r="CP99"/>
  <c r="CO99"/>
  <c r="CN99"/>
  <c r="CM99"/>
  <c r="CL99"/>
  <c r="CK99"/>
  <c r="CJ99"/>
  <c r="CI99"/>
  <c r="CH99"/>
  <c r="CG99"/>
  <c r="CF99"/>
  <c r="CE99"/>
  <c r="CD99"/>
  <c r="CC99"/>
  <c r="CB99"/>
  <c r="CA99"/>
  <c r="BZ99"/>
  <c r="BY99"/>
  <c r="BX99"/>
  <c r="BW99"/>
  <c r="BV99"/>
  <c r="BU99"/>
  <c r="BT99"/>
  <c r="BS99"/>
  <c r="BR99"/>
  <c r="BQ99"/>
  <c r="BP99"/>
  <c r="BO99"/>
  <c r="BN99"/>
  <c r="BM99"/>
  <c r="BL99"/>
  <c r="BK99"/>
  <c r="BJ99"/>
  <c r="BI99"/>
  <c r="BH99"/>
  <c r="BG99"/>
  <c r="BF99"/>
  <c r="BE99"/>
  <c r="BD99"/>
  <c r="BC99"/>
  <c r="BB99"/>
  <c r="BA99"/>
  <c r="AZ99"/>
  <c r="AY99"/>
  <c r="AX99"/>
  <c r="AW99"/>
  <c r="AV99"/>
  <c r="AU99"/>
  <c r="AT99"/>
  <c r="AS99"/>
  <c r="AR99"/>
  <c r="AQ99"/>
  <c r="AP99"/>
  <c r="AO99"/>
  <c r="AN99"/>
  <c r="AM99"/>
  <c r="AL99"/>
  <c r="AK99"/>
  <c r="AJ99"/>
  <c r="AI99"/>
  <c r="AH99"/>
  <c r="AG99"/>
  <c r="AF99"/>
  <c r="AE99"/>
  <c r="AD99"/>
  <c r="AC99"/>
  <c r="AB99"/>
  <c r="AA99"/>
  <c r="Z99"/>
  <c r="Y99"/>
  <c r="X99"/>
  <c r="W99"/>
  <c r="V99"/>
  <c r="U99"/>
  <c r="T99"/>
  <c r="S99"/>
  <c r="R99"/>
  <c r="Q99"/>
  <c r="P99"/>
  <c r="O99"/>
  <c r="N99"/>
  <c r="M99"/>
  <c r="L99"/>
  <c r="K99"/>
  <c r="J99"/>
  <c r="I99"/>
  <c r="H99"/>
  <c r="G99"/>
  <c r="F99"/>
  <c r="E99"/>
  <c r="DG98"/>
  <c r="DF98"/>
  <c r="DE98"/>
  <c r="DD98"/>
  <c r="DC98"/>
  <c r="DB98"/>
  <c r="DA98"/>
  <c r="CZ98"/>
  <c r="CY98"/>
  <c r="CX98"/>
  <c r="CW98"/>
  <c r="CV98"/>
  <c r="CU98"/>
  <c r="CT98"/>
  <c r="CS98"/>
  <c r="CR98"/>
  <c r="CQ98"/>
  <c r="CP98"/>
  <c r="CO98"/>
  <c r="CN98"/>
  <c r="CM98"/>
  <c r="CL98"/>
  <c r="CK98"/>
  <c r="CJ98"/>
  <c r="CI98"/>
  <c r="CH98"/>
  <c r="CG98"/>
  <c r="CF98"/>
  <c r="CE98"/>
  <c r="CD98"/>
  <c r="CC98"/>
  <c r="CB98"/>
  <c r="CA98"/>
  <c r="BZ98"/>
  <c r="BY98"/>
  <c r="BX98"/>
  <c r="BW98"/>
  <c r="BV98"/>
  <c r="BU98"/>
  <c r="BT98"/>
  <c r="BS98"/>
  <c r="BR98"/>
  <c r="BQ98"/>
  <c r="BP98"/>
  <c r="BO98"/>
  <c r="BN98"/>
  <c r="BM98"/>
  <c r="BL98"/>
  <c r="BK98"/>
  <c r="BJ98"/>
  <c r="BI98"/>
  <c r="BH98"/>
  <c r="BG98"/>
  <c r="BF98"/>
  <c r="BE98"/>
  <c r="BD98"/>
  <c r="BC98"/>
  <c r="BB98"/>
  <c r="BA98"/>
  <c r="AZ98"/>
  <c r="AY98"/>
  <c r="AX98"/>
  <c r="AW98"/>
  <c r="AV98"/>
  <c r="AU98"/>
  <c r="AT98"/>
  <c r="AS98"/>
  <c r="AR98"/>
  <c r="AQ98"/>
  <c r="AP98"/>
  <c r="AO98"/>
  <c r="AN98"/>
  <c r="AM98"/>
  <c r="AL98"/>
  <c r="AK98"/>
  <c r="AJ98"/>
  <c r="AI98"/>
  <c r="AH98"/>
  <c r="AG98"/>
  <c r="AF98"/>
  <c r="AE98"/>
  <c r="AD98"/>
  <c r="AC98"/>
  <c r="AB98"/>
  <c r="AA98"/>
  <c r="Z98"/>
  <c r="Y98"/>
  <c r="X98"/>
  <c r="W98"/>
  <c r="V98"/>
  <c r="U98"/>
  <c r="T98"/>
  <c r="S98"/>
  <c r="R98"/>
  <c r="Q98"/>
  <c r="P98"/>
  <c r="O98"/>
  <c r="N98"/>
  <c r="M98"/>
  <c r="L98"/>
  <c r="K98"/>
  <c r="J98"/>
  <c r="I98"/>
  <c r="H98"/>
  <c r="G98"/>
  <c r="F98"/>
  <c r="E98"/>
  <c r="D126"/>
  <c r="D125"/>
  <c r="D100"/>
  <c r="D99"/>
  <c r="D171"/>
  <c r="D170"/>
  <c r="D144"/>
  <c r="D143"/>
  <c r="D98"/>
  <c r="DE100" l="1"/>
  <c r="DA100"/>
  <c r="CW100"/>
  <c r="CS100"/>
  <c r="CO100"/>
  <c r="CK100"/>
  <c r="CG100"/>
  <c r="CC100"/>
  <c r="BY100"/>
  <c r="BU100"/>
  <c r="BQ100"/>
  <c r="BM100"/>
  <c r="BI100"/>
  <c r="BE100"/>
  <c r="BA100"/>
  <c r="AW100"/>
  <c r="AS100"/>
  <c r="AO100"/>
  <c r="AK100"/>
  <c r="AG100"/>
  <c r="AC100"/>
  <c r="Y100"/>
  <c r="U100"/>
  <c r="Q100"/>
  <c r="M100"/>
  <c r="I100"/>
  <c r="E100"/>
  <c r="DF100"/>
  <c r="CZ100"/>
  <c r="CU100"/>
  <c r="CP100"/>
  <c r="CJ100"/>
  <c r="CE100"/>
  <c r="BZ100"/>
  <c r="BT100"/>
  <c r="BO100"/>
  <c r="BJ100"/>
  <c r="BD100"/>
  <c r="AY100"/>
  <c r="AT100"/>
  <c r="AN100"/>
  <c r="AI100"/>
  <c r="AD100"/>
  <c r="X100"/>
  <c r="S100"/>
  <c r="N100"/>
  <c r="H100"/>
  <c r="K100"/>
  <c r="R100"/>
  <c r="Z100"/>
  <c r="AF100"/>
  <c r="AM100"/>
  <c r="AU100"/>
  <c r="BB100"/>
  <c r="BH100"/>
  <c r="BP100"/>
  <c r="BW100"/>
  <c r="CD100"/>
  <c r="CL100"/>
  <c r="CR100"/>
  <c r="CY100"/>
  <c r="DG100"/>
  <c r="F100"/>
  <c r="L100"/>
  <c r="T100"/>
  <c r="AA100"/>
  <c r="AH100"/>
  <c r="AP100"/>
  <c r="AV100"/>
  <c r="BC100"/>
  <c r="BK100"/>
  <c r="BR100"/>
  <c r="BX100"/>
  <c r="CF100"/>
  <c r="CM100"/>
  <c r="CT100"/>
  <c r="DB100"/>
  <c r="G100"/>
  <c r="O100"/>
  <c r="V100"/>
  <c r="AB100"/>
  <c r="AJ100"/>
  <c r="AQ100"/>
  <c r="AX100"/>
  <c r="BF100"/>
  <c r="BL100"/>
  <c r="BS100"/>
  <c r="CA100"/>
  <c r="CH100"/>
  <c r="CN100"/>
  <c r="CV100"/>
  <c r="DC100"/>
  <c r="K144"/>
  <c r="AA144"/>
  <c r="AQ144"/>
  <c r="BG144"/>
  <c r="BW144"/>
  <c r="CM144"/>
  <c r="DD144"/>
  <c r="CZ144"/>
  <c r="CV144"/>
  <c r="CR144"/>
  <c r="CN144"/>
  <c r="CJ144"/>
  <c r="CF144"/>
  <c r="CB144"/>
  <c r="BX144"/>
  <c r="BT144"/>
  <c r="BP144"/>
  <c r="BL144"/>
  <c r="BH144"/>
  <c r="BD144"/>
  <c r="AZ144"/>
  <c r="AV144"/>
  <c r="AR144"/>
  <c r="AN144"/>
  <c r="AJ144"/>
  <c r="AF144"/>
  <c r="AB144"/>
  <c r="X144"/>
  <c r="T144"/>
  <c r="P144"/>
  <c r="L144"/>
  <c r="H144"/>
  <c r="DE144"/>
  <c r="DA144"/>
  <c r="CW144"/>
  <c r="CS144"/>
  <c r="CO144"/>
  <c r="CK144"/>
  <c r="CG144"/>
  <c r="CC144"/>
  <c r="BY144"/>
  <c r="BU144"/>
  <c r="BQ144"/>
  <c r="BM144"/>
  <c r="BI144"/>
  <c r="BE144"/>
  <c r="BA144"/>
  <c r="AW144"/>
  <c r="AS144"/>
  <c r="AO144"/>
  <c r="AK144"/>
  <c r="AG144"/>
  <c r="AC144"/>
  <c r="Y144"/>
  <c r="U144"/>
  <c r="Q144"/>
  <c r="M144"/>
  <c r="I144"/>
  <c r="E144"/>
  <c r="DF144"/>
  <c r="CX144"/>
  <c r="CP144"/>
  <c r="CH144"/>
  <c r="BZ144"/>
  <c r="BR144"/>
  <c r="BJ144"/>
  <c r="BB144"/>
  <c r="AT144"/>
  <c r="AL144"/>
  <c r="AD144"/>
  <c r="V144"/>
  <c r="N144"/>
  <c r="F144"/>
  <c r="DG144"/>
  <c r="CY144"/>
  <c r="CQ144"/>
  <c r="CI144"/>
  <c r="CA144"/>
  <c r="BS144"/>
  <c r="BK144"/>
  <c r="BC144"/>
  <c r="AU144"/>
  <c r="AM144"/>
  <c r="AE144"/>
  <c r="W144"/>
  <c r="O144"/>
  <c r="G144"/>
  <c r="J144"/>
  <c r="Z144"/>
  <c r="AP144"/>
  <c r="BF144"/>
  <c r="BV144"/>
  <c r="CL144"/>
  <c r="DB144"/>
  <c r="DD127" l="1"/>
  <c r="CZ127"/>
  <c r="CV127"/>
  <c r="CR127"/>
  <c r="CN127"/>
  <c r="CJ127"/>
  <c r="CF127"/>
  <c r="CB127"/>
  <c r="BX127"/>
  <c r="BT127"/>
  <c r="BP127"/>
  <c r="BL127"/>
  <c r="BH127"/>
  <c r="BD127"/>
  <c r="AZ127"/>
  <c r="AV127"/>
  <c r="AR127"/>
  <c r="AN127"/>
  <c r="AJ127"/>
  <c r="AF127"/>
  <c r="AB127"/>
  <c r="X127"/>
  <c r="T127"/>
  <c r="P127"/>
  <c r="L127"/>
  <c r="H127"/>
  <c r="DG127"/>
  <c r="DB127"/>
  <c r="CW127"/>
  <c r="CQ127"/>
  <c r="CL127"/>
  <c r="CG127"/>
  <c r="CA127"/>
  <c r="BV127"/>
  <c r="BQ127"/>
  <c r="BK127"/>
  <c r="BF127"/>
  <c r="BA127"/>
  <c r="AU127"/>
  <c r="AP127"/>
  <c r="AK127"/>
  <c r="AE127"/>
  <c r="Z127"/>
  <c r="U127"/>
  <c r="O127"/>
  <c r="J127"/>
  <c r="E127"/>
  <c r="D127"/>
  <c r="DF127"/>
  <c r="CY127"/>
  <c r="CS127"/>
  <c r="CK127"/>
  <c r="CD127"/>
  <c r="BW127"/>
  <c r="BO127"/>
  <c r="BI127"/>
  <c r="BB127"/>
  <c r="AT127"/>
  <c r="AM127"/>
  <c r="AG127"/>
  <c r="Y127"/>
  <c r="R127"/>
  <c r="K127"/>
  <c r="DE127"/>
  <c r="CX127"/>
  <c r="CP127"/>
  <c r="CI127"/>
  <c r="CC127"/>
  <c r="BU127"/>
  <c r="BN127"/>
  <c r="BG127"/>
  <c r="AY127"/>
  <c r="AS127"/>
  <c r="AL127"/>
  <c r="AD127"/>
  <c r="W127"/>
  <c r="Q127"/>
  <c r="I127"/>
  <c r="DC127"/>
  <c r="CU127"/>
  <c r="CO127"/>
  <c r="CH127"/>
  <c r="BZ127"/>
  <c r="BS127"/>
  <c r="BM127"/>
  <c r="BE127"/>
  <c r="AX127"/>
  <c r="AQ127"/>
  <c r="AI127"/>
  <c r="AC127"/>
  <c r="V127"/>
  <c r="N127"/>
  <c r="G127"/>
  <c r="DA127"/>
  <c r="CT127"/>
  <c r="CM127"/>
  <c r="CE127"/>
  <c r="BY127"/>
  <c r="BR127"/>
  <c r="BJ127"/>
  <c r="BC127"/>
  <c r="AW127"/>
  <c r="AO127"/>
  <c r="AH127"/>
  <c r="AA127"/>
  <c r="S127"/>
  <c r="M127"/>
  <c r="F127"/>
  <c r="DE128"/>
  <c r="DA128"/>
  <c r="CW128"/>
  <c r="CS128"/>
  <c r="CO128"/>
  <c r="CK128"/>
  <c r="CG128"/>
  <c r="CC128"/>
  <c r="BY128"/>
  <c r="BU128"/>
  <c r="BQ128"/>
  <c r="BM128"/>
  <c r="BI128"/>
  <c r="BE128"/>
  <c r="BA128"/>
  <c r="AW128"/>
  <c r="AS128"/>
  <c r="AO128"/>
  <c r="AK128"/>
  <c r="AG128"/>
  <c r="AC128"/>
  <c r="Y128"/>
  <c r="U128"/>
  <c r="Q128"/>
  <c r="M128"/>
  <c r="I128"/>
  <c r="E128"/>
  <c r="DG128"/>
  <c r="DB128"/>
  <c r="CV128"/>
  <c r="CQ128"/>
  <c r="CL128"/>
  <c r="CF128"/>
  <c r="CA128"/>
  <c r="BV128"/>
  <c r="BP128"/>
  <c r="BK128"/>
  <c r="BF128"/>
  <c r="AZ128"/>
  <c r="AU128"/>
  <c r="AP128"/>
  <c r="AJ128"/>
  <c r="AE128"/>
  <c r="Z128"/>
  <c r="T128"/>
  <c r="O128"/>
  <c r="J128"/>
  <c r="DF128"/>
  <c r="CY128"/>
  <c r="CR128"/>
  <c r="CJ128"/>
  <c r="CD128"/>
  <c r="BW128"/>
  <c r="BO128"/>
  <c r="BH128"/>
  <c r="BB128"/>
  <c r="AT128"/>
  <c r="AM128"/>
  <c r="AF128"/>
  <c r="X128"/>
  <c r="R128"/>
  <c r="K128"/>
  <c r="D128"/>
  <c r="DD128"/>
  <c r="CX128"/>
  <c r="CP128"/>
  <c r="CI128"/>
  <c r="CB128"/>
  <c r="BT128"/>
  <c r="BN128"/>
  <c r="BG128"/>
  <c r="AY128"/>
  <c r="AR128"/>
  <c r="AL128"/>
  <c r="AD128"/>
  <c r="W128"/>
  <c r="P128"/>
  <c r="H128"/>
  <c r="DC128"/>
  <c r="CU128"/>
  <c r="CN128"/>
  <c r="CH128"/>
  <c r="BZ128"/>
  <c r="BS128"/>
  <c r="BL128"/>
  <c r="BD128"/>
  <c r="AX128"/>
  <c r="AQ128"/>
  <c r="AI128"/>
  <c r="AB128"/>
  <c r="V128"/>
  <c r="N128"/>
  <c r="G128"/>
  <c r="CZ128"/>
  <c r="CT128"/>
  <c r="CM128"/>
  <c r="CE128"/>
  <c r="BX128"/>
  <c r="BR128"/>
  <c r="BJ128"/>
  <c r="BC128"/>
  <c r="AV128"/>
  <c r="AN128"/>
  <c r="AH128"/>
  <c r="AA128"/>
  <c r="S128"/>
  <c r="L128"/>
  <c r="F128"/>
  <c r="DE145"/>
  <c r="DA145"/>
  <c r="CW145"/>
  <c r="CS145"/>
  <c r="CO145"/>
  <c r="CK145"/>
  <c r="CG145"/>
  <c r="CC145"/>
  <c r="BY145"/>
  <c r="BU145"/>
  <c r="BQ145"/>
  <c r="BM145"/>
  <c r="BI145"/>
  <c r="BE145"/>
  <c r="BA145"/>
  <c r="AW145"/>
  <c r="AS145"/>
  <c r="AO145"/>
  <c r="AK145"/>
  <c r="AG145"/>
  <c r="AC145"/>
  <c r="Y145"/>
  <c r="U145"/>
  <c r="Q145"/>
  <c r="M145"/>
  <c r="I145"/>
  <c r="E145"/>
  <c r="DF145"/>
  <c r="DB145"/>
  <c r="CX145"/>
  <c r="CT145"/>
  <c r="CP145"/>
  <c r="CL145"/>
  <c r="CH145"/>
  <c r="CD145"/>
  <c r="BZ145"/>
  <c r="BV145"/>
  <c r="BR145"/>
  <c r="BN145"/>
  <c r="BJ145"/>
  <c r="BF145"/>
  <c r="BB145"/>
  <c r="AX145"/>
  <c r="AT145"/>
  <c r="AP145"/>
  <c r="AL145"/>
  <c r="AH145"/>
  <c r="AD145"/>
  <c r="Z145"/>
  <c r="V145"/>
  <c r="R145"/>
  <c r="N145"/>
  <c r="J145"/>
  <c r="F145"/>
  <c r="DC145"/>
  <c r="CU145"/>
  <c r="CM145"/>
  <c r="CE145"/>
  <c r="BW145"/>
  <c r="BO145"/>
  <c r="BG145"/>
  <c r="AY145"/>
  <c r="AQ145"/>
  <c r="AI145"/>
  <c r="AA145"/>
  <c r="S145"/>
  <c r="K145"/>
  <c r="DD145"/>
  <c r="CV145"/>
  <c r="CN145"/>
  <c r="CF145"/>
  <c r="BX145"/>
  <c r="BP145"/>
  <c r="BH145"/>
  <c r="AZ145"/>
  <c r="AR145"/>
  <c r="AJ145"/>
  <c r="AB145"/>
  <c r="T145"/>
  <c r="L145"/>
  <c r="DG145"/>
  <c r="CQ145"/>
  <c r="CA145"/>
  <c r="BK145"/>
  <c r="AU145"/>
  <c r="AE145"/>
  <c r="O145"/>
  <c r="D145"/>
  <c r="CJ145"/>
  <c r="BD145"/>
  <c r="X145"/>
  <c r="CI145"/>
  <c r="BC145"/>
  <c r="W145"/>
  <c r="CR145"/>
  <c r="CB145"/>
  <c r="BL145"/>
  <c r="AV145"/>
  <c r="AF145"/>
  <c r="P145"/>
  <c r="CZ145"/>
  <c r="BT145"/>
  <c r="AN145"/>
  <c r="H145"/>
  <c r="CY145"/>
  <c r="BS145"/>
  <c r="AM145"/>
  <c r="G145"/>
  <c r="DD172"/>
  <c r="CZ172"/>
  <c r="CV172"/>
  <c r="CR172"/>
  <c r="CN172"/>
  <c r="CJ172"/>
  <c r="CF172"/>
  <c r="CB172"/>
  <c r="BX172"/>
  <c r="BT172"/>
  <c r="BP172"/>
  <c r="BL172"/>
  <c r="BH172"/>
  <c r="BD172"/>
  <c r="AZ172"/>
  <c r="AV172"/>
  <c r="AR172"/>
  <c r="AN172"/>
  <c r="AJ172"/>
  <c r="AF172"/>
  <c r="AB172"/>
  <c r="X172"/>
  <c r="T172"/>
  <c r="P172"/>
  <c r="L172"/>
  <c r="H172"/>
  <c r="DE172"/>
  <c r="DA172"/>
  <c r="CW172"/>
  <c r="CS172"/>
  <c r="CO172"/>
  <c r="CK172"/>
  <c r="CG172"/>
  <c r="CC172"/>
  <c r="BY172"/>
  <c r="BU172"/>
  <c r="BQ172"/>
  <c r="BM172"/>
  <c r="BI172"/>
  <c r="BE172"/>
  <c r="BA172"/>
  <c r="AW172"/>
  <c r="AS172"/>
  <c r="AO172"/>
  <c r="AK172"/>
  <c r="AG172"/>
  <c r="AC172"/>
  <c r="Y172"/>
  <c r="U172"/>
  <c r="Q172"/>
  <c r="M172"/>
  <c r="I172"/>
  <c r="E172"/>
  <c r="DB172"/>
  <c r="CT172"/>
  <c r="CL172"/>
  <c r="CD172"/>
  <c r="BV172"/>
  <c r="BN172"/>
  <c r="BF172"/>
  <c r="AX172"/>
  <c r="AP172"/>
  <c r="AH172"/>
  <c r="Z172"/>
  <c r="R172"/>
  <c r="J172"/>
  <c r="DC172"/>
  <c r="CU172"/>
  <c r="CM172"/>
  <c r="CE172"/>
  <c r="BW172"/>
  <c r="BO172"/>
  <c r="BG172"/>
  <c r="AY172"/>
  <c r="AQ172"/>
  <c r="AI172"/>
  <c r="AA172"/>
  <c r="S172"/>
  <c r="K172"/>
  <c r="DF172"/>
  <c r="CP172"/>
  <c r="BZ172"/>
  <c r="BJ172"/>
  <c r="AT172"/>
  <c r="AD172"/>
  <c r="N172"/>
  <c r="DG172"/>
  <c r="CQ172"/>
  <c r="CA172"/>
  <c r="BK172"/>
  <c r="AU172"/>
  <c r="AE172"/>
  <c r="O172"/>
  <c r="CX172"/>
  <c r="BR172"/>
  <c r="AL172"/>
  <c r="F172"/>
  <c r="CY172"/>
  <c r="BS172"/>
  <c r="AM172"/>
  <c r="G172"/>
  <c r="CH172"/>
  <c r="V172"/>
  <c r="BC172"/>
  <c r="BB172"/>
  <c r="CI172"/>
  <c r="W172"/>
  <c r="D172"/>
  <c r="DE101"/>
  <c r="DA101"/>
  <c r="CW101"/>
  <c r="CS101"/>
  <c r="CO101"/>
  <c r="CK101"/>
  <c r="CG101"/>
  <c r="CC101"/>
  <c r="BY101"/>
  <c r="BU101"/>
  <c r="BQ101"/>
  <c r="BM101"/>
  <c r="BI101"/>
  <c r="BE101"/>
  <c r="BA101"/>
  <c r="AW101"/>
  <c r="AS101"/>
  <c r="AO101"/>
  <c r="AK101"/>
  <c r="AG101"/>
  <c r="AC101"/>
  <c r="Y101"/>
  <c r="U101"/>
  <c r="Q101"/>
  <c r="M101"/>
  <c r="I101"/>
  <c r="E101"/>
  <c r="DD101"/>
  <c r="CV101"/>
  <c r="CN101"/>
  <c r="CF101"/>
  <c r="BX101"/>
  <c r="BP101"/>
  <c r="BH101"/>
  <c r="AZ101"/>
  <c r="AR101"/>
  <c r="AJ101"/>
  <c r="AB101"/>
  <c r="T101"/>
  <c r="L101"/>
  <c r="DC101"/>
  <c r="CU101"/>
  <c r="CM101"/>
  <c r="CE101"/>
  <c r="BW101"/>
  <c r="BO101"/>
  <c r="BG101"/>
  <c r="AY101"/>
  <c r="AQ101"/>
  <c r="AI101"/>
  <c r="AA101"/>
  <c r="S101"/>
  <c r="K101"/>
  <c r="DF101"/>
  <c r="DB101"/>
  <c r="CX101"/>
  <c r="CT101"/>
  <c r="CP101"/>
  <c r="CL101"/>
  <c r="CH101"/>
  <c r="CD101"/>
  <c r="BZ101"/>
  <c r="BV101"/>
  <c r="BR101"/>
  <c r="BN101"/>
  <c r="BJ101"/>
  <c r="BF101"/>
  <c r="BB101"/>
  <c r="AX101"/>
  <c r="AT101"/>
  <c r="AP101"/>
  <c r="AL101"/>
  <c r="AH101"/>
  <c r="AD101"/>
  <c r="Z101"/>
  <c r="V101"/>
  <c r="R101"/>
  <c r="N101"/>
  <c r="J101"/>
  <c r="F101"/>
  <c r="D101"/>
  <c r="CZ101"/>
  <c r="CR101"/>
  <c r="CJ101"/>
  <c r="CB101"/>
  <c r="BT101"/>
  <c r="BL101"/>
  <c r="BD101"/>
  <c r="AV101"/>
  <c r="AN101"/>
  <c r="AF101"/>
  <c r="X101"/>
  <c r="P101"/>
  <c r="H101"/>
  <c r="DG101"/>
  <c r="CY101"/>
  <c r="CQ101"/>
  <c r="CI101"/>
  <c r="CA101"/>
  <c r="BS101"/>
  <c r="BK101"/>
  <c r="BC101"/>
  <c r="AU101"/>
  <c r="AM101"/>
  <c r="AE101"/>
  <c r="W101"/>
  <c r="O101"/>
  <c r="G101"/>
  <c r="DF129" l="1"/>
  <c r="DB129"/>
  <c r="CX129"/>
  <c r="CT129"/>
  <c r="CP129"/>
  <c r="CL129"/>
  <c r="CH129"/>
  <c r="CD129"/>
  <c r="BZ129"/>
  <c r="BV129"/>
  <c r="BR129"/>
  <c r="BN129"/>
  <c r="BJ129"/>
  <c r="BF129"/>
  <c r="BB129"/>
  <c r="AX129"/>
  <c r="AT129"/>
  <c r="AP129"/>
  <c r="AL129"/>
  <c r="AH129"/>
  <c r="AD129"/>
  <c r="Z129"/>
  <c r="V129"/>
  <c r="R129"/>
  <c r="N129"/>
  <c r="J129"/>
  <c r="F129"/>
  <c r="D129"/>
  <c r="DG129"/>
  <c r="DA129"/>
  <c r="CV129"/>
  <c r="CQ129"/>
  <c r="CK129"/>
  <c r="CF129"/>
  <c r="CA129"/>
  <c r="BU129"/>
  <c r="BP129"/>
  <c r="BK129"/>
  <c r="BE129"/>
  <c r="AZ129"/>
  <c r="AU129"/>
  <c r="AO129"/>
  <c r="AJ129"/>
  <c r="AE129"/>
  <c r="Y129"/>
  <c r="T129"/>
  <c r="O129"/>
  <c r="I129"/>
  <c r="DE129"/>
  <c r="CY129"/>
  <c r="CR129"/>
  <c r="CJ129"/>
  <c r="CC129"/>
  <c r="BW129"/>
  <c r="BO129"/>
  <c r="BH129"/>
  <c r="BA129"/>
  <c r="AS129"/>
  <c r="AM129"/>
  <c r="AF129"/>
  <c r="X129"/>
  <c r="Q129"/>
  <c r="K129"/>
  <c r="DD129"/>
  <c r="CW129"/>
  <c r="CO129"/>
  <c r="CI129"/>
  <c r="CB129"/>
  <c r="BT129"/>
  <c r="BM129"/>
  <c r="BG129"/>
  <c r="AY129"/>
  <c r="AR129"/>
  <c r="AK129"/>
  <c r="AC129"/>
  <c r="W129"/>
  <c r="P129"/>
  <c r="H129"/>
  <c r="DC129"/>
  <c r="CU129"/>
  <c r="CN129"/>
  <c r="CG129"/>
  <c r="BY129"/>
  <c r="BS129"/>
  <c r="BL129"/>
  <c r="BD129"/>
  <c r="AW129"/>
  <c r="AQ129"/>
  <c r="AI129"/>
  <c r="AB129"/>
  <c r="U129"/>
  <c r="M129"/>
  <c r="G129"/>
  <c r="CZ129"/>
  <c r="CS129"/>
  <c r="CM129"/>
  <c r="CE129"/>
  <c r="BX129"/>
  <c r="BQ129"/>
  <c r="BI129"/>
  <c r="BC129"/>
  <c r="AV129"/>
  <c r="AN129"/>
  <c r="AG129"/>
  <c r="AA129"/>
  <c r="S129"/>
  <c r="L129"/>
  <c r="E129"/>
  <c r="DF146"/>
  <c r="DB146"/>
  <c r="CX146"/>
  <c r="CT146"/>
  <c r="CP146"/>
  <c r="CL146"/>
  <c r="CH146"/>
  <c r="CD146"/>
  <c r="BZ146"/>
  <c r="BV146"/>
  <c r="BR146"/>
  <c r="BN146"/>
  <c r="BJ146"/>
  <c r="BF146"/>
  <c r="BB146"/>
  <c r="AX146"/>
  <c r="AT146"/>
  <c r="AP146"/>
  <c r="AL146"/>
  <c r="AH146"/>
  <c r="AD146"/>
  <c r="Z146"/>
  <c r="V146"/>
  <c r="R146"/>
  <c r="N146"/>
  <c r="J146"/>
  <c r="F146"/>
  <c r="DG146"/>
  <c r="DC146"/>
  <c r="CY146"/>
  <c r="CU146"/>
  <c r="CQ146"/>
  <c r="CM146"/>
  <c r="CI146"/>
  <c r="CE146"/>
  <c r="CA146"/>
  <c r="BW146"/>
  <c r="BS146"/>
  <c r="BO146"/>
  <c r="BK146"/>
  <c r="BG146"/>
  <c r="BC146"/>
  <c r="AY146"/>
  <c r="AU146"/>
  <c r="AQ146"/>
  <c r="AM146"/>
  <c r="AI146"/>
  <c r="AE146"/>
  <c r="AA146"/>
  <c r="W146"/>
  <c r="S146"/>
  <c r="O146"/>
  <c r="K146"/>
  <c r="G146"/>
  <c r="CZ146"/>
  <c r="CR146"/>
  <c r="CJ146"/>
  <c r="CB146"/>
  <c r="BT146"/>
  <c r="BL146"/>
  <c r="BD146"/>
  <c r="AV146"/>
  <c r="AN146"/>
  <c r="AF146"/>
  <c r="X146"/>
  <c r="P146"/>
  <c r="H146"/>
  <c r="DA146"/>
  <c r="CS146"/>
  <c r="CK146"/>
  <c r="CC146"/>
  <c r="BU146"/>
  <c r="BM146"/>
  <c r="BE146"/>
  <c r="AW146"/>
  <c r="AO146"/>
  <c r="AG146"/>
  <c r="Y146"/>
  <c r="Q146"/>
  <c r="I146"/>
  <c r="CV146"/>
  <c r="CF146"/>
  <c r="BP146"/>
  <c r="AZ146"/>
  <c r="AJ146"/>
  <c r="T146"/>
  <c r="DE146"/>
  <c r="BY146"/>
  <c r="AS146"/>
  <c r="M146"/>
  <c r="DD146"/>
  <c r="BX146"/>
  <c r="AR146"/>
  <c r="L146"/>
  <c r="CW146"/>
  <c r="CG146"/>
  <c r="BQ146"/>
  <c r="BA146"/>
  <c r="AK146"/>
  <c r="U146"/>
  <c r="E146"/>
  <c r="D146"/>
  <c r="CO146"/>
  <c r="BI146"/>
  <c r="AC146"/>
  <c r="CN146"/>
  <c r="BH146"/>
  <c r="AB146"/>
  <c r="DE173"/>
  <c r="DA173"/>
  <c r="CW173"/>
  <c r="CS173"/>
  <c r="CO173"/>
  <c r="CK173"/>
  <c r="CG173"/>
  <c r="CC173"/>
  <c r="BY173"/>
  <c r="BU173"/>
  <c r="BQ173"/>
  <c r="BM173"/>
  <c r="BI173"/>
  <c r="BE173"/>
  <c r="BA173"/>
  <c r="AW173"/>
  <c r="AS173"/>
  <c r="AO173"/>
  <c r="AK173"/>
  <c r="AG173"/>
  <c r="AC173"/>
  <c r="Y173"/>
  <c r="U173"/>
  <c r="Q173"/>
  <c r="M173"/>
  <c r="I173"/>
  <c r="E173"/>
  <c r="DF173"/>
  <c r="DB173"/>
  <c r="CX173"/>
  <c r="CT173"/>
  <c r="CP173"/>
  <c r="CL173"/>
  <c r="CH173"/>
  <c r="CD173"/>
  <c r="BZ173"/>
  <c r="BV173"/>
  <c r="BR173"/>
  <c r="BN173"/>
  <c r="BJ173"/>
  <c r="BF173"/>
  <c r="BB173"/>
  <c r="AX173"/>
  <c r="AT173"/>
  <c r="AP173"/>
  <c r="AL173"/>
  <c r="AH173"/>
  <c r="AD173"/>
  <c r="Z173"/>
  <c r="V173"/>
  <c r="R173"/>
  <c r="N173"/>
  <c r="J173"/>
  <c r="F173"/>
  <c r="DG173"/>
  <c r="CY173"/>
  <c r="CQ173"/>
  <c r="CI173"/>
  <c r="CA173"/>
  <c r="BS173"/>
  <c r="BK173"/>
  <c r="BC173"/>
  <c r="AU173"/>
  <c r="AM173"/>
  <c r="AE173"/>
  <c r="W173"/>
  <c r="O173"/>
  <c r="G173"/>
  <c r="CZ173"/>
  <c r="CR173"/>
  <c r="CJ173"/>
  <c r="CB173"/>
  <c r="BT173"/>
  <c r="BL173"/>
  <c r="BD173"/>
  <c r="AV173"/>
  <c r="AN173"/>
  <c r="AF173"/>
  <c r="X173"/>
  <c r="P173"/>
  <c r="H173"/>
  <c r="CU173"/>
  <c r="CE173"/>
  <c r="BO173"/>
  <c r="AY173"/>
  <c r="AI173"/>
  <c r="S173"/>
  <c r="CV173"/>
  <c r="CF173"/>
  <c r="BP173"/>
  <c r="AZ173"/>
  <c r="AJ173"/>
  <c r="T173"/>
  <c r="CM173"/>
  <c r="BG173"/>
  <c r="AA173"/>
  <c r="CN173"/>
  <c r="BH173"/>
  <c r="AB173"/>
  <c r="DC173"/>
  <c r="AQ173"/>
  <c r="D173"/>
  <c r="BX173"/>
  <c r="BW173"/>
  <c r="DD173"/>
  <c r="AR173"/>
  <c r="L173"/>
  <c r="K173"/>
  <c r="DF102"/>
  <c r="DB102"/>
  <c r="CX102"/>
  <c r="CT102"/>
  <c r="CP102"/>
  <c r="CL102"/>
  <c r="CH102"/>
  <c r="CD102"/>
  <c r="BZ102"/>
  <c r="BV102"/>
  <c r="BR102"/>
  <c r="BN102"/>
  <c r="BJ102"/>
  <c r="BF102"/>
  <c r="BB102"/>
  <c r="AX102"/>
  <c r="AT102"/>
  <c r="AP102"/>
  <c r="AL102"/>
  <c r="AH102"/>
  <c r="AD102"/>
  <c r="Z102"/>
  <c r="V102"/>
  <c r="R102"/>
  <c r="N102"/>
  <c r="J102"/>
  <c r="F102"/>
  <c r="DA102"/>
  <c r="CS102"/>
  <c r="CK102"/>
  <c r="CC102"/>
  <c r="BU102"/>
  <c r="BM102"/>
  <c r="BE102"/>
  <c r="AW102"/>
  <c r="AO102"/>
  <c r="AG102"/>
  <c r="Y102"/>
  <c r="Q102"/>
  <c r="I102"/>
  <c r="CZ102"/>
  <c r="CR102"/>
  <c r="CJ102"/>
  <c r="CB102"/>
  <c r="BT102"/>
  <c r="BL102"/>
  <c r="BD102"/>
  <c r="AV102"/>
  <c r="AN102"/>
  <c r="AF102"/>
  <c r="X102"/>
  <c r="P102"/>
  <c r="H102"/>
  <c r="D102"/>
  <c r="DG102"/>
  <c r="DC102"/>
  <c r="CY102"/>
  <c r="CU102"/>
  <c r="CQ102"/>
  <c r="CM102"/>
  <c r="CI102"/>
  <c r="CE102"/>
  <c r="CA102"/>
  <c r="BW102"/>
  <c r="BS102"/>
  <c r="BO102"/>
  <c r="BK102"/>
  <c r="BG102"/>
  <c r="BC102"/>
  <c r="AY102"/>
  <c r="AU102"/>
  <c r="AQ102"/>
  <c r="AM102"/>
  <c r="AI102"/>
  <c r="AE102"/>
  <c r="AA102"/>
  <c r="W102"/>
  <c r="S102"/>
  <c r="O102"/>
  <c r="K102"/>
  <c r="G102"/>
  <c r="DE102"/>
  <c r="CW102"/>
  <c r="CO102"/>
  <c r="CG102"/>
  <c r="BY102"/>
  <c r="BQ102"/>
  <c r="BI102"/>
  <c r="BA102"/>
  <c r="AS102"/>
  <c r="AK102"/>
  <c r="AC102"/>
  <c r="U102"/>
  <c r="M102"/>
  <c r="E102"/>
  <c r="DD102"/>
  <c r="CV102"/>
  <c r="CN102"/>
  <c r="CF102"/>
  <c r="BX102"/>
  <c r="BP102"/>
  <c r="BH102"/>
  <c r="AZ102"/>
  <c r="AR102"/>
  <c r="AJ102"/>
  <c r="AB102"/>
  <c r="T102"/>
  <c r="L102"/>
  <c r="H2" i="96"/>
  <c r="DG130" i="97" l="1"/>
  <c r="DC130"/>
  <c r="CY130"/>
  <c r="CU130"/>
  <c r="CQ130"/>
  <c r="CM130"/>
  <c r="CI130"/>
  <c r="CE130"/>
  <c r="CA130"/>
  <c r="BW130"/>
  <c r="BS130"/>
  <c r="BO130"/>
  <c r="BK130"/>
  <c r="BG130"/>
  <c r="BC130"/>
  <c r="AY130"/>
  <c r="AU130"/>
  <c r="AQ130"/>
  <c r="AM130"/>
  <c r="AI130"/>
  <c r="AE130"/>
  <c r="AA130"/>
  <c r="W130"/>
  <c r="S130"/>
  <c r="O130"/>
  <c r="K130"/>
  <c r="G130"/>
  <c r="DF130"/>
  <c r="DA130"/>
  <c r="CV130"/>
  <c r="CP130"/>
  <c r="CK130"/>
  <c r="CF130"/>
  <c r="BZ130"/>
  <c r="BU130"/>
  <c r="BP130"/>
  <c r="BJ130"/>
  <c r="BE130"/>
  <c r="AZ130"/>
  <c r="AT130"/>
  <c r="AO130"/>
  <c r="AJ130"/>
  <c r="AD130"/>
  <c r="Y130"/>
  <c r="T130"/>
  <c r="N130"/>
  <c r="I130"/>
  <c r="DE130"/>
  <c r="CX130"/>
  <c r="CR130"/>
  <c r="CJ130"/>
  <c r="CC130"/>
  <c r="BV130"/>
  <c r="BN130"/>
  <c r="BH130"/>
  <c r="BA130"/>
  <c r="AS130"/>
  <c r="AL130"/>
  <c r="AF130"/>
  <c r="X130"/>
  <c r="Q130"/>
  <c r="J130"/>
  <c r="DD130"/>
  <c r="CW130"/>
  <c r="CO130"/>
  <c r="CH130"/>
  <c r="CB130"/>
  <c r="BT130"/>
  <c r="BM130"/>
  <c r="BF130"/>
  <c r="AX130"/>
  <c r="AR130"/>
  <c r="AK130"/>
  <c r="AC130"/>
  <c r="V130"/>
  <c r="P130"/>
  <c r="H130"/>
  <c r="DB130"/>
  <c r="CT130"/>
  <c r="CN130"/>
  <c r="CG130"/>
  <c r="BY130"/>
  <c r="BR130"/>
  <c r="BL130"/>
  <c r="BD130"/>
  <c r="AW130"/>
  <c r="AP130"/>
  <c r="AH130"/>
  <c r="AB130"/>
  <c r="U130"/>
  <c r="M130"/>
  <c r="F130"/>
  <c r="CZ130"/>
  <c r="CS130"/>
  <c r="CL130"/>
  <c r="CD130"/>
  <c r="BX130"/>
  <c r="BQ130"/>
  <c r="BI130"/>
  <c r="BB130"/>
  <c r="AV130"/>
  <c r="AN130"/>
  <c r="AG130"/>
  <c r="Z130"/>
  <c r="R130"/>
  <c r="L130"/>
  <c r="E130"/>
  <c r="D130"/>
  <c r="DG147"/>
  <c r="DC147"/>
  <c r="CY147"/>
  <c r="CU147"/>
  <c r="CQ147"/>
  <c r="CM147"/>
  <c r="CI147"/>
  <c r="CE147"/>
  <c r="CA147"/>
  <c r="BW147"/>
  <c r="BS147"/>
  <c r="BO147"/>
  <c r="BK147"/>
  <c r="BG147"/>
  <c r="BC147"/>
  <c r="AY147"/>
  <c r="AU147"/>
  <c r="AQ147"/>
  <c r="AM147"/>
  <c r="AI147"/>
  <c r="AE147"/>
  <c r="AA147"/>
  <c r="W147"/>
  <c r="S147"/>
  <c r="O147"/>
  <c r="K147"/>
  <c r="G147"/>
  <c r="DD147"/>
  <c r="CZ147"/>
  <c r="CV147"/>
  <c r="CR147"/>
  <c r="CN147"/>
  <c r="CJ147"/>
  <c r="CF147"/>
  <c r="CB147"/>
  <c r="BX147"/>
  <c r="BT147"/>
  <c r="BP147"/>
  <c r="BL147"/>
  <c r="BH147"/>
  <c r="BD147"/>
  <c r="AZ147"/>
  <c r="AV147"/>
  <c r="AR147"/>
  <c r="AN147"/>
  <c r="AJ147"/>
  <c r="AF147"/>
  <c r="AB147"/>
  <c r="X147"/>
  <c r="T147"/>
  <c r="P147"/>
  <c r="L147"/>
  <c r="H147"/>
  <c r="DE147"/>
  <c r="CW147"/>
  <c r="CO147"/>
  <c r="CG147"/>
  <c r="BY147"/>
  <c r="BQ147"/>
  <c r="BI147"/>
  <c r="BA147"/>
  <c r="AS147"/>
  <c r="AK147"/>
  <c r="AC147"/>
  <c r="U147"/>
  <c r="M147"/>
  <c r="E147"/>
  <c r="DF147"/>
  <c r="CX147"/>
  <c r="CP147"/>
  <c r="CH147"/>
  <c r="BZ147"/>
  <c r="BR147"/>
  <c r="BJ147"/>
  <c r="BB147"/>
  <c r="AT147"/>
  <c r="AL147"/>
  <c r="AD147"/>
  <c r="V147"/>
  <c r="N147"/>
  <c r="F147"/>
  <c r="DA147"/>
  <c r="CK147"/>
  <c r="BU147"/>
  <c r="BE147"/>
  <c r="AO147"/>
  <c r="Y147"/>
  <c r="I147"/>
  <c r="CT147"/>
  <c r="BN147"/>
  <c r="AH147"/>
  <c r="CS147"/>
  <c r="BM147"/>
  <c r="AG147"/>
  <c r="D147"/>
  <c r="DB147"/>
  <c r="CL147"/>
  <c r="BV147"/>
  <c r="BF147"/>
  <c r="AP147"/>
  <c r="Z147"/>
  <c r="J147"/>
  <c r="CD147"/>
  <c r="AX147"/>
  <c r="R147"/>
  <c r="CC147"/>
  <c r="AW147"/>
  <c r="Q147"/>
  <c r="DF174"/>
  <c r="DB174"/>
  <c r="CX174"/>
  <c r="CT174"/>
  <c r="CP174"/>
  <c r="CL174"/>
  <c r="CH174"/>
  <c r="CD174"/>
  <c r="BZ174"/>
  <c r="BV174"/>
  <c r="BR174"/>
  <c r="BN174"/>
  <c r="BJ174"/>
  <c r="BF174"/>
  <c r="BB174"/>
  <c r="AX174"/>
  <c r="AT174"/>
  <c r="AP174"/>
  <c r="AL174"/>
  <c r="AH174"/>
  <c r="AD174"/>
  <c r="Z174"/>
  <c r="V174"/>
  <c r="R174"/>
  <c r="N174"/>
  <c r="J174"/>
  <c r="F174"/>
  <c r="DG174"/>
  <c r="DC174"/>
  <c r="CY174"/>
  <c r="CU174"/>
  <c r="CQ174"/>
  <c r="CM174"/>
  <c r="CI174"/>
  <c r="CE174"/>
  <c r="CA174"/>
  <c r="BW174"/>
  <c r="BS174"/>
  <c r="BO174"/>
  <c r="BK174"/>
  <c r="BG174"/>
  <c r="BC174"/>
  <c r="AY174"/>
  <c r="AU174"/>
  <c r="AQ174"/>
  <c r="AM174"/>
  <c r="AI174"/>
  <c r="AE174"/>
  <c r="AA174"/>
  <c r="W174"/>
  <c r="S174"/>
  <c r="O174"/>
  <c r="K174"/>
  <c r="G174"/>
  <c r="DD174"/>
  <c r="CV174"/>
  <c r="CN174"/>
  <c r="CF174"/>
  <c r="BX174"/>
  <c r="BP174"/>
  <c r="BH174"/>
  <c r="AZ174"/>
  <c r="AR174"/>
  <c r="AJ174"/>
  <c r="AB174"/>
  <c r="T174"/>
  <c r="L174"/>
  <c r="DE174"/>
  <c r="CW174"/>
  <c r="CO174"/>
  <c r="CG174"/>
  <c r="BY174"/>
  <c r="BQ174"/>
  <c r="BI174"/>
  <c r="BA174"/>
  <c r="AS174"/>
  <c r="AK174"/>
  <c r="AC174"/>
  <c r="U174"/>
  <c r="M174"/>
  <c r="E174"/>
  <c r="CZ174"/>
  <c r="CJ174"/>
  <c r="BT174"/>
  <c r="BD174"/>
  <c r="AN174"/>
  <c r="X174"/>
  <c r="H174"/>
  <c r="DA174"/>
  <c r="CK174"/>
  <c r="BU174"/>
  <c r="BE174"/>
  <c r="AO174"/>
  <c r="Y174"/>
  <c r="I174"/>
  <c r="CB174"/>
  <c r="AV174"/>
  <c r="P174"/>
  <c r="CC174"/>
  <c r="AW174"/>
  <c r="Q174"/>
  <c r="BL174"/>
  <c r="CS174"/>
  <c r="CR174"/>
  <c r="BM174"/>
  <c r="D174"/>
  <c r="AG174"/>
  <c r="AF174"/>
  <c r="DG103"/>
  <c r="DC103"/>
  <c r="CY103"/>
  <c r="CU103"/>
  <c r="CQ103"/>
  <c r="CM103"/>
  <c r="CI103"/>
  <c r="CE103"/>
  <c r="CA103"/>
  <c r="BW103"/>
  <c r="BS103"/>
  <c r="BO103"/>
  <c r="BK103"/>
  <c r="BG103"/>
  <c r="BC103"/>
  <c r="AY103"/>
  <c r="AU103"/>
  <c r="AQ103"/>
  <c r="AM103"/>
  <c r="AI103"/>
  <c r="AE103"/>
  <c r="AA103"/>
  <c r="W103"/>
  <c r="S103"/>
  <c r="O103"/>
  <c r="K103"/>
  <c r="G103"/>
  <c r="DF103"/>
  <c r="CX103"/>
  <c r="CP103"/>
  <c r="CH103"/>
  <c r="BZ103"/>
  <c r="BR103"/>
  <c r="BJ103"/>
  <c r="BB103"/>
  <c r="AT103"/>
  <c r="AL103"/>
  <c r="AD103"/>
  <c r="V103"/>
  <c r="N103"/>
  <c r="F103"/>
  <c r="D103"/>
  <c r="DE103"/>
  <c r="CW103"/>
  <c r="CO103"/>
  <c r="CG103"/>
  <c r="BY103"/>
  <c r="BQ103"/>
  <c r="BI103"/>
  <c r="BA103"/>
  <c r="AS103"/>
  <c r="AK103"/>
  <c r="AC103"/>
  <c r="U103"/>
  <c r="M103"/>
  <c r="E103"/>
  <c r="DD103"/>
  <c r="CZ103"/>
  <c r="CV103"/>
  <c r="CR103"/>
  <c r="CN103"/>
  <c r="CJ103"/>
  <c r="CF103"/>
  <c r="CB103"/>
  <c r="BX103"/>
  <c r="BT103"/>
  <c r="BP103"/>
  <c r="BL103"/>
  <c r="BH103"/>
  <c r="BD103"/>
  <c r="AZ103"/>
  <c r="AV103"/>
  <c r="AR103"/>
  <c r="AN103"/>
  <c r="AJ103"/>
  <c r="AF103"/>
  <c r="AB103"/>
  <c r="X103"/>
  <c r="T103"/>
  <c r="P103"/>
  <c r="L103"/>
  <c r="H103"/>
  <c r="DB103"/>
  <c r="CT103"/>
  <c r="CL103"/>
  <c r="CD103"/>
  <c r="BV103"/>
  <c r="BN103"/>
  <c r="BF103"/>
  <c r="AX103"/>
  <c r="AP103"/>
  <c r="AH103"/>
  <c r="Z103"/>
  <c r="R103"/>
  <c r="J103"/>
  <c r="DA103"/>
  <c r="CS103"/>
  <c r="CK103"/>
  <c r="CC103"/>
  <c r="BU103"/>
  <c r="BM103"/>
  <c r="BE103"/>
  <c r="AW103"/>
  <c r="AO103"/>
  <c r="AG103"/>
  <c r="Y103"/>
  <c r="Q103"/>
  <c r="I103"/>
  <c r="V2" i="96"/>
  <c r="V41" s="1"/>
  <c r="A2"/>
  <c r="E2"/>
  <c r="Q2"/>
  <c r="J2"/>
  <c r="R2"/>
  <c r="W2"/>
  <c r="S2"/>
  <c r="U2"/>
  <c r="G2"/>
  <c r="D2"/>
  <c r="B2"/>
  <c r="N2"/>
  <c r="M2"/>
  <c r="F2"/>
  <c r="P2"/>
  <c r="DD131" i="97" l="1"/>
  <c r="CZ131"/>
  <c r="CV131"/>
  <c r="CR131"/>
  <c r="CN131"/>
  <c r="CJ131"/>
  <c r="CF131"/>
  <c r="CB131"/>
  <c r="BX131"/>
  <c r="BT131"/>
  <c r="BP131"/>
  <c r="BL131"/>
  <c r="BH131"/>
  <c r="BD131"/>
  <c r="AZ131"/>
  <c r="AV131"/>
  <c r="AR131"/>
  <c r="AN131"/>
  <c r="AJ131"/>
  <c r="AF131"/>
  <c r="AB131"/>
  <c r="X131"/>
  <c r="T131"/>
  <c r="P131"/>
  <c r="L131"/>
  <c r="H131"/>
  <c r="DF131"/>
  <c r="DA131"/>
  <c r="CU131"/>
  <c r="CP131"/>
  <c r="CK131"/>
  <c r="CE131"/>
  <c r="BZ131"/>
  <c r="BU131"/>
  <c r="BO131"/>
  <c r="BJ131"/>
  <c r="BE131"/>
  <c r="AY131"/>
  <c r="AT131"/>
  <c r="AO131"/>
  <c r="AI131"/>
  <c r="AD131"/>
  <c r="Y131"/>
  <c r="S131"/>
  <c r="N131"/>
  <c r="I131"/>
  <c r="DE131"/>
  <c r="CX131"/>
  <c r="CQ131"/>
  <c r="CI131"/>
  <c r="CC131"/>
  <c r="BV131"/>
  <c r="BN131"/>
  <c r="BG131"/>
  <c r="BA131"/>
  <c r="AS131"/>
  <c r="AL131"/>
  <c r="AE131"/>
  <c r="W131"/>
  <c r="Q131"/>
  <c r="J131"/>
  <c r="DC131"/>
  <c r="CW131"/>
  <c r="CO131"/>
  <c r="CH131"/>
  <c r="CA131"/>
  <c r="BS131"/>
  <c r="BM131"/>
  <c r="BF131"/>
  <c r="AX131"/>
  <c r="AQ131"/>
  <c r="AK131"/>
  <c r="AC131"/>
  <c r="V131"/>
  <c r="O131"/>
  <c r="G131"/>
  <c r="DB131"/>
  <c r="CT131"/>
  <c r="CM131"/>
  <c r="CG131"/>
  <c r="BY131"/>
  <c r="BR131"/>
  <c r="BK131"/>
  <c r="BC131"/>
  <c r="AW131"/>
  <c r="AP131"/>
  <c r="AH131"/>
  <c r="AA131"/>
  <c r="U131"/>
  <c r="M131"/>
  <c r="F131"/>
  <c r="D131"/>
  <c r="DG131"/>
  <c r="CY131"/>
  <c r="CS131"/>
  <c r="CL131"/>
  <c r="CD131"/>
  <c r="BW131"/>
  <c r="BQ131"/>
  <c r="BI131"/>
  <c r="BB131"/>
  <c r="AU131"/>
  <c r="AM131"/>
  <c r="AG131"/>
  <c r="Z131"/>
  <c r="R131"/>
  <c r="K131"/>
  <c r="E131"/>
  <c r="DD104"/>
  <c r="CZ104"/>
  <c r="CV104"/>
  <c r="CR104"/>
  <c r="CN104"/>
  <c r="CJ104"/>
  <c r="CF104"/>
  <c r="CB104"/>
  <c r="BX104"/>
  <c r="BT104"/>
  <c r="BP104"/>
  <c r="BL104"/>
  <c r="BH104"/>
  <c r="BD104"/>
  <c r="AZ104"/>
  <c r="AV104"/>
  <c r="AR104"/>
  <c r="AN104"/>
  <c r="AJ104"/>
  <c r="AF104"/>
  <c r="AB104"/>
  <c r="X104"/>
  <c r="T104"/>
  <c r="P104"/>
  <c r="L104"/>
  <c r="H104"/>
  <c r="D104"/>
  <c r="DC104"/>
  <c r="CU104"/>
  <c r="CM104"/>
  <c r="CE104"/>
  <c r="BW104"/>
  <c r="BO104"/>
  <c r="BG104"/>
  <c r="AY104"/>
  <c r="AQ104"/>
  <c r="AI104"/>
  <c r="AA104"/>
  <c r="S104"/>
  <c r="K104"/>
  <c r="DB104"/>
  <c r="CT104"/>
  <c r="CL104"/>
  <c r="CD104"/>
  <c r="BV104"/>
  <c r="BN104"/>
  <c r="BF104"/>
  <c r="AX104"/>
  <c r="AP104"/>
  <c r="AH104"/>
  <c r="Z104"/>
  <c r="R104"/>
  <c r="J104"/>
  <c r="DE104"/>
  <c r="DA104"/>
  <c r="CW104"/>
  <c r="CS104"/>
  <c r="CO104"/>
  <c r="CK104"/>
  <c r="CG104"/>
  <c r="CC104"/>
  <c r="BY104"/>
  <c r="BU104"/>
  <c r="BQ104"/>
  <c r="BM104"/>
  <c r="BI104"/>
  <c r="BE104"/>
  <c r="BA104"/>
  <c r="AW104"/>
  <c r="AS104"/>
  <c r="AO104"/>
  <c r="AK104"/>
  <c r="AG104"/>
  <c r="AC104"/>
  <c r="Y104"/>
  <c r="U104"/>
  <c r="Q104"/>
  <c r="M104"/>
  <c r="I104"/>
  <c r="E104"/>
  <c r="DG104"/>
  <c r="CY104"/>
  <c r="CQ104"/>
  <c r="CI104"/>
  <c r="CA104"/>
  <c r="BS104"/>
  <c r="BK104"/>
  <c r="BC104"/>
  <c r="AU104"/>
  <c r="AM104"/>
  <c r="AE104"/>
  <c r="W104"/>
  <c r="O104"/>
  <c r="G104"/>
  <c r="DF104"/>
  <c r="CX104"/>
  <c r="CP104"/>
  <c r="CH104"/>
  <c r="BZ104"/>
  <c r="BR104"/>
  <c r="BJ104"/>
  <c r="BB104"/>
  <c r="AT104"/>
  <c r="AL104"/>
  <c r="AD104"/>
  <c r="V104"/>
  <c r="N104"/>
  <c r="F104"/>
  <c r="DD148"/>
  <c r="CZ148"/>
  <c r="CV148"/>
  <c r="CR148"/>
  <c r="CN148"/>
  <c r="CJ148"/>
  <c r="CF148"/>
  <c r="CB148"/>
  <c r="BX148"/>
  <c r="BT148"/>
  <c r="BP148"/>
  <c r="BL148"/>
  <c r="BH148"/>
  <c r="BD148"/>
  <c r="AZ148"/>
  <c r="AV148"/>
  <c r="AR148"/>
  <c r="AN148"/>
  <c r="AJ148"/>
  <c r="AF148"/>
  <c r="AB148"/>
  <c r="X148"/>
  <c r="T148"/>
  <c r="P148"/>
  <c r="L148"/>
  <c r="H148"/>
  <c r="DE148"/>
  <c r="DA148"/>
  <c r="CW148"/>
  <c r="CS148"/>
  <c r="CO148"/>
  <c r="CK148"/>
  <c r="CG148"/>
  <c r="CC148"/>
  <c r="BY148"/>
  <c r="BU148"/>
  <c r="BQ148"/>
  <c r="BM148"/>
  <c r="BI148"/>
  <c r="BE148"/>
  <c r="BA148"/>
  <c r="AW148"/>
  <c r="AS148"/>
  <c r="AO148"/>
  <c r="AK148"/>
  <c r="AG148"/>
  <c r="AC148"/>
  <c r="Y148"/>
  <c r="U148"/>
  <c r="Q148"/>
  <c r="M148"/>
  <c r="I148"/>
  <c r="E148"/>
  <c r="DB148"/>
  <c r="CT148"/>
  <c r="CL148"/>
  <c r="CD148"/>
  <c r="BV148"/>
  <c r="BN148"/>
  <c r="BF148"/>
  <c r="AX148"/>
  <c r="AP148"/>
  <c r="AH148"/>
  <c r="Z148"/>
  <c r="R148"/>
  <c r="J148"/>
  <c r="DC148"/>
  <c r="CU148"/>
  <c r="CM148"/>
  <c r="CE148"/>
  <c r="BW148"/>
  <c r="BO148"/>
  <c r="BG148"/>
  <c r="AY148"/>
  <c r="AQ148"/>
  <c r="AI148"/>
  <c r="AA148"/>
  <c r="S148"/>
  <c r="K148"/>
  <c r="DF148"/>
  <c r="CP148"/>
  <c r="BZ148"/>
  <c r="BJ148"/>
  <c r="AT148"/>
  <c r="AD148"/>
  <c r="N148"/>
  <c r="CI148"/>
  <c r="BC148"/>
  <c r="W148"/>
  <c r="CH148"/>
  <c r="BB148"/>
  <c r="V148"/>
  <c r="DG148"/>
  <c r="CQ148"/>
  <c r="CA148"/>
  <c r="BK148"/>
  <c r="AU148"/>
  <c r="AE148"/>
  <c r="O148"/>
  <c r="CY148"/>
  <c r="BS148"/>
  <c r="AM148"/>
  <c r="G148"/>
  <c r="D148"/>
  <c r="CX148"/>
  <c r="BR148"/>
  <c r="AL148"/>
  <c r="F148"/>
  <c r="DD175"/>
  <c r="CZ175"/>
  <c r="CV175"/>
  <c r="CR175"/>
  <c r="CN175"/>
  <c r="CJ175"/>
  <c r="CF175"/>
  <c r="CB175"/>
  <c r="BX175"/>
  <c r="BT175"/>
  <c r="BP175"/>
  <c r="BL175"/>
  <c r="BH175"/>
  <c r="BD175"/>
  <c r="AZ175"/>
  <c r="AV175"/>
  <c r="AR175"/>
  <c r="AN175"/>
  <c r="AJ175"/>
  <c r="DE175"/>
  <c r="DA175"/>
  <c r="CW175"/>
  <c r="CS175"/>
  <c r="CO175"/>
  <c r="CK175"/>
  <c r="CG175"/>
  <c r="CC175"/>
  <c r="BY175"/>
  <c r="BU175"/>
  <c r="BQ175"/>
  <c r="BM175"/>
  <c r="BI175"/>
  <c r="BE175"/>
  <c r="BA175"/>
  <c r="AW175"/>
  <c r="AS175"/>
  <c r="AO175"/>
  <c r="AK175"/>
  <c r="AG175"/>
  <c r="DF175"/>
  <c r="CX175"/>
  <c r="CP175"/>
  <c r="CH175"/>
  <c r="BZ175"/>
  <c r="BR175"/>
  <c r="BJ175"/>
  <c r="BB175"/>
  <c r="AT175"/>
  <c r="AL175"/>
  <c r="AE175"/>
  <c r="AA175"/>
  <c r="W175"/>
  <c r="S175"/>
  <c r="O175"/>
  <c r="K175"/>
  <c r="G175"/>
  <c r="DG175"/>
  <c r="CY175"/>
  <c r="CQ175"/>
  <c r="CI175"/>
  <c r="CA175"/>
  <c r="BS175"/>
  <c r="BK175"/>
  <c r="BC175"/>
  <c r="AU175"/>
  <c r="AM175"/>
  <c r="AF175"/>
  <c r="AB175"/>
  <c r="X175"/>
  <c r="T175"/>
  <c r="P175"/>
  <c r="L175"/>
  <c r="H175"/>
  <c r="CT175"/>
  <c r="CD175"/>
  <c r="BN175"/>
  <c r="AX175"/>
  <c r="AH175"/>
  <c r="Y175"/>
  <c r="Q175"/>
  <c r="I175"/>
  <c r="CU175"/>
  <c r="CE175"/>
  <c r="BO175"/>
  <c r="AY175"/>
  <c r="AI175"/>
  <c r="Z175"/>
  <c r="R175"/>
  <c r="J175"/>
  <c r="CL175"/>
  <c r="BF175"/>
  <c r="AC175"/>
  <c r="M175"/>
  <c r="CM175"/>
  <c r="BG175"/>
  <c r="AD175"/>
  <c r="N175"/>
  <c r="DB175"/>
  <c r="AP175"/>
  <c r="E175"/>
  <c r="DC175"/>
  <c r="AQ175"/>
  <c r="F175"/>
  <c r="U175"/>
  <c r="D175"/>
  <c r="V175"/>
  <c r="BW175"/>
  <c r="BV175"/>
  <c r="V6" i="96"/>
  <c r="V10"/>
  <c r="V14"/>
  <c r="V18"/>
  <c r="V22"/>
  <c r="V26"/>
  <c r="V30"/>
  <c r="V34"/>
  <c r="V38"/>
  <c r="V42"/>
  <c r="V3"/>
  <c r="V7"/>
  <c r="V11"/>
  <c r="V15"/>
  <c r="V19"/>
  <c r="V23"/>
  <c r="V27"/>
  <c r="V31"/>
  <c r="V35"/>
  <c r="V39"/>
  <c r="V43"/>
  <c r="V4"/>
  <c r="V8"/>
  <c r="V12"/>
  <c r="V16"/>
  <c r="V20"/>
  <c r="V24"/>
  <c r="V28"/>
  <c r="V32"/>
  <c r="V36"/>
  <c r="V40"/>
  <c r="V44"/>
  <c r="V5"/>
  <c r="V9"/>
  <c r="V13"/>
  <c r="V17"/>
  <c r="V21"/>
  <c r="V25"/>
  <c r="V29"/>
  <c r="V33"/>
  <c r="V37"/>
  <c r="U3"/>
  <c r="T2"/>
  <c r="L2"/>
  <c r="DE132" i="97" l="1"/>
  <c r="DA132"/>
  <c r="CW132"/>
  <c r="CS132"/>
  <c r="CO132"/>
  <c r="CK132"/>
  <c r="CG132"/>
  <c r="CC132"/>
  <c r="BY132"/>
  <c r="BU132"/>
  <c r="BQ132"/>
  <c r="BM132"/>
  <c r="BI132"/>
  <c r="BE132"/>
  <c r="BA132"/>
  <c r="AW132"/>
  <c r="AS132"/>
  <c r="AO132"/>
  <c r="AK132"/>
  <c r="AG132"/>
  <c r="AC132"/>
  <c r="Y132"/>
  <c r="U132"/>
  <c r="Q132"/>
  <c r="M132"/>
  <c r="I132"/>
  <c r="E132"/>
  <c r="DF132"/>
  <c r="CZ132"/>
  <c r="CU132"/>
  <c r="CP132"/>
  <c r="CJ132"/>
  <c r="CE132"/>
  <c r="BZ132"/>
  <c r="BT132"/>
  <c r="BO132"/>
  <c r="BJ132"/>
  <c r="BD132"/>
  <c r="AY132"/>
  <c r="AT132"/>
  <c r="AN132"/>
  <c r="AI132"/>
  <c r="AD132"/>
  <c r="X132"/>
  <c r="S132"/>
  <c r="N132"/>
  <c r="H132"/>
  <c r="D132"/>
  <c r="DD132"/>
  <c r="CX132"/>
  <c r="CQ132"/>
  <c r="CI132"/>
  <c r="CB132"/>
  <c r="BV132"/>
  <c r="BN132"/>
  <c r="BG132"/>
  <c r="AZ132"/>
  <c r="AR132"/>
  <c r="AL132"/>
  <c r="AE132"/>
  <c r="W132"/>
  <c r="P132"/>
  <c r="J132"/>
  <c r="DC132"/>
  <c r="CV132"/>
  <c r="CN132"/>
  <c r="CH132"/>
  <c r="CA132"/>
  <c r="BS132"/>
  <c r="BL132"/>
  <c r="BF132"/>
  <c r="AX132"/>
  <c r="AQ132"/>
  <c r="AJ132"/>
  <c r="AB132"/>
  <c r="V132"/>
  <c r="O132"/>
  <c r="G132"/>
  <c r="DB132"/>
  <c r="CT132"/>
  <c r="CM132"/>
  <c r="CF132"/>
  <c r="BX132"/>
  <c r="BR132"/>
  <c r="BK132"/>
  <c r="BC132"/>
  <c r="AV132"/>
  <c r="AP132"/>
  <c r="AH132"/>
  <c r="AA132"/>
  <c r="T132"/>
  <c r="L132"/>
  <c r="F132"/>
  <c r="DG132"/>
  <c r="CY132"/>
  <c r="CR132"/>
  <c r="CL132"/>
  <c r="CD132"/>
  <c r="BW132"/>
  <c r="BP132"/>
  <c r="BH132"/>
  <c r="BB132"/>
  <c r="AU132"/>
  <c r="AM132"/>
  <c r="AF132"/>
  <c r="Z132"/>
  <c r="R132"/>
  <c r="K132"/>
  <c r="DE105"/>
  <c r="DA105"/>
  <c r="CW105"/>
  <c r="CS105"/>
  <c r="CO105"/>
  <c r="CK105"/>
  <c r="CG105"/>
  <c r="CC105"/>
  <c r="BY105"/>
  <c r="BU105"/>
  <c r="BQ105"/>
  <c r="BM105"/>
  <c r="BI105"/>
  <c r="BE105"/>
  <c r="BA105"/>
  <c r="AW105"/>
  <c r="AS105"/>
  <c r="AO105"/>
  <c r="AK105"/>
  <c r="AG105"/>
  <c r="AC105"/>
  <c r="Y105"/>
  <c r="U105"/>
  <c r="Q105"/>
  <c r="M105"/>
  <c r="I105"/>
  <c r="E105"/>
  <c r="CZ105"/>
  <c r="CR105"/>
  <c r="CJ105"/>
  <c r="CB105"/>
  <c r="BT105"/>
  <c r="BL105"/>
  <c r="BD105"/>
  <c r="AV105"/>
  <c r="AN105"/>
  <c r="AF105"/>
  <c r="X105"/>
  <c r="P105"/>
  <c r="H105"/>
  <c r="DG105"/>
  <c r="CY105"/>
  <c r="CQ105"/>
  <c r="CI105"/>
  <c r="CA105"/>
  <c r="BS105"/>
  <c r="BK105"/>
  <c r="BC105"/>
  <c r="AU105"/>
  <c r="AM105"/>
  <c r="AE105"/>
  <c r="W105"/>
  <c r="O105"/>
  <c r="G105"/>
  <c r="DF105"/>
  <c r="DB105"/>
  <c r="CX105"/>
  <c r="CT105"/>
  <c r="CP105"/>
  <c r="CL105"/>
  <c r="CH105"/>
  <c r="CD105"/>
  <c r="BZ105"/>
  <c r="BV105"/>
  <c r="BR105"/>
  <c r="BN105"/>
  <c r="BJ105"/>
  <c r="BF105"/>
  <c r="BB105"/>
  <c r="AX105"/>
  <c r="AT105"/>
  <c r="AP105"/>
  <c r="AL105"/>
  <c r="AH105"/>
  <c r="AD105"/>
  <c r="Z105"/>
  <c r="V105"/>
  <c r="R105"/>
  <c r="N105"/>
  <c r="J105"/>
  <c r="F105"/>
  <c r="D105"/>
  <c r="DD105"/>
  <c r="CV105"/>
  <c r="CN105"/>
  <c r="CF105"/>
  <c r="BX105"/>
  <c r="BP105"/>
  <c r="BH105"/>
  <c r="AZ105"/>
  <c r="AR105"/>
  <c r="AJ105"/>
  <c r="AB105"/>
  <c r="T105"/>
  <c r="L105"/>
  <c r="DC105"/>
  <c r="CU105"/>
  <c r="CM105"/>
  <c r="CE105"/>
  <c r="BW105"/>
  <c r="BO105"/>
  <c r="BG105"/>
  <c r="AY105"/>
  <c r="AQ105"/>
  <c r="AI105"/>
  <c r="AA105"/>
  <c r="S105"/>
  <c r="K105"/>
  <c r="DE149"/>
  <c r="DA149"/>
  <c r="CW149"/>
  <c r="CS149"/>
  <c r="CO149"/>
  <c r="CK149"/>
  <c r="CG149"/>
  <c r="CC149"/>
  <c r="BY149"/>
  <c r="BU149"/>
  <c r="BQ149"/>
  <c r="BM149"/>
  <c r="BI149"/>
  <c r="BE149"/>
  <c r="BA149"/>
  <c r="AW149"/>
  <c r="AS149"/>
  <c r="AO149"/>
  <c r="AK149"/>
  <c r="AG149"/>
  <c r="AC149"/>
  <c r="Y149"/>
  <c r="U149"/>
  <c r="Q149"/>
  <c r="M149"/>
  <c r="I149"/>
  <c r="E149"/>
  <c r="DF149"/>
  <c r="DB149"/>
  <c r="CX149"/>
  <c r="CT149"/>
  <c r="CP149"/>
  <c r="CL149"/>
  <c r="CH149"/>
  <c r="CD149"/>
  <c r="BZ149"/>
  <c r="BV149"/>
  <c r="BR149"/>
  <c r="BN149"/>
  <c r="BJ149"/>
  <c r="BF149"/>
  <c r="BB149"/>
  <c r="AX149"/>
  <c r="AT149"/>
  <c r="AP149"/>
  <c r="AL149"/>
  <c r="AH149"/>
  <c r="AD149"/>
  <c r="Z149"/>
  <c r="V149"/>
  <c r="R149"/>
  <c r="N149"/>
  <c r="J149"/>
  <c r="F149"/>
  <c r="DG149"/>
  <c r="CY149"/>
  <c r="CQ149"/>
  <c r="CI149"/>
  <c r="CA149"/>
  <c r="BS149"/>
  <c r="BK149"/>
  <c r="BC149"/>
  <c r="AU149"/>
  <c r="AM149"/>
  <c r="AE149"/>
  <c r="W149"/>
  <c r="O149"/>
  <c r="G149"/>
  <c r="CZ149"/>
  <c r="CR149"/>
  <c r="CJ149"/>
  <c r="CB149"/>
  <c r="BT149"/>
  <c r="BL149"/>
  <c r="BD149"/>
  <c r="AV149"/>
  <c r="AN149"/>
  <c r="AF149"/>
  <c r="X149"/>
  <c r="P149"/>
  <c r="H149"/>
  <c r="CU149"/>
  <c r="CE149"/>
  <c r="BO149"/>
  <c r="AY149"/>
  <c r="AI149"/>
  <c r="S149"/>
  <c r="D149"/>
  <c r="DD149"/>
  <c r="BX149"/>
  <c r="AR149"/>
  <c r="L149"/>
  <c r="DC149"/>
  <c r="BW149"/>
  <c r="AQ149"/>
  <c r="K149"/>
  <c r="CV149"/>
  <c r="CF149"/>
  <c r="BP149"/>
  <c r="AZ149"/>
  <c r="AJ149"/>
  <c r="T149"/>
  <c r="CN149"/>
  <c r="BH149"/>
  <c r="AB149"/>
  <c r="CM149"/>
  <c r="BG149"/>
  <c r="AA149"/>
  <c r="DE176"/>
  <c r="DA176"/>
  <c r="CW176"/>
  <c r="CS176"/>
  <c r="CO176"/>
  <c r="CK176"/>
  <c r="CG176"/>
  <c r="CC176"/>
  <c r="BY176"/>
  <c r="BU176"/>
  <c r="BQ176"/>
  <c r="BM176"/>
  <c r="BI176"/>
  <c r="BE176"/>
  <c r="BA176"/>
  <c r="AW176"/>
  <c r="AS176"/>
  <c r="AO176"/>
  <c r="AK176"/>
  <c r="AG176"/>
  <c r="AC176"/>
  <c r="Y176"/>
  <c r="U176"/>
  <c r="Q176"/>
  <c r="M176"/>
  <c r="I176"/>
  <c r="E176"/>
  <c r="DF176"/>
  <c r="DB176"/>
  <c r="CX176"/>
  <c r="CT176"/>
  <c r="CP176"/>
  <c r="CL176"/>
  <c r="CH176"/>
  <c r="CD176"/>
  <c r="BZ176"/>
  <c r="BV176"/>
  <c r="BR176"/>
  <c r="BN176"/>
  <c r="BJ176"/>
  <c r="BF176"/>
  <c r="BB176"/>
  <c r="AX176"/>
  <c r="AT176"/>
  <c r="AP176"/>
  <c r="AL176"/>
  <c r="AH176"/>
  <c r="AD176"/>
  <c r="Z176"/>
  <c r="V176"/>
  <c r="R176"/>
  <c r="N176"/>
  <c r="J176"/>
  <c r="F176"/>
  <c r="DC176"/>
  <c r="CU176"/>
  <c r="CM176"/>
  <c r="CE176"/>
  <c r="BW176"/>
  <c r="BO176"/>
  <c r="BG176"/>
  <c r="AY176"/>
  <c r="AQ176"/>
  <c r="AI176"/>
  <c r="AA176"/>
  <c r="S176"/>
  <c r="K176"/>
  <c r="DD176"/>
  <c r="CV176"/>
  <c r="CN176"/>
  <c r="CF176"/>
  <c r="BX176"/>
  <c r="BP176"/>
  <c r="BH176"/>
  <c r="AZ176"/>
  <c r="AR176"/>
  <c r="AJ176"/>
  <c r="AB176"/>
  <c r="T176"/>
  <c r="L176"/>
  <c r="CY176"/>
  <c r="CI176"/>
  <c r="BS176"/>
  <c r="BC176"/>
  <c r="AM176"/>
  <c r="W176"/>
  <c r="G176"/>
  <c r="CZ176"/>
  <c r="CJ176"/>
  <c r="BT176"/>
  <c r="BD176"/>
  <c r="AN176"/>
  <c r="X176"/>
  <c r="H176"/>
  <c r="DG176"/>
  <c r="CA176"/>
  <c r="AU176"/>
  <c r="O176"/>
  <c r="CB176"/>
  <c r="AV176"/>
  <c r="P176"/>
  <c r="BK176"/>
  <c r="BL176"/>
  <c r="AE176"/>
  <c r="D176"/>
  <c r="CQ176"/>
  <c r="AF176"/>
  <c r="CR176"/>
  <c r="V45" i="96"/>
  <c r="T3"/>
  <c r="M3"/>
  <c r="G11"/>
  <c r="F21"/>
  <c r="D44"/>
  <c r="D36"/>
  <c r="D20"/>
  <c r="D4"/>
  <c r="CN45"/>
  <c r="CA45"/>
  <c r="BN45"/>
  <c r="BA45"/>
  <c r="H43"/>
  <c r="Q43"/>
  <c r="F41"/>
  <c r="F42"/>
  <c r="M42"/>
  <c r="F37"/>
  <c r="J40"/>
  <c r="T40"/>
  <c r="F38"/>
  <c r="M38"/>
  <c r="J32"/>
  <c r="T32"/>
  <c r="F33"/>
  <c r="U35"/>
  <c r="M34"/>
  <c r="F29"/>
  <c r="Q31"/>
  <c r="M30"/>
  <c r="H27"/>
  <c r="R26"/>
  <c r="F25"/>
  <c r="M26"/>
  <c r="J23"/>
  <c r="J24"/>
  <c r="G23"/>
  <c r="J22"/>
  <c r="M22"/>
  <c r="W22"/>
  <c r="U19"/>
  <c r="G19"/>
  <c r="Q19"/>
  <c r="J18"/>
  <c r="M18"/>
  <c r="H16"/>
  <c r="G15"/>
  <c r="S13"/>
  <c r="G14"/>
  <c r="M14"/>
  <c r="J13"/>
  <c r="Q11"/>
  <c r="H12"/>
  <c r="H11"/>
  <c r="J10"/>
  <c r="M10"/>
  <c r="R10"/>
  <c r="H9"/>
  <c r="G8"/>
  <c r="S4"/>
  <c r="J7"/>
  <c r="Q3"/>
  <c r="J6"/>
  <c r="M6"/>
  <c r="Q4"/>
  <c r="W4"/>
  <c r="AZ45"/>
  <c r="AY45"/>
  <c r="AX45"/>
  <c r="AW45"/>
  <c r="AV45"/>
  <c r="AU45"/>
  <c r="AT45"/>
  <c r="AR45"/>
  <c r="AQ45"/>
  <c r="AP45"/>
  <c r="S3"/>
  <c r="BM45"/>
  <c r="BL45"/>
  <c r="BK45"/>
  <c r="BJ45"/>
  <c r="BI45"/>
  <c r="BH45"/>
  <c r="BG45"/>
  <c r="BF45"/>
  <c r="BE45"/>
  <c r="BD45"/>
  <c r="BC45"/>
  <c r="P3"/>
  <c r="CM45"/>
  <c r="CL45"/>
  <c r="CK45"/>
  <c r="CJ45"/>
  <c r="CI45"/>
  <c r="CH45"/>
  <c r="CG45"/>
  <c r="CF45"/>
  <c r="CE45"/>
  <c r="CD45"/>
  <c r="CC45"/>
  <c r="CB45"/>
  <c r="BZ45"/>
  <c r="BY45"/>
  <c r="BX45"/>
  <c r="BW45"/>
  <c r="BV45"/>
  <c r="BU45"/>
  <c r="BT45"/>
  <c r="BS45"/>
  <c r="BR45"/>
  <c r="BQ45"/>
  <c r="BP45"/>
  <c r="AN45"/>
  <c r="E44"/>
  <c r="D43"/>
  <c r="D40"/>
  <c r="E42"/>
  <c r="D41"/>
  <c r="E38"/>
  <c r="D37"/>
  <c r="D32"/>
  <c r="E34"/>
  <c r="D33"/>
  <c r="D28"/>
  <c r="E30"/>
  <c r="D29"/>
  <c r="D24"/>
  <c r="E26"/>
  <c r="D25"/>
  <c r="E22"/>
  <c r="D21"/>
  <c r="D16"/>
  <c r="E18"/>
  <c r="D17"/>
  <c r="D12"/>
  <c r="E14"/>
  <c r="D13"/>
  <c r="D8"/>
  <c r="E10"/>
  <c r="D9"/>
  <c r="E6"/>
  <c r="D5"/>
  <c r="DG133" i="97" l="1"/>
  <c r="DC133"/>
  <c r="CY133"/>
  <c r="CU133"/>
  <c r="CQ133"/>
  <c r="CM133"/>
  <c r="CI133"/>
  <c r="CE133"/>
  <c r="CA133"/>
  <c r="BW133"/>
  <c r="BS133"/>
  <c r="BO133"/>
  <c r="BK133"/>
  <c r="BG133"/>
  <c r="BC133"/>
  <c r="DD133"/>
  <c r="CX133"/>
  <c r="CS133"/>
  <c r="CN133"/>
  <c r="CH133"/>
  <c r="CC133"/>
  <c r="BX133"/>
  <c r="BR133"/>
  <c r="BM133"/>
  <c r="BH133"/>
  <c r="BB133"/>
  <c r="AX133"/>
  <c r="AT133"/>
  <c r="AP133"/>
  <c r="AL133"/>
  <c r="AH133"/>
  <c r="AD133"/>
  <c r="Z133"/>
  <c r="V133"/>
  <c r="R133"/>
  <c r="N133"/>
  <c r="J133"/>
  <c r="F133"/>
  <c r="D133"/>
  <c r="DB133"/>
  <c r="CV133"/>
  <c r="CO133"/>
  <c r="CG133"/>
  <c r="BZ133"/>
  <c r="BT133"/>
  <c r="BL133"/>
  <c r="BE133"/>
  <c r="AY133"/>
  <c r="AS133"/>
  <c r="AN133"/>
  <c r="AI133"/>
  <c r="AC133"/>
  <c r="X133"/>
  <c r="S133"/>
  <c r="M133"/>
  <c r="H133"/>
  <c r="DA133"/>
  <c r="CT133"/>
  <c r="CL133"/>
  <c r="CF133"/>
  <c r="BY133"/>
  <c r="BQ133"/>
  <c r="BJ133"/>
  <c r="BD133"/>
  <c r="AW133"/>
  <c r="DF133"/>
  <c r="CR133"/>
  <c r="CD133"/>
  <c r="BP133"/>
  <c r="BA133"/>
  <c r="AR133"/>
  <c r="AK133"/>
  <c r="AE133"/>
  <c r="W133"/>
  <c r="P133"/>
  <c r="I133"/>
  <c r="DE133"/>
  <c r="CP133"/>
  <c r="CB133"/>
  <c r="BN133"/>
  <c r="AZ133"/>
  <c r="AQ133"/>
  <c r="AJ133"/>
  <c r="AB133"/>
  <c r="U133"/>
  <c r="O133"/>
  <c r="G133"/>
  <c r="CZ133"/>
  <c r="CK133"/>
  <c r="BV133"/>
  <c r="BI133"/>
  <c r="AV133"/>
  <c r="AO133"/>
  <c r="AG133"/>
  <c r="AA133"/>
  <c r="T133"/>
  <c r="L133"/>
  <c r="E133"/>
  <c r="CW133"/>
  <c r="CJ133"/>
  <c r="BU133"/>
  <c r="BF133"/>
  <c r="AU133"/>
  <c r="AM133"/>
  <c r="AF133"/>
  <c r="Y133"/>
  <c r="Q133"/>
  <c r="K133"/>
  <c r="DF177"/>
  <c r="DB177"/>
  <c r="CX177"/>
  <c r="CT177"/>
  <c r="CP177"/>
  <c r="CL177"/>
  <c r="CH177"/>
  <c r="CD177"/>
  <c r="BZ177"/>
  <c r="BV177"/>
  <c r="BR177"/>
  <c r="BN177"/>
  <c r="BJ177"/>
  <c r="BF177"/>
  <c r="BB177"/>
  <c r="AX177"/>
  <c r="AT177"/>
  <c r="AP177"/>
  <c r="AL177"/>
  <c r="AH177"/>
  <c r="AD177"/>
  <c r="Z177"/>
  <c r="V177"/>
  <c r="R177"/>
  <c r="N177"/>
  <c r="J177"/>
  <c r="F177"/>
  <c r="DG177"/>
  <c r="DC177"/>
  <c r="CY177"/>
  <c r="CU177"/>
  <c r="CQ177"/>
  <c r="CM177"/>
  <c r="CI177"/>
  <c r="CE177"/>
  <c r="CA177"/>
  <c r="BW177"/>
  <c r="BS177"/>
  <c r="BO177"/>
  <c r="BK177"/>
  <c r="BG177"/>
  <c r="BC177"/>
  <c r="AY177"/>
  <c r="AU177"/>
  <c r="AQ177"/>
  <c r="AM177"/>
  <c r="AI177"/>
  <c r="AE177"/>
  <c r="AA177"/>
  <c r="W177"/>
  <c r="S177"/>
  <c r="O177"/>
  <c r="K177"/>
  <c r="G177"/>
  <c r="CZ177"/>
  <c r="CR177"/>
  <c r="CJ177"/>
  <c r="CB177"/>
  <c r="BT177"/>
  <c r="BL177"/>
  <c r="BD177"/>
  <c r="AV177"/>
  <c r="AN177"/>
  <c r="AF177"/>
  <c r="X177"/>
  <c r="P177"/>
  <c r="H177"/>
  <c r="DA177"/>
  <c r="CS177"/>
  <c r="CK177"/>
  <c r="CC177"/>
  <c r="BU177"/>
  <c r="BM177"/>
  <c r="BE177"/>
  <c r="AW177"/>
  <c r="AO177"/>
  <c r="AG177"/>
  <c r="Y177"/>
  <c r="Q177"/>
  <c r="I177"/>
  <c r="DD177"/>
  <c r="CN177"/>
  <c r="BX177"/>
  <c r="BH177"/>
  <c r="AR177"/>
  <c r="AB177"/>
  <c r="L177"/>
  <c r="DE177"/>
  <c r="CO177"/>
  <c r="BY177"/>
  <c r="BI177"/>
  <c r="AS177"/>
  <c r="AC177"/>
  <c r="M177"/>
  <c r="CV177"/>
  <c r="BP177"/>
  <c r="AJ177"/>
  <c r="CW177"/>
  <c r="BQ177"/>
  <c r="AK177"/>
  <c r="E177"/>
  <c r="CF177"/>
  <c r="T177"/>
  <c r="CG177"/>
  <c r="U177"/>
  <c r="AZ177"/>
  <c r="D177"/>
  <c r="BA177"/>
  <c r="DG106"/>
  <c r="DC106"/>
  <c r="CY106"/>
  <c r="CU106"/>
  <c r="CQ106"/>
  <c r="CM106"/>
  <c r="CI106"/>
  <c r="CE106"/>
  <c r="CA106"/>
  <c r="BW106"/>
  <c r="BS106"/>
  <c r="BO106"/>
  <c r="BK106"/>
  <c r="BG106"/>
  <c r="BC106"/>
  <c r="AY106"/>
  <c r="AU106"/>
  <c r="AQ106"/>
  <c r="AM106"/>
  <c r="AI106"/>
  <c r="AE106"/>
  <c r="AA106"/>
  <c r="W106"/>
  <c r="DD106"/>
  <c r="CX106"/>
  <c r="CS106"/>
  <c r="CN106"/>
  <c r="CH106"/>
  <c r="CC106"/>
  <c r="BX106"/>
  <c r="BR106"/>
  <c r="BM106"/>
  <c r="BH106"/>
  <c r="BB106"/>
  <c r="AW106"/>
  <c r="AR106"/>
  <c r="AL106"/>
  <c r="AG106"/>
  <c r="AB106"/>
  <c r="V106"/>
  <c r="R106"/>
  <c r="N106"/>
  <c r="J106"/>
  <c r="F106"/>
  <c r="DB106"/>
  <c r="CR106"/>
  <c r="CG106"/>
  <c r="BV106"/>
  <c r="BL106"/>
  <c r="BA106"/>
  <c r="AP106"/>
  <c r="AF106"/>
  <c r="U106"/>
  <c r="M106"/>
  <c r="E106"/>
  <c r="DA106"/>
  <c r="CP106"/>
  <c r="CF106"/>
  <c r="BU106"/>
  <c r="BJ106"/>
  <c r="AZ106"/>
  <c r="AO106"/>
  <c r="AD106"/>
  <c r="T106"/>
  <c r="L106"/>
  <c r="DE106"/>
  <c r="CZ106"/>
  <c r="CT106"/>
  <c r="CO106"/>
  <c r="CJ106"/>
  <c r="CD106"/>
  <c r="BY106"/>
  <c r="BT106"/>
  <c r="BN106"/>
  <c r="BI106"/>
  <c r="BD106"/>
  <c r="AX106"/>
  <c r="AS106"/>
  <c r="AN106"/>
  <c r="AH106"/>
  <c r="AC106"/>
  <c r="X106"/>
  <c r="S106"/>
  <c r="O106"/>
  <c r="K106"/>
  <c r="G106"/>
  <c r="CW106"/>
  <c r="CL106"/>
  <c r="CB106"/>
  <c r="BQ106"/>
  <c r="BF106"/>
  <c r="AV106"/>
  <c r="AK106"/>
  <c r="Z106"/>
  <c r="Q106"/>
  <c r="I106"/>
  <c r="DF106"/>
  <c r="CV106"/>
  <c r="CK106"/>
  <c r="BZ106"/>
  <c r="BP106"/>
  <c r="BE106"/>
  <c r="AT106"/>
  <c r="AJ106"/>
  <c r="Y106"/>
  <c r="P106"/>
  <c r="H106"/>
  <c r="D106"/>
  <c r="DF150"/>
  <c r="DB150"/>
  <c r="CX150"/>
  <c r="CT150"/>
  <c r="CP150"/>
  <c r="CL150"/>
  <c r="CH150"/>
  <c r="CD150"/>
  <c r="BZ150"/>
  <c r="BV150"/>
  <c r="BR150"/>
  <c r="BN150"/>
  <c r="BJ150"/>
  <c r="BF150"/>
  <c r="BB150"/>
  <c r="AX150"/>
  <c r="AT150"/>
  <c r="AP150"/>
  <c r="AL150"/>
  <c r="AH150"/>
  <c r="AD150"/>
  <c r="Z150"/>
  <c r="V150"/>
  <c r="R150"/>
  <c r="N150"/>
  <c r="J150"/>
  <c r="F150"/>
  <c r="DG150"/>
  <c r="DC150"/>
  <c r="CY150"/>
  <c r="CU150"/>
  <c r="CQ150"/>
  <c r="CM150"/>
  <c r="CI150"/>
  <c r="CE150"/>
  <c r="CA150"/>
  <c r="BW150"/>
  <c r="BS150"/>
  <c r="BO150"/>
  <c r="BK150"/>
  <c r="BG150"/>
  <c r="BC150"/>
  <c r="AY150"/>
  <c r="AU150"/>
  <c r="AQ150"/>
  <c r="AM150"/>
  <c r="AI150"/>
  <c r="AE150"/>
  <c r="AA150"/>
  <c r="W150"/>
  <c r="S150"/>
  <c r="O150"/>
  <c r="K150"/>
  <c r="G150"/>
  <c r="DD150"/>
  <c r="CV150"/>
  <c r="CN150"/>
  <c r="CF150"/>
  <c r="BX150"/>
  <c r="BP150"/>
  <c r="BH150"/>
  <c r="AZ150"/>
  <c r="AR150"/>
  <c r="AJ150"/>
  <c r="AB150"/>
  <c r="T150"/>
  <c r="L150"/>
  <c r="DE150"/>
  <c r="CW150"/>
  <c r="CO150"/>
  <c r="CG150"/>
  <c r="BY150"/>
  <c r="BQ150"/>
  <c r="BI150"/>
  <c r="BA150"/>
  <c r="AS150"/>
  <c r="AK150"/>
  <c r="AC150"/>
  <c r="U150"/>
  <c r="M150"/>
  <c r="E150"/>
  <c r="CZ150"/>
  <c r="CJ150"/>
  <c r="BT150"/>
  <c r="BD150"/>
  <c r="AN150"/>
  <c r="X150"/>
  <c r="H150"/>
  <c r="CS150"/>
  <c r="BM150"/>
  <c r="AG150"/>
  <c r="CR150"/>
  <c r="BL150"/>
  <c r="AF150"/>
  <c r="DA150"/>
  <c r="CK150"/>
  <c r="BU150"/>
  <c r="BE150"/>
  <c r="AO150"/>
  <c r="Y150"/>
  <c r="I150"/>
  <c r="D150"/>
  <c r="CC150"/>
  <c r="AW150"/>
  <c r="Q150"/>
  <c r="CB150"/>
  <c r="AV150"/>
  <c r="P150"/>
  <c r="H18" i="96"/>
  <c r="J3"/>
  <c r="W6"/>
  <c r="F5"/>
  <c r="J5"/>
  <c r="Q27"/>
  <c r="B3"/>
  <c r="D3"/>
  <c r="E4"/>
  <c r="E8"/>
  <c r="E12"/>
  <c r="E16"/>
  <c r="E20"/>
  <c r="E24"/>
  <c r="E28"/>
  <c r="E32"/>
  <c r="E36"/>
  <c r="E40"/>
  <c r="F9"/>
  <c r="G4"/>
  <c r="G7"/>
  <c r="J12"/>
  <c r="G21"/>
  <c r="G38"/>
  <c r="M4"/>
  <c r="P4"/>
  <c r="T4"/>
  <c r="W38"/>
  <c r="E7"/>
  <c r="E11"/>
  <c r="E15"/>
  <c r="E19"/>
  <c r="E23"/>
  <c r="E27"/>
  <c r="E31"/>
  <c r="E35"/>
  <c r="E39"/>
  <c r="E43"/>
  <c r="A3"/>
  <c r="E3"/>
  <c r="B7"/>
  <c r="B11"/>
  <c r="B15"/>
  <c r="B19"/>
  <c r="B23"/>
  <c r="B27"/>
  <c r="B31"/>
  <c r="B35"/>
  <c r="B39"/>
  <c r="B43"/>
  <c r="F3"/>
  <c r="F13"/>
  <c r="G3"/>
  <c r="H4"/>
  <c r="H8"/>
  <c r="H14"/>
  <c r="M8"/>
  <c r="R3"/>
  <c r="W3"/>
  <c r="U4"/>
  <c r="B8"/>
  <c r="B12"/>
  <c r="B16"/>
  <c r="B20"/>
  <c r="B24"/>
  <c r="B28"/>
  <c r="B32"/>
  <c r="B36"/>
  <c r="B40"/>
  <c r="B44"/>
  <c r="A4"/>
  <c r="B4"/>
  <c r="D7"/>
  <c r="D11"/>
  <c r="D15"/>
  <c r="D19"/>
  <c r="D23"/>
  <c r="D27"/>
  <c r="D31"/>
  <c r="D35"/>
  <c r="D39"/>
  <c r="F4"/>
  <c r="F17"/>
  <c r="H3"/>
  <c r="J4"/>
  <c r="J9"/>
  <c r="G16"/>
  <c r="M24"/>
  <c r="R4"/>
  <c r="A5"/>
  <c r="A17"/>
  <c r="A25"/>
  <c r="A33"/>
  <c r="A37"/>
  <c r="E5"/>
  <c r="E13"/>
  <c r="E17"/>
  <c r="E25"/>
  <c r="E33"/>
  <c r="E37"/>
  <c r="BO45"/>
  <c r="M5"/>
  <c r="BB45"/>
  <c r="P5"/>
  <c r="Q5"/>
  <c r="AO45"/>
  <c r="T5"/>
  <c r="W5"/>
  <c r="R5"/>
  <c r="U5"/>
  <c r="AS45"/>
  <c r="S6"/>
  <c r="U6"/>
  <c r="T6"/>
  <c r="R6"/>
  <c r="P7"/>
  <c r="U8"/>
  <c r="S8"/>
  <c r="R8"/>
  <c r="W8"/>
  <c r="P8"/>
  <c r="Q8"/>
  <c r="P9"/>
  <c r="Q9"/>
  <c r="P10"/>
  <c r="Q10"/>
  <c r="M11"/>
  <c r="P13"/>
  <c r="Q13"/>
  <c r="S14"/>
  <c r="U14"/>
  <c r="T14"/>
  <c r="R14"/>
  <c r="W15"/>
  <c r="R15"/>
  <c r="T15"/>
  <c r="U15"/>
  <c r="S15"/>
  <c r="P15"/>
  <c r="M15"/>
  <c r="U16"/>
  <c r="S16"/>
  <c r="R16"/>
  <c r="W16"/>
  <c r="T17"/>
  <c r="W17"/>
  <c r="R17"/>
  <c r="U17"/>
  <c r="S17"/>
  <c r="P17"/>
  <c r="Q17"/>
  <c r="J17"/>
  <c r="H17"/>
  <c r="P18"/>
  <c r="Q18"/>
  <c r="P20"/>
  <c r="Q20"/>
  <c r="H20"/>
  <c r="G20"/>
  <c r="T21"/>
  <c r="W21"/>
  <c r="R21"/>
  <c r="U21"/>
  <c r="M21"/>
  <c r="P22"/>
  <c r="Q22"/>
  <c r="P23"/>
  <c r="U24"/>
  <c r="S24"/>
  <c r="R24"/>
  <c r="W24"/>
  <c r="P24"/>
  <c r="Q24"/>
  <c r="T25"/>
  <c r="W25"/>
  <c r="R25"/>
  <c r="U25"/>
  <c r="S25"/>
  <c r="P25"/>
  <c r="Q25"/>
  <c r="J25"/>
  <c r="H25"/>
  <c r="P26"/>
  <c r="Q26"/>
  <c r="J26"/>
  <c r="H26"/>
  <c r="M27"/>
  <c r="G27"/>
  <c r="J27"/>
  <c r="U28"/>
  <c r="S28"/>
  <c r="W28"/>
  <c r="T28"/>
  <c r="R28"/>
  <c r="T29"/>
  <c r="W29"/>
  <c r="R29"/>
  <c r="U29"/>
  <c r="P30"/>
  <c r="Q30"/>
  <c r="J30"/>
  <c r="H30"/>
  <c r="G31"/>
  <c r="J31"/>
  <c r="U32"/>
  <c r="S32"/>
  <c r="R32"/>
  <c r="W32"/>
  <c r="H32"/>
  <c r="G32"/>
  <c r="P33"/>
  <c r="Q33"/>
  <c r="J33"/>
  <c r="H33"/>
  <c r="G33"/>
  <c r="S34"/>
  <c r="U34"/>
  <c r="W34"/>
  <c r="T34"/>
  <c r="P35"/>
  <c r="M35"/>
  <c r="G35"/>
  <c r="J35"/>
  <c r="H36"/>
  <c r="G36"/>
  <c r="P37"/>
  <c r="Q37"/>
  <c r="M37"/>
  <c r="S38"/>
  <c r="U38"/>
  <c r="T38"/>
  <c r="R38"/>
  <c r="P39"/>
  <c r="G39"/>
  <c r="J39"/>
  <c r="P40"/>
  <c r="Q40"/>
  <c r="M40"/>
  <c r="M41"/>
  <c r="J41"/>
  <c r="H41"/>
  <c r="G41"/>
  <c r="S42"/>
  <c r="U42"/>
  <c r="W42"/>
  <c r="T42"/>
  <c r="W43"/>
  <c r="R43"/>
  <c r="T43"/>
  <c r="S43"/>
  <c r="P43"/>
  <c r="G43"/>
  <c r="J43"/>
  <c r="M44"/>
  <c r="H44"/>
  <c r="G44"/>
  <c r="A6"/>
  <c r="A14"/>
  <c r="A22"/>
  <c r="A30"/>
  <c r="B14"/>
  <c r="B22"/>
  <c r="B34"/>
  <c r="B38"/>
  <c r="B42"/>
  <c r="F6"/>
  <c r="F14"/>
  <c r="F18"/>
  <c r="F30"/>
  <c r="H7"/>
  <c r="G10"/>
  <c r="G13"/>
  <c r="J16"/>
  <c r="H19"/>
  <c r="H39"/>
  <c r="J44"/>
  <c r="M12"/>
  <c r="W14"/>
  <c r="S21"/>
  <c r="A7"/>
  <c r="A11"/>
  <c r="A15"/>
  <c r="A19"/>
  <c r="A23"/>
  <c r="A27"/>
  <c r="A31"/>
  <c r="A35"/>
  <c r="A39"/>
  <c r="A43"/>
  <c r="B5"/>
  <c r="D6"/>
  <c r="B9"/>
  <c r="D10"/>
  <c r="B13"/>
  <c r="D14"/>
  <c r="B17"/>
  <c r="D18"/>
  <c r="B21"/>
  <c r="D22"/>
  <c r="B25"/>
  <c r="D26"/>
  <c r="B29"/>
  <c r="D30"/>
  <c r="B33"/>
  <c r="D34"/>
  <c r="B37"/>
  <c r="D38"/>
  <c r="B41"/>
  <c r="D42"/>
  <c r="F7"/>
  <c r="F11"/>
  <c r="F15"/>
  <c r="F19"/>
  <c r="F23"/>
  <c r="F27"/>
  <c r="F31"/>
  <c r="F35"/>
  <c r="F39"/>
  <c r="F43"/>
  <c r="G5"/>
  <c r="H6"/>
  <c r="G9"/>
  <c r="H10"/>
  <c r="J11"/>
  <c r="H13"/>
  <c r="H15"/>
  <c r="G17"/>
  <c r="J19"/>
  <c r="H22"/>
  <c r="G25"/>
  <c r="G30"/>
  <c r="H35"/>
  <c r="M16"/>
  <c r="M32"/>
  <c r="Q35"/>
  <c r="T16"/>
  <c r="S29"/>
  <c r="R42"/>
  <c r="A9"/>
  <c r="A13"/>
  <c r="A21"/>
  <c r="A29"/>
  <c r="A41"/>
  <c r="E9"/>
  <c r="E21"/>
  <c r="E29"/>
  <c r="E41"/>
  <c r="P6"/>
  <c r="Q6"/>
  <c r="W7"/>
  <c r="R7"/>
  <c r="T7"/>
  <c r="U7"/>
  <c r="S7"/>
  <c r="M7"/>
  <c r="T9"/>
  <c r="W9"/>
  <c r="R9"/>
  <c r="U9"/>
  <c r="S9"/>
  <c r="M9"/>
  <c r="S10"/>
  <c r="U10"/>
  <c r="W10"/>
  <c r="T10"/>
  <c r="W11"/>
  <c r="R11"/>
  <c r="T11"/>
  <c r="S11"/>
  <c r="P11"/>
  <c r="U12"/>
  <c r="S12"/>
  <c r="W12"/>
  <c r="T12"/>
  <c r="R12"/>
  <c r="P12"/>
  <c r="Q12"/>
  <c r="T13"/>
  <c r="W13"/>
  <c r="R13"/>
  <c r="U13"/>
  <c r="M13"/>
  <c r="P14"/>
  <c r="Q14"/>
  <c r="P16"/>
  <c r="Q16"/>
  <c r="M17"/>
  <c r="S18"/>
  <c r="U18"/>
  <c r="W18"/>
  <c r="T18"/>
  <c r="W19"/>
  <c r="R19"/>
  <c r="T19"/>
  <c r="S19"/>
  <c r="P19"/>
  <c r="M19"/>
  <c r="U20"/>
  <c r="S20"/>
  <c r="W20"/>
  <c r="T20"/>
  <c r="R20"/>
  <c r="P21"/>
  <c r="Q21"/>
  <c r="J21"/>
  <c r="H21"/>
  <c r="S22"/>
  <c r="U22"/>
  <c r="T22"/>
  <c r="R22"/>
  <c r="W23"/>
  <c r="R23"/>
  <c r="T23"/>
  <c r="U23"/>
  <c r="S23"/>
  <c r="M23"/>
  <c r="H24"/>
  <c r="G24"/>
  <c r="M25"/>
  <c r="S26"/>
  <c r="U26"/>
  <c r="W26"/>
  <c r="T26"/>
  <c r="W27"/>
  <c r="R27"/>
  <c r="T27"/>
  <c r="S27"/>
  <c r="P27"/>
  <c r="P28"/>
  <c r="Q28"/>
  <c r="H28"/>
  <c r="G28"/>
  <c r="P29"/>
  <c r="Q29"/>
  <c r="M29"/>
  <c r="J29"/>
  <c r="H29"/>
  <c r="G29"/>
  <c r="S30"/>
  <c r="U30"/>
  <c r="T30"/>
  <c r="R30"/>
  <c r="W31"/>
  <c r="R31"/>
  <c r="T31"/>
  <c r="U31"/>
  <c r="S31"/>
  <c r="P31"/>
  <c r="M31"/>
  <c r="P32"/>
  <c r="Q32"/>
  <c r="T33"/>
  <c r="W33"/>
  <c r="R33"/>
  <c r="U33"/>
  <c r="S33"/>
  <c r="M33"/>
  <c r="P34"/>
  <c r="Q34"/>
  <c r="J34"/>
  <c r="H34"/>
  <c r="W35"/>
  <c r="R35"/>
  <c r="T35"/>
  <c r="S35"/>
  <c r="U36"/>
  <c r="S36"/>
  <c r="W36"/>
  <c r="T36"/>
  <c r="R36"/>
  <c r="P36"/>
  <c r="Q36"/>
  <c r="M36"/>
  <c r="T37"/>
  <c r="W37"/>
  <c r="R37"/>
  <c r="U37"/>
  <c r="J37"/>
  <c r="H37"/>
  <c r="G37"/>
  <c r="P38"/>
  <c r="Q38"/>
  <c r="J38"/>
  <c r="H38"/>
  <c r="W39"/>
  <c r="R39"/>
  <c r="T39"/>
  <c r="U39"/>
  <c r="S39"/>
  <c r="M39"/>
  <c r="U40"/>
  <c r="S40"/>
  <c r="R40"/>
  <c r="W40"/>
  <c r="H40"/>
  <c r="G40"/>
  <c r="T41"/>
  <c r="W41"/>
  <c r="R41"/>
  <c r="U41"/>
  <c r="S41"/>
  <c r="P41"/>
  <c r="Q41"/>
  <c r="P42"/>
  <c r="Q42"/>
  <c r="J42"/>
  <c r="H42"/>
  <c r="M43"/>
  <c r="U44"/>
  <c r="S44"/>
  <c r="W44"/>
  <c r="T44"/>
  <c r="R44"/>
  <c r="P44"/>
  <c r="Q44"/>
  <c r="A10"/>
  <c r="A18"/>
  <c r="A26"/>
  <c r="A34"/>
  <c r="A38"/>
  <c r="A42"/>
  <c r="B6"/>
  <c r="B10"/>
  <c r="B18"/>
  <c r="B26"/>
  <c r="B30"/>
  <c r="F10"/>
  <c r="F22"/>
  <c r="F26"/>
  <c r="F34"/>
  <c r="G6"/>
  <c r="J8"/>
  <c r="J14"/>
  <c r="G22"/>
  <c r="J28"/>
  <c r="G34"/>
  <c r="M28"/>
  <c r="Q15"/>
  <c r="T8"/>
  <c r="U27"/>
  <c r="R34"/>
  <c r="A8"/>
  <c r="A12"/>
  <c r="A16"/>
  <c r="A20"/>
  <c r="A24"/>
  <c r="A28"/>
  <c r="A32"/>
  <c r="A36"/>
  <c r="A40"/>
  <c r="A44"/>
  <c r="F8"/>
  <c r="F12"/>
  <c r="F16"/>
  <c r="F20"/>
  <c r="F24"/>
  <c r="F28"/>
  <c r="F32"/>
  <c r="F36"/>
  <c r="F40"/>
  <c r="F44"/>
  <c r="H5"/>
  <c r="G12"/>
  <c r="J15"/>
  <c r="G18"/>
  <c r="J20"/>
  <c r="H23"/>
  <c r="G26"/>
  <c r="H31"/>
  <c r="J36"/>
  <c r="G42"/>
  <c r="M20"/>
  <c r="Q7"/>
  <c r="Q23"/>
  <c r="Q39"/>
  <c r="S5"/>
  <c r="U11"/>
  <c r="R18"/>
  <c r="T24"/>
  <c r="W30"/>
  <c r="S37"/>
  <c r="U43"/>
  <c r="AF45"/>
  <c r="AJ45"/>
  <c r="AG45"/>
  <c r="AK45"/>
  <c r="AE45"/>
  <c r="AI45"/>
  <c r="AC45"/>
  <c r="AB45"/>
  <c r="AD45"/>
  <c r="AH45"/>
  <c r="AL45"/>
  <c r="AM45"/>
  <c r="DD134" i="97" l="1"/>
  <c r="CZ134"/>
  <c r="CV134"/>
  <c r="CR134"/>
  <c r="CN134"/>
  <c r="CJ134"/>
  <c r="CF134"/>
  <c r="CB134"/>
  <c r="BX134"/>
  <c r="BT134"/>
  <c r="BP134"/>
  <c r="BL134"/>
  <c r="BH134"/>
  <c r="BD134"/>
  <c r="AZ134"/>
  <c r="AV134"/>
  <c r="AR134"/>
  <c r="AN134"/>
  <c r="AJ134"/>
  <c r="AF134"/>
  <c r="AB134"/>
  <c r="X134"/>
  <c r="T134"/>
  <c r="P134"/>
  <c r="L134"/>
  <c r="H134"/>
  <c r="DC134"/>
  <c r="CX134"/>
  <c r="CS134"/>
  <c r="CM134"/>
  <c r="CH134"/>
  <c r="CC134"/>
  <c r="BW134"/>
  <c r="BR134"/>
  <c r="BM134"/>
  <c r="BG134"/>
  <c r="BB134"/>
  <c r="AW134"/>
  <c r="AQ134"/>
  <c r="AL134"/>
  <c r="AG134"/>
  <c r="AA134"/>
  <c r="V134"/>
  <c r="Q134"/>
  <c r="K134"/>
  <c r="F134"/>
  <c r="DB134"/>
  <c r="CU134"/>
  <c r="CO134"/>
  <c r="CG134"/>
  <c r="BZ134"/>
  <c r="BS134"/>
  <c r="BK134"/>
  <c r="BE134"/>
  <c r="AX134"/>
  <c r="AP134"/>
  <c r="AI134"/>
  <c r="AC134"/>
  <c r="U134"/>
  <c r="N134"/>
  <c r="G134"/>
  <c r="DG134"/>
  <c r="DA134"/>
  <c r="CT134"/>
  <c r="CL134"/>
  <c r="CE134"/>
  <c r="BY134"/>
  <c r="BQ134"/>
  <c r="BJ134"/>
  <c r="BC134"/>
  <c r="AU134"/>
  <c r="AO134"/>
  <c r="AH134"/>
  <c r="Z134"/>
  <c r="S134"/>
  <c r="M134"/>
  <c r="E134"/>
  <c r="CY134"/>
  <c r="CK134"/>
  <c r="BV134"/>
  <c r="BI134"/>
  <c r="AT134"/>
  <c r="AE134"/>
  <c r="R134"/>
  <c r="CW134"/>
  <c r="CI134"/>
  <c r="BU134"/>
  <c r="BF134"/>
  <c r="AS134"/>
  <c r="AD134"/>
  <c r="O134"/>
  <c r="D134"/>
  <c r="DF134"/>
  <c r="CQ134"/>
  <c r="CD134"/>
  <c r="BO134"/>
  <c r="BA134"/>
  <c r="AM134"/>
  <c r="Y134"/>
  <c r="J134"/>
  <c r="DE134"/>
  <c r="CP134"/>
  <c r="CA134"/>
  <c r="BN134"/>
  <c r="AY134"/>
  <c r="AK134"/>
  <c r="W134"/>
  <c r="I134"/>
  <c r="DG178"/>
  <c r="DC178"/>
  <c r="CY178"/>
  <c r="CU178"/>
  <c r="CQ178"/>
  <c r="CM178"/>
  <c r="CI178"/>
  <c r="CE178"/>
  <c r="CA178"/>
  <c r="BW178"/>
  <c r="BS178"/>
  <c r="BO178"/>
  <c r="BK178"/>
  <c r="BG178"/>
  <c r="BC178"/>
  <c r="DD178"/>
  <c r="CZ178"/>
  <c r="CV178"/>
  <c r="CR178"/>
  <c r="CN178"/>
  <c r="CJ178"/>
  <c r="CF178"/>
  <c r="CB178"/>
  <c r="BX178"/>
  <c r="BT178"/>
  <c r="BP178"/>
  <c r="BL178"/>
  <c r="BH178"/>
  <c r="BD178"/>
  <c r="DA178"/>
  <c r="CS178"/>
  <c r="CK178"/>
  <c r="CC178"/>
  <c r="BU178"/>
  <c r="BM178"/>
  <c r="BE178"/>
  <c r="AY178"/>
  <c r="AU178"/>
  <c r="AQ178"/>
  <c r="AM178"/>
  <c r="AI178"/>
  <c r="AE178"/>
  <c r="AA178"/>
  <c r="W178"/>
  <c r="S178"/>
  <c r="O178"/>
  <c r="K178"/>
  <c r="G178"/>
  <c r="DB178"/>
  <c r="CT178"/>
  <c r="CL178"/>
  <c r="CD178"/>
  <c r="BV178"/>
  <c r="BN178"/>
  <c r="BF178"/>
  <c r="AZ178"/>
  <c r="AV178"/>
  <c r="AR178"/>
  <c r="AN178"/>
  <c r="AJ178"/>
  <c r="AF178"/>
  <c r="AB178"/>
  <c r="X178"/>
  <c r="T178"/>
  <c r="P178"/>
  <c r="L178"/>
  <c r="H178"/>
  <c r="CW178"/>
  <c r="CG178"/>
  <c r="BQ178"/>
  <c r="BA178"/>
  <c r="AS178"/>
  <c r="AK178"/>
  <c r="AC178"/>
  <c r="U178"/>
  <c r="M178"/>
  <c r="E178"/>
  <c r="CX178"/>
  <c r="CH178"/>
  <c r="BR178"/>
  <c r="BB178"/>
  <c r="AT178"/>
  <c r="AL178"/>
  <c r="AD178"/>
  <c r="V178"/>
  <c r="N178"/>
  <c r="F178"/>
  <c r="DE178"/>
  <c r="BY178"/>
  <c r="AW178"/>
  <c r="AG178"/>
  <c r="Q178"/>
  <c r="DF178"/>
  <c r="BZ178"/>
  <c r="AX178"/>
  <c r="AH178"/>
  <c r="R178"/>
  <c r="BI178"/>
  <c r="Y178"/>
  <c r="BJ178"/>
  <c r="Z178"/>
  <c r="AO178"/>
  <c r="AP178"/>
  <c r="CO178"/>
  <c r="J178"/>
  <c r="I178"/>
  <c r="CP178"/>
  <c r="D178"/>
  <c r="DG151"/>
  <c r="DC151"/>
  <c r="CY151"/>
  <c r="CU151"/>
  <c r="CQ151"/>
  <c r="CM151"/>
  <c r="CI151"/>
  <c r="CE151"/>
  <c r="CA151"/>
  <c r="BW151"/>
  <c r="BS151"/>
  <c r="BO151"/>
  <c r="BK151"/>
  <c r="BG151"/>
  <c r="BC151"/>
  <c r="AY151"/>
  <c r="AU151"/>
  <c r="AQ151"/>
  <c r="AM151"/>
  <c r="AI151"/>
  <c r="AE151"/>
  <c r="AA151"/>
  <c r="W151"/>
  <c r="S151"/>
  <c r="O151"/>
  <c r="K151"/>
  <c r="G151"/>
  <c r="DD151"/>
  <c r="CZ151"/>
  <c r="CV151"/>
  <c r="CR151"/>
  <c r="CN151"/>
  <c r="CJ151"/>
  <c r="CF151"/>
  <c r="CB151"/>
  <c r="BX151"/>
  <c r="BT151"/>
  <c r="BP151"/>
  <c r="BL151"/>
  <c r="BH151"/>
  <c r="BD151"/>
  <c r="AZ151"/>
  <c r="AV151"/>
  <c r="AR151"/>
  <c r="AN151"/>
  <c r="AJ151"/>
  <c r="AF151"/>
  <c r="AB151"/>
  <c r="X151"/>
  <c r="T151"/>
  <c r="P151"/>
  <c r="L151"/>
  <c r="H151"/>
  <c r="DA151"/>
  <c r="CS151"/>
  <c r="CK151"/>
  <c r="CC151"/>
  <c r="BU151"/>
  <c r="BM151"/>
  <c r="BE151"/>
  <c r="AW151"/>
  <c r="AO151"/>
  <c r="AG151"/>
  <c r="Y151"/>
  <c r="Q151"/>
  <c r="I151"/>
  <c r="DB151"/>
  <c r="CT151"/>
  <c r="CL151"/>
  <c r="CD151"/>
  <c r="BV151"/>
  <c r="BN151"/>
  <c r="BF151"/>
  <c r="AX151"/>
  <c r="AP151"/>
  <c r="AH151"/>
  <c r="Z151"/>
  <c r="R151"/>
  <c r="J151"/>
  <c r="DE151"/>
  <c r="CO151"/>
  <c r="BY151"/>
  <c r="BI151"/>
  <c r="AS151"/>
  <c r="AC151"/>
  <c r="M151"/>
  <c r="CH151"/>
  <c r="BB151"/>
  <c r="V151"/>
  <c r="CG151"/>
  <c r="BA151"/>
  <c r="U151"/>
  <c r="DF151"/>
  <c r="CP151"/>
  <c r="BZ151"/>
  <c r="BJ151"/>
  <c r="AT151"/>
  <c r="AD151"/>
  <c r="N151"/>
  <c r="CX151"/>
  <c r="BR151"/>
  <c r="AL151"/>
  <c r="F151"/>
  <c r="CW151"/>
  <c r="BQ151"/>
  <c r="AK151"/>
  <c r="E151"/>
  <c r="D151"/>
  <c r="DD107"/>
  <c r="CZ107"/>
  <c r="CV107"/>
  <c r="CR107"/>
  <c r="CN107"/>
  <c r="CJ107"/>
  <c r="CF107"/>
  <c r="CB107"/>
  <c r="BX107"/>
  <c r="BT107"/>
  <c r="BP107"/>
  <c r="BL107"/>
  <c r="BH107"/>
  <c r="BD107"/>
  <c r="AZ107"/>
  <c r="AV107"/>
  <c r="AR107"/>
  <c r="AN107"/>
  <c r="AJ107"/>
  <c r="AF107"/>
  <c r="AB107"/>
  <c r="X107"/>
  <c r="T107"/>
  <c r="P107"/>
  <c r="L107"/>
  <c r="H107"/>
  <c r="DC107"/>
  <c r="CX107"/>
  <c r="CS107"/>
  <c r="CM107"/>
  <c r="CH107"/>
  <c r="CC107"/>
  <c r="BW107"/>
  <c r="BR107"/>
  <c r="BM107"/>
  <c r="BG107"/>
  <c r="BB107"/>
  <c r="AW107"/>
  <c r="AQ107"/>
  <c r="AL107"/>
  <c r="AG107"/>
  <c r="AA107"/>
  <c r="V107"/>
  <c r="Q107"/>
  <c r="K107"/>
  <c r="F107"/>
  <c r="DG107"/>
  <c r="CW107"/>
  <c r="CL107"/>
  <c r="CA107"/>
  <c r="BQ107"/>
  <c r="BK107"/>
  <c r="BA107"/>
  <c r="AP107"/>
  <c r="AE107"/>
  <c r="U107"/>
  <c r="J107"/>
  <c r="DA107"/>
  <c r="CP107"/>
  <c r="CE107"/>
  <c r="BU107"/>
  <c r="BJ107"/>
  <c r="AY107"/>
  <c r="AO107"/>
  <c r="AD107"/>
  <c r="S107"/>
  <c r="I107"/>
  <c r="DE107"/>
  <c r="CY107"/>
  <c r="CT107"/>
  <c r="CO107"/>
  <c r="CI107"/>
  <c r="CD107"/>
  <c r="BY107"/>
  <c r="BS107"/>
  <c r="BN107"/>
  <c r="BI107"/>
  <c r="BC107"/>
  <c r="AX107"/>
  <c r="AS107"/>
  <c r="AM107"/>
  <c r="AH107"/>
  <c r="AC107"/>
  <c r="W107"/>
  <c r="R107"/>
  <c r="M107"/>
  <c r="G107"/>
  <c r="DB107"/>
  <c r="CQ107"/>
  <c r="CG107"/>
  <c r="BV107"/>
  <c r="BF107"/>
  <c r="AU107"/>
  <c r="AK107"/>
  <c r="Z107"/>
  <c r="O107"/>
  <c r="E107"/>
  <c r="D107"/>
  <c r="DF107"/>
  <c r="CU107"/>
  <c r="CK107"/>
  <c r="BZ107"/>
  <c r="BO107"/>
  <c r="BE107"/>
  <c r="AT107"/>
  <c r="AI107"/>
  <c r="Y107"/>
  <c r="N107"/>
  <c r="H45" i="96"/>
  <c r="Q45"/>
  <c r="J45"/>
  <c r="S45"/>
  <c r="W45"/>
  <c r="U45"/>
  <c r="D45"/>
  <c r="B45"/>
  <c r="M45"/>
  <c r="F45"/>
  <c r="E45"/>
  <c r="G45"/>
  <c r="R45"/>
  <c r="P45"/>
  <c r="T45"/>
  <c r="A45"/>
  <c r="DD135" i="97" l="1"/>
  <c r="CZ135"/>
  <c r="CV135"/>
  <c r="CR135"/>
  <c r="CN135"/>
  <c r="CJ135"/>
  <c r="CF135"/>
  <c r="CB135"/>
  <c r="BX135"/>
  <c r="BT135"/>
  <c r="BP135"/>
  <c r="BL135"/>
  <c r="BH135"/>
  <c r="BD135"/>
  <c r="AZ135"/>
  <c r="AV135"/>
  <c r="AR135"/>
  <c r="AN135"/>
  <c r="AJ135"/>
  <c r="AF135"/>
  <c r="AB135"/>
  <c r="X135"/>
  <c r="T135"/>
  <c r="P135"/>
  <c r="L135"/>
  <c r="DF135"/>
  <c r="DA135"/>
  <c r="CU135"/>
  <c r="CP135"/>
  <c r="CK135"/>
  <c r="CE135"/>
  <c r="BZ135"/>
  <c r="BU135"/>
  <c r="BO135"/>
  <c r="BJ135"/>
  <c r="BE135"/>
  <c r="AY135"/>
  <c r="AT135"/>
  <c r="AO135"/>
  <c r="AI135"/>
  <c r="AD135"/>
  <c r="Y135"/>
  <c r="S135"/>
  <c r="N135"/>
  <c r="I135"/>
  <c r="E135"/>
  <c r="DG135"/>
  <c r="CY135"/>
  <c r="CS135"/>
  <c r="CL135"/>
  <c r="CD135"/>
  <c r="BW135"/>
  <c r="BQ135"/>
  <c r="BI135"/>
  <c r="BB135"/>
  <c r="AU135"/>
  <c r="AM135"/>
  <c r="AG135"/>
  <c r="Z135"/>
  <c r="R135"/>
  <c r="K135"/>
  <c r="F135"/>
  <c r="DE135"/>
  <c r="CW135"/>
  <c r="CM135"/>
  <c r="CC135"/>
  <c r="BS135"/>
  <c r="BK135"/>
  <c r="BA135"/>
  <c r="AQ135"/>
  <c r="AH135"/>
  <c r="W135"/>
  <c r="O135"/>
  <c r="G135"/>
  <c r="DC135"/>
  <c r="CT135"/>
  <c r="CI135"/>
  <c r="CA135"/>
  <c r="BR135"/>
  <c r="BG135"/>
  <c r="AX135"/>
  <c r="AP135"/>
  <c r="AE135"/>
  <c r="V135"/>
  <c r="M135"/>
  <c r="DB135"/>
  <c r="CH135"/>
  <c r="BN135"/>
  <c r="AW135"/>
  <c r="AC135"/>
  <c r="J135"/>
  <c r="D135"/>
  <c r="CX135"/>
  <c r="CG135"/>
  <c r="BM135"/>
  <c r="AS135"/>
  <c r="AA135"/>
  <c r="H135"/>
  <c r="CQ135"/>
  <c r="BY135"/>
  <c r="BF135"/>
  <c r="AL135"/>
  <c r="U135"/>
  <c r="CO135"/>
  <c r="BV135"/>
  <c r="BC135"/>
  <c r="AK135"/>
  <c r="Q135"/>
  <c r="DD179"/>
  <c r="CZ179"/>
  <c r="CV179"/>
  <c r="CR179"/>
  <c r="CN179"/>
  <c r="CJ179"/>
  <c r="CF179"/>
  <c r="CB179"/>
  <c r="BX179"/>
  <c r="BT179"/>
  <c r="BP179"/>
  <c r="BL179"/>
  <c r="BH179"/>
  <c r="BD179"/>
  <c r="AZ179"/>
  <c r="AV179"/>
  <c r="AR179"/>
  <c r="AN179"/>
  <c r="AJ179"/>
  <c r="AF179"/>
  <c r="AB179"/>
  <c r="X179"/>
  <c r="T179"/>
  <c r="P179"/>
  <c r="L179"/>
  <c r="H179"/>
  <c r="DE179"/>
  <c r="DA179"/>
  <c r="CW179"/>
  <c r="CS179"/>
  <c r="CO179"/>
  <c r="CK179"/>
  <c r="CG179"/>
  <c r="CC179"/>
  <c r="BY179"/>
  <c r="BU179"/>
  <c r="BQ179"/>
  <c r="BM179"/>
  <c r="BI179"/>
  <c r="BE179"/>
  <c r="BA179"/>
  <c r="AW179"/>
  <c r="AS179"/>
  <c r="AO179"/>
  <c r="AK179"/>
  <c r="AG179"/>
  <c r="AC179"/>
  <c r="Y179"/>
  <c r="U179"/>
  <c r="Q179"/>
  <c r="M179"/>
  <c r="I179"/>
  <c r="E179"/>
  <c r="DF179"/>
  <c r="CX179"/>
  <c r="CP179"/>
  <c r="CH179"/>
  <c r="BZ179"/>
  <c r="BR179"/>
  <c r="BJ179"/>
  <c r="BB179"/>
  <c r="AT179"/>
  <c r="AL179"/>
  <c r="AD179"/>
  <c r="V179"/>
  <c r="N179"/>
  <c r="F179"/>
  <c r="DG179"/>
  <c r="CY179"/>
  <c r="CQ179"/>
  <c r="CI179"/>
  <c r="CA179"/>
  <c r="BS179"/>
  <c r="BK179"/>
  <c r="BC179"/>
  <c r="AU179"/>
  <c r="AM179"/>
  <c r="AE179"/>
  <c r="W179"/>
  <c r="O179"/>
  <c r="G179"/>
  <c r="DB179"/>
  <c r="CL179"/>
  <c r="BV179"/>
  <c r="BF179"/>
  <c r="AP179"/>
  <c r="Z179"/>
  <c r="J179"/>
  <c r="DC179"/>
  <c r="CM179"/>
  <c r="BW179"/>
  <c r="BG179"/>
  <c r="AQ179"/>
  <c r="AA179"/>
  <c r="K179"/>
  <c r="CT179"/>
  <c r="BN179"/>
  <c r="AH179"/>
  <c r="CU179"/>
  <c r="BO179"/>
  <c r="AI179"/>
  <c r="CD179"/>
  <c r="R179"/>
  <c r="CE179"/>
  <c r="S179"/>
  <c r="AX179"/>
  <c r="AY179"/>
  <c r="D179"/>
  <c r="DD152"/>
  <c r="CZ152"/>
  <c r="CV152"/>
  <c r="CR152"/>
  <c r="CN152"/>
  <c r="CJ152"/>
  <c r="CF152"/>
  <c r="CB152"/>
  <c r="BX152"/>
  <c r="BT152"/>
  <c r="BP152"/>
  <c r="BL152"/>
  <c r="BH152"/>
  <c r="BD152"/>
  <c r="AZ152"/>
  <c r="AV152"/>
  <c r="AR152"/>
  <c r="AN152"/>
  <c r="AJ152"/>
  <c r="AF152"/>
  <c r="AB152"/>
  <c r="X152"/>
  <c r="T152"/>
  <c r="P152"/>
  <c r="L152"/>
  <c r="H152"/>
  <c r="DE152"/>
  <c r="DA152"/>
  <c r="CW152"/>
  <c r="CS152"/>
  <c r="CO152"/>
  <c r="CK152"/>
  <c r="CG152"/>
  <c r="CC152"/>
  <c r="BY152"/>
  <c r="BU152"/>
  <c r="BQ152"/>
  <c r="BM152"/>
  <c r="BI152"/>
  <c r="BE152"/>
  <c r="BA152"/>
  <c r="AW152"/>
  <c r="AS152"/>
  <c r="AO152"/>
  <c r="AK152"/>
  <c r="AG152"/>
  <c r="AC152"/>
  <c r="Y152"/>
  <c r="U152"/>
  <c r="Q152"/>
  <c r="M152"/>
  <c r="I152"/>
  <c r="E152"/>
  <c r="DF152"/>
  <c r="CX152"/>
  <c r="CP152"/>
  <c r="CH152"/>
  <c r="BZ152"/>
  <c r="BR152"/>
  <c r="BJ152"/>
  <c r="BB152"/>
  <c r="AT152"/>
  <c r="AL152"/>
  <c r="AD152"/>
  <c r="V152"/>
  <c r="N152"/>
  <c r="F152"/>
  <c r="DG152"/>
  <c r="CY152"/>
  <c r="CQ152"/>
  <c r="CI152"/>
  <c r="CA152"/>
  <c r="BS152"/>
  <c r="BK152"/>
  <c r="BC152"/>
  <c r="AU152"/>
  <c r="AM152"/>
  <c r="AE152"/>
  <c r="W152"/>
  <c r="O152"/>
  <c r="G152"/>
  <c r="CT152"/>
  <c r="CD152"/>
  <c r="BN152"/>
  <c r="AX152"/>
  <c r="AH152"/>
  <c r="R152"/>
  <c r="DC152"/>
  <c r="BW152"/>
  <c r="AQ152"/>
  <c r="K152"/>
  <c r="D152"/>
  <c r="DB152"/>
  <c r="BV152"/>
  <c r="AP152"/>
  <c r="J152"/>
  <c r="CU152"/>
  <c r="CE152"/>
  <c r="BO152"/>
  <c r="AY152"/>
  <c r="AI152"/>
  <c r="S152"/>
  <c r="CM152"/>
  <c r="BG152"/>
  <c r="AA152"/>
  <c r="CL152"/>
  <c r="BF152"/>
  <c r="Z152"/>
  <c r="DE108"/>
  <c r="DA108"/>
  <c r="CW108"/>
  <c r="CS108"/>
  <c r="CO108"/>
  <c r="CK108"/>
  <c r="CG108"/>
  <c r="CC108"/>
  <c r="BY108"/>
  <c r="BU108"/>
  <c r="BQ108"/>
  <c r="BM108"/>
  <c r="BI108"/>
  <c r="BE108"/>
  <c r="BA108"/>
  <c r="AW108"/>
  <c r="AS108"/>
  <c r="AO108"/>
  <c r="AK108"/>
  <c r="AG108"/>
  <c r="AC108"/>
  <c r="Y108"/>
  <c r="U108"/>
  <c r="Q108"/>
  <c r="M108"/>
  <c r="I108"/>
  <c r="E108"/>
  <c r="DF108"/>
  <c r="DC108"/>
  <c r="CX108"/>
  <c r="CR108"/>
  <c r="CM108"/>
  <c r="CH108"/>
  <c r="CB108"/>
  <c r="BW108"/>
  <c r="BR108"/>
  <c r="BL108"/>
  <c r="BG108"/>
  <c r="BB108"/>
  <c r="AV108"/>
  <c r="AQ108"/>
  <c r="AL108"/>
  <c r="AF108"/>
  <c r="AA108"/>
  <c r="V108"/>
  <c r="P108"/>
  <c r="K108"/>
  <c r="F108"/>
  <c r="D108"/>
  <c r="DB108"/>
  <c r="CQ108"/>
  <c r="CF108"/>
  <c r="BP108"/>
  <c r="BF108"/>
  <c r="AU108"/>
  <c r="AJ108"/>
  <c r="Z108"/>
  <c r="O108"/>
  <c r="CZ108"/>
  <c r="CP108"/>
  <c r="CE108"/>
  <c r="BT108"/>
  <c r="BJ108"/>
  <c r="AY108"/>
  <c r="AN108"/>
  <c r="AD108"/>
  <c r="S108"/>
  <c r="H108"/>
  <c r="DD108"/>
  <c r="CY108"/>
  <c r="CT108"/>
  <c r="CN108"/>
  <c r="CI108"/>
  <c r="CD108"/>
  <c r="BX108"/>
  <c r="BS108"/>
  <c r="BN108"/>
  <c r="BH108"/>
  <c r="BC108"/>
  <c r="AX108"/>
  <c r="AR108"/>
  <c r="AM108"/>
  <c r="AH108"/>
  <c r="AB108"/>
  <c r="W108"/>
  <c r="R108"/>
  <c r="L108"/>
  <c r="G108"/>
  <c r="CV108"/>
  <c r="CL108"/>
  <c r="CA108"/>
  <c r="BV108"/>
  <c r="BK108"/>
  <c r="AZ108"/>
  <c r="AP108"/>
  <c r="AE108"/>
  <c r="T108"/>
  <c r="J108"/>
  <c r="DG108"/>
  <c r="CU108"/>
  <c r="CJ108"/>
  <c r="BZ108"/>
  <c r="BO108"/>
  <c r="BD108"/>
  <c r="AT108"/>
  <c r="AI108"/>
  <c r="X108"/>
  <c r="N108"/>
  <c r="L24" i="96"/>
  <c r="L30"/>
  <c r="L44"/>
  <c r="L9"/>
  <c r="L41"/>
  <c r="L36"/>
  <c r="L31"/>
  <c r="L40"/>
  <c r="L32"/>
  <c r="L17"/>
  <c r="L27"/>
  <c r="L38"/>
  <c r="L28"/>
  <c r="L23"/>
  <c r="L37"/>
  <c r="L26"/>
  <c r="L43"/>
  <c r="L4"/>
  <c r="L42"/>
  <c r="L39"/>
  <c r="L10"/>
  <c r="L35"/>
  <c r="L11"/>
  <c r="L18"/>
  <c r="L12"/>
  <c r="L21"/>
  <c r="L15"/>
  <c r="L25"/>
  <c r="L13"/>
  <c r="L14"/>
  <c r="L19"/>
  <c r="L16"/>
  <c r="L3"/>
  <c r="L7"/>
  <c r="L8"/>
  <c r="L6"/>
  <c r="L34"/>
  <c r="L29"/>
  <c r="L22"/>
  <c r="L5"/>
  <c r="L33"/>
  <c r="L20"/>
  <c r="DE136" i="97" l="1"/>
  <c r="DA136"/>
  <c r="CW136"/>
  <c r="CS136"/>
  <c r="CO136"/>
  <c r="CK136"/>
  <c r="CG136"/>
  <c r="CC136"/>
  <c r="BY136"/>
  <c r="BU136"/>
  <c r="BQ136"/>
  <c r="BM136"/>
  <c r="BI136"/>
  <c r="BE136"/>
  <c r="BA136"/>
  <c r="AW136"/>
  <c r="AS136"/>
  <c r="AO136"/>
  <c r="AK136"/>
  <c r="AG136"/>
  <c r="AC136"/>
  <c r="Y136"/>
  <c r="U136"/>
  <c r="Q136"/>
  <c r="M136"/>
  <c r="I136"/>
  <c r="E136"/>
  <c r="DF136"/>
  <c r="CZ136"/>
  <c r="CU136"/>
  <c r="CP136"/>
  <c r="CJ136"/>
  <c r="CE136"/>
  <c r="BZ136"/>
  <c r="BT136"/>
  <c r="BO136"/>
  <c r="BJ136"/>
  <c r="BD136"/>
  <c r="AY136"/>
  <c r="AT136"/>
  <c r="AN136"/>
  <c r="AI136"/>
  <c r="AD136"/>
  <c r="X136"/>
  <c r="S136"/>
  <c r="N136"/>
  <c r="H136"/>
  <c r="DG136"/>
  <c r="CY136"/>
  <c r="CR136"/>
  <c r="CL136"/>
  <c r="CD136"/>
  <c r="BW136"/>
  <c r="BP136"/>
  <c r="BH136"/>
  <c r="BB136"/>
  <c r="AU136"/>
  <c r="AM136"/>
  <c r="AF136"/>
  <c r="Z136"/>
  <c r="R136"/>
  <c r="K136"/>
  <c r="DC136"/>
  <c r="CT136"/>
  <c r="CI136"/>
  <c r="CA136"/>
  <c r="BR136"/>
  <c r="BG136"/>
  <c r="AX136"/>
  <c r="AP136"/>
  <c r="AE136"/>
  <c r="V136"/>
  <c r="L136"/>
  <c r="DB136"/>
  <c r="CQ136"/>
  <c r="CH136"/>
  <c r="BX136"/>
  <c r="BN136"/>
  <c r="BF136"/>
  <c r="AV136"/>
  <c r="AL136"/>
  <c r="AB136"/>
  <c r="T136"/>
  <c r="J136"/>
  <c r="CN136"/>
  <c r="BV136"/>
  <c r="BC136"/>
  <c r="AJ136"/>
  <c r="P136"/>
  <c r="DD136"/>
  <c r="CM136"/>
  <c r="BS136"/>
  <c r="AZ136"/>
  <c r="AH136"/>
  <c r="O136"/>
  <c r="CX136"/>
  <c r="CF136"/>
  <c r="BL136"/>
  <c r="AR136"/>
  <c r="AA136"/>
  <c r="G136"/>
  <c r="CV136"/>
  <c r="CB136"/>
  <c r="BK136"/>
  <c r="AQ136"/>
  <c r="W136"/>
  <c r="F136"/>
  <c r="D136"/>
  <c r="DE153"/>
  <c r="DA153"/>
  <c r="CW153"/>
  <c r="CS153"/>
  <c r="CO153"/>
  <c r="CK153"/>
  <c r="CG153"/>
  <c r="CC153"/>
  <c r="BY153"/>
  <c r="BU153"/>
  <c r="BQ153"/>
  <c r="BM153"/>
  <c r="BI153"/>
  <c r="BE153"/>
  <c r="BA153"/>
  <c r="AW153"/>
  <c r="AS153"/>
  <c r="AO153"/>
  <c r="AK153"/>
  <c r="AG153"/>
  <c r="AC153"/>
  <c r="Y153"/>
  <c r="U153"/>
  <c r="Q153"/>
  <c r="M153"/>
  <c r="I153"/>
  <c r="E153"/>
  <c r="DF153"/>
  <c r="DB153"/>
  <c r="CX153"/>
  <c r="CT153"/>
  <c r="CP153"/>
  <c r="CL153"/>
  <c r="CH153"/>
  <c r="CD153"/>
  <c r="BZ153"/>
  <c r="BV153"/>
  <c r="BR153"/>
  <c r="BN153"/>
  <c r="BJ153"/>
  <c r="BF153"/>
  <c r="BB153"/>
  <c r="AX153"/>
  <c r="AT153"/>
  <c r="AP153"/>
  <c r="AL153"/>
  <c r="AH153"/>
  <c r="AD153"/>
  <c r="Z153"/>
  <c r="V153"/>
  <c r="R153"/>
  <c r="N153"/>
  <c r="J153"/>
  <c r="F153"/>
  <c r="DC153"/>
  <c r="CU153"/>
  <c r="CM153"/>
  <c r="CE153"/>
  <c r="BW153"/>
  <c r="BO153"/>
  <c r="BG153"/>
  <c r="AY153"/>
  <c r="AQ153"/>
  <c r="AI153"/>
  <c r="AA153"/>
  <c r="S153"/>
  <c r="K153"/>
  <c r="DD153"/>
  <c r="CV153"/>
  <c r="CN153"/>
  <c r="CF153"/>
  <c r="BX153"/>
  <c r="BP153"/>
  <c r="BH153"/>
  <c r="AZ153"/>
  <c r="AR153"/>
  <c r="AJ153"/>
  <c r="AB153"/>
  <c r="T153"/>
  <c r="L153"/>
  <c r="CY153"/>
  <c r="CI153"/>
  <c r="BS153"/>
  <c r="BC153"/>
  <c r="AM153"/>
  <c r="W153"/>
  <c r="G153"/>
  <c r="D153"/>
  <c r="CR153"/>
  <c r="BL153"/>
  <c r="AF153"/>
  <c r="CQ153"/>
  <c r="BK153"/>
  <c r="AE153"/>
  <c r="CZ153"/>
  <c r="CJ153"/>
  <c r="BT153"/>
  <c r="BD153"/>
  <c r="AN153"/>
  <c r="X153"/>
  <c r="H153"/>
  <c r="CB153"/>
  <c r="AV153"/>
  <c r="P153"/>
  <c r="DG153"/>
  <c r="CA153"/>
  <c r="AU153"/>
  <c r="O153"/>
  <c r="DE180"/>
  <c r="DA180"/>
  <c r="CW180"/>
  <c r="CS180"/>
  <c r="CO180"/>
  <c r="CK180"/>
  <c r="CG180"/>
  <c r="CC180"/>
  <c r="BY180"/>
  <c r="BU180"/>
  <c r="BQ180"/>
  <c r="BM180"/>
  <c r="BI180"/>
  <c r="BE180"/>
  <c r="BA180"/>
  <c r="AW180"/>
  <c r="AS180"/>
  <c r="AO180"/>
  <c r="AK180"/>
  <c r="AG180"/>
  <c r="AC180"/>
  <c r="Y180"/>
  <c r="U180"/>
  <c r="Q180"/>
  <c r="M180"/>
  <c r="I180"/>
  <c r="E180"/>
  <c r="DF180"/>
  <c r="DB180"/>
  <c r="CX180"/>
  <c r="CT180"/>
  <c r="CP180"/>
  <c r="CL180"/>
  <c r="CH180"/>
  <c r="CD180"/>
  <c r="BZ180"/>
  <c r="BV180"/>
  <c r="BR180"/>
  <c r="BN180"/>
  <c r="BJ180"/>
  <c r="BF180"/>
  <c r="BB180"/>
  <c r="AX180"/>
  <c r="AT180"/>
  <c r="AP180"/>
  <c r="AL180"/>
  <c r="AH180"/>
  <c r="AD180"/>
  <c r="Z180"/>
  <c r="V180"/>
  <c r="R180"/>
  <c r="N180"/>
  <c r="J180"/>
  <c r="F180"/>
  <c r="DC180"/>
  <c r="CU180"/>
  <c r="CM180"/>
  <c r="CE180"/>
  <c r="BW180"/>
  <c r="BO180"/>
  <c r="BG180"/>
  <c r="AY180"/>
  <c r="AQ180"/>
  <c r="AI180"/>
  <c r="AA180"/>
  <c r="S180"/>
  <c r="K180"/>
  <c r="DD180"/>
  <c r="CV180"/>
  <c r="CN180"/>
  <c r="CF180"/>
  <c r="BX180"/>
  <c r="BP180"/>
  <c r="BH180"/>
  <c r="AZ180"/>
  <c r="AR180"/>
  <c r="AJ180"/>
  <c r="AB180"/>
  <c r="T180"/>
  <c r="L180"/>
  <c r="DG180"/>
  <c r="CQ180"/>
  <c r="CA180"/>
  <c r="BK180"/>
  <c r="AU180"/>
  <c r="AE180"/>
  <c r="O180"/>
  <c r="CR180"/>
  <c r="CB180"/>
  <c r="BL180"/>
  <c r="AV180"/>
  <c r="AF180"/>
  <c r="P180"/>
  <c r="CI180"/>
  <c r="BC180"/>
  <c r="W180"/>
  <c r="CJ180"/>
  <c r="BD180"/>
  <c r="X180"/>
  <c r="CY180"/>
  <c r="AM180"/>
  <c r="CZ180"/>
  <c r="AN180"/>
  <c r="BS180"/>
  <c r="BT180"/>
  <c r="H180"/>
  <c r="D180"/>
  <c r="G180"/>
  <c r="DF109"/>
  <c r="DB109"/>
  <c r="CX109"/>
  <c r="CT109"/>
  <c r="CP109"/>
  <c r="CL109"/>
  <c r="CH109"/>
  <c r="CD109"/>
  <c r="BZ109"/>
  <c r="BV109"/>
  <c r="BR109"/>
  <c r="BN109"/>
  <c r="BJ109"/>
  <c r="BF109"/>
  <c r="BB109"/>
  <c r="AX109"/>
  <c r="AT109"/>
  <c r="AP109"/>
  <c r="AL109"/>
  <c r="AH109"/>
  <c r="AD109"/>
  <c r="Z109"/>
  <c r="V109"/>
  <c r="R109"/>
  <c r="N109"/>
  <c r="J109"/>
  <c r="F109"/>
  <c r="DG109"/>
  <c r="DC109"/>
  <c r="CY109"/>
  <c r="CU109"/>
  <c r="CQ109"/>
  <c r="CM109"/>
  <c r="CI109"/>
  <c r="CE109"/>
  <c r="CA109"/>
  <c r="BW109"/>
  <c r="BS109"/>
  <c r="BO109"/>
  <c r="BK109"/>
  <c r="BG109"/>
  <c r="BC109"/>
  <c r="AY109"/>
  <c r="AU109"/>
  <c r="AQ109"/>
  <c r="AM109"/>
  <c r="AI109"/>
  <c r="AE109"/>
  <c r="AA109"/>
  <c r="W109"/>
  <c r="S109"/>
  <c r="O109"/>
  <c r="K109"/>
  <c r="G109"/>
  <c r="CZ109"/>
  <c r="CR109"/>
  <c r="CJ109"/>
  <c r="CB109"/>
  <c r="BT109"/>
  <c r="BL109"/>
  <c r="BD109"/>
  <c r="AV109"/>
  <c r="AN109"/>
  <c r="AF109"/>
  <c r="X109"/>
  <c r="P109"/>
  <c r="H109"/>
  <c r="DE109"/>
  <c r="CO109"/>
  <c r="BY109"/>
  <c r="BI109"/>
  <c r="AS109"/>
  <c r="AC109"/>
  <c r="M109"/>
  <c r="DD109"/>
  <c r="CN109"/>
  <c r="BX109"/>
  <c r="BH109"/>
  <c r="AR109"/>
  <c r="AB109"/>
  <c r="L109"/>
  <c r="DA109"/>
  <c r="CS109"/>
  <c r="CK109"/>
  <c r="CC109"/>
  <c r="BU109"/>
  <c r="BM109"/>
  <c r="BE109"/>
  <c r="AW109"/>
  <c r="AO109"/>
  <c r="AG109"/>
  <c r="Y109"/>
  <c r="Q109"/>
  <c r="I109"/>
  <c r="D109"/>
  <c r="CW109"/>
  <c r="CG109"/>
  <c r="BQ109"/>
  <c r="BA109"/>
  <c r="AK109"/>
  <c r="U109"/>
  <c r="E109"/>
  <c r="CV109"/>
  <c r="CF109"/>
  <c r="BP109"/>
  <c r="AZ109"/>
  <c r="AJ109"/>
  <c r="T109"/>
  <c r="L45" i="96"/>
  <c r="X2"/>
  <c r="N28"/>
  <c r="X28" s="1"/>
  <c r="AQ28" i="95" s="1"/>
  <c r="N44" i="96"/>
  <c r="X44" s="1"/>
  <c r="AQ53" i="95" s="1"/>
  <c r="N25" i="96"/>
  <c r="X25" s="1"/>
  <c r="AQ26" i="95" s="1"/>
  <c r="N39" i="96"/>
  <c r="X39" s="1"/>
  <c r="AQ46" i="95" s="1"/>
  <c r="N27" i="96"/>
  <c r="X27" s="1"/>
  <c r="AQ27" i="95" s="1"/>
  <c r="N38" i="96"/>
  <c r="X38" s="1"/>
  <c r="AQ42" i="95" s="1"/>
  <c r="N36" i="96"/>
  <c r="X36" s="1"/>
  <c r="AQ40" i="95" s="1"/>
  <c r="N41" i="96"/>
  <c r="X41" s="1"/>
  <c r="AQ48" i="95" s="1"/>
  <c r="N35" i="96"/>
  <c r="X35" s="1"/>
  <c r="AQ38" i="95" s="1"/>
  <c r="N24" i="96"/>
  <c r="X24" s="1"/>
  <c r="AQ25" i="95" s="1"/>
  <c r="N40" i="96"/>
  <c r="X40" s="1"/>
  <c r="AQ47" i="95" s="1"/>
  <c r="N12" i="96"/>
  <c r="X12" s="1"/>
  <c r="N31"/>
  <c r="X31" s="1"/>
  <c r="AQ34" i="95" s="1"/>
  <c r="N42" i="96"/>
  <c r="X42" s="1"/>
  <c r="AQ50" i="95" s="1"/>
  <c r="N17" i="96"/>
  <c r="X17" s="1"/>
  <c r="N14"/>
  <c r="X14" s="1"/>
  <c r="N34"/>
  <c r="X34" s="1"/>
  <c r="AQ37" i="95" s="1"/>
  <c r="N5" i="96"/>
  <c r="X5" s="1"/>
  <c r="N13"/>
  <c r="X13" s="1"/>
  <c r="N18"/>
  <c r="X18" s="1"/>
  <c r="N10"/>
  <c r="X10" s="1"/>
  <c r="N9"/>
  <c r="X9" s="1"/>
  <c r="N29"/>
  <c r="X29" s="1"/>
  <c r="AQ31" i="95" s="1"/>
  <c r="N21" i="96"/>
  <c r="X21" s="1"/>
  <c r="N8"/>
  <c r="X8" s="1"/>
  <c r="N30"/>
  <c r="X30" s="1"/>
  <c r="AQ33" i="95" s="1"/>
  <c r="N11" i="96"/>
  <c r="X11" s="1"/>
  <c r="N3"/>
  <c r="X3" s="1"/>
  <c r="N26"/>
  <c r="X26" s="1"/>
  <c r="AQ29" i="95" s="1"/>
  <c r="N43" i="96"/>
  <c r="X43" s="1"/>
  <c r="AQ51" i="95" s="1"/>
  <c r="N37" i="96"/>
  <c r="X37" s="1"/>
  <c r="AQ41" i="95" s="1"/>
  <c r="N15" i="96"/>
  <c r="X15" s="1"/>
  <c r="N4"/>
  <c r="X4" s="1"/>
  <c r="N19"/>
  <c r="X19" s="1"/>
  <c r="N16"/>
  <c r="X16" s="1"/>
  <c r="N32"/>
  <c r="X32" s="1"/>
  <c r="AQ35" i="95" s="1"/>
  <c r="N23" i="96"/>
  <c r="X23" s="1"/>
  <c r="AQ24" i="95" s="1"/>
  <c r="AS24" s="1"/>
  <c r="N20" i="96"/>
  <c r="X20" s="1"/>
  <c r="N7"/>
  <c r="X7" s="1"/>
  <c r="N6"/>
  <c r="X6" s="1"/>
  <c r="N33"/>
  <c r="X33" s="1"/>
  <c r="AQ36" i="95" s="1"/>
  <c r="N22" i="96"/>
  <c r="X22" s="1"/>
  <c r="AP24" i="95" l="1"/>
  <c r="I31" s="1"/>
  <c r="G31"/>
  <c r="DF137" i="97"/>
  <c r="DB137"/>
  <c r="CX137"/>
  <c r="CT137"/>
  <c r="CP137"/>
  <c r="CL137"/>
  <c r="CH137"/>
  <c r="CD137"/>
  <c r="BZ137"/>
  <c r="BV137"/>
  <c r="BR137"/>
  <c r="BN137"/>
  <c r="BJ137"/>
  <c r="BF137"/>
  <c r="BB137"/>
  <c r="AX137"/>
  <c r="AT137"/>
  <c r="AP137"/>
  <c r="AL137"/>
  <c r="AH137"/>
  <c r="AD137"/>
  <c r="Z137"/>
  <c r="V137"/>
  <c r="R137"/>
  <c r="N137"/>
  <c r="J137"/>
  <c r="F137"/>
  <c r="DE137"/>
  <c r="CZ137"/>
  <c r="CU137"/>
  <c r="CO137"/>
  <c r="CJ137"/>
  <c r="CE137"/>
  <c r="BY137"/>
  <c r="BT137"/>
  <c r="BO137"/>
  <c r="BI137"/>
  <c r="BD137"/>
  <c r="AY137"/>
  <c r="AS137"/>
  <c r="AN137"/>
  <c r="AI137"/>
  <c r="AC137"/>
  <c r="X137"/>
  <c r="S137"/>
  <c r="M137"/>
  <c r="H137"/>
  <c r="DG137"/>
  <c r="CY137"/>
  <c r="CR137"/>
  <c r="CK137"/>
  <c r="CC137"/>
  <c r="BW137"/>
  <c r="BP137"/>
  <c r="BH137"/>
  <c r="BA137"/>
  <c r="AU137"/>
  <c r="AM137"/>
  <c r="AF137"/>
  <c r="Y137"/>
  <c r="Q137"/>
  <c r="K137"/>
  <c r="D137"/>
  <c r="DA137"/>
  <c r="CQ137"/>
  <c r="CG137"/>
  <c r="BX137"/>
  <c r="BM137"/>
  <c r="BE137"/>
  <c r="AV137"/>
  <c r="AK137"/>
  <c r="AB137"/>
  <c r="T137"/>
  <c r="I137"/>
  <c r="CW137"/>
  <c r="CN137"/>
  <c r="CF137"/>
  <c r="BU137"/>
  <c r="BL137"/>
  <c r="BC137"/>
  <c r="AR137"/>
  <c r="AJ137"/>
  <c r="AA137"/>
  <c r="P137"/>
  <c r="G137"/>
  <c r="CV137"/>
  <c r="CB137"/>
  <c r="BK137"/>
  <c r="AQ137"/>
  <c r="W137"/>
  <c r="E137"/>
  <c r="CS137"/>
  <c r="CA137"/>
  <c r="BG137"/>
  <c r="AO137"/>
  <c r="U137"/>
  <c r="DD137"/>
  <c r="CM137"/>
  <c r="BS137"/>
  <c r="AZ137"/>
  <c r="AG137"/>
  <c r="O137"/>
  <c r="DC137"/>
  <c r="CI137"/>
  <c r="BQ137"/>
  <c r="AW137"/>
  <c r="AE137"/>
  <c r="L137"/>
  <c r="DF181"/>
  <c r="DB181"/>
  <c r="CX181"/>
  <c r="CT181"/>
  <c r="CP181"/>
  <c r="CL181"/>
  <c r="CH181"/>
  <c r="CD181"/>
  <c r="BZ181"/>
  <c r="BV181"/>
  <c r="BR181"/>
  <c r="BN181"/>
  <c r="BJ181"/>
  <c r="BF181"/>
  <c r="BB181"/>
  <c r="AX181"/>
  <c r="AT181"/>
  <c r="AP181"/>
  <c r="AL181"/>
  <c r="AH181"/>
  <c r="AD181"/>
  <c r="Z181"/>
  <c r="V181"/>
  <c r="R181"/>
  <c r="N181"/>
  <c r="J181"/>
  <c r="F181"/>
  <c r="DG181"/>
  <c r="DC181"/>
  <c r="CY181"/>
  <c r="CU181"/>
  <c r="CQ181"/>
  <c r="CM181"/>
  <c r="CI181"/>
  <c r="CE181"/>
  <c r="CA181"/>
  <c r="BW181"/>
  <c r="BS181"/>
  <c r="BO181"/>
  <c r="BK181"/>
  <c r="BG181"/>
  <c r="BC181"/>
  <c r="AY181"/>
  <c r="AU181"/>
  <c r="AQ181"/>
  <c r="AM181"/>
  <c r="AI181"/>
  <c r="AE181"/>
  <c r="AA181"/>
  <c r="W181"/>
  <c r="S181"/>
  <c r="O181"/>
  <c r="K181"/>
  <c r="G181"/>
  <c r="CZ181"/>
  <c r="CR181"/>
  <c r="CJ181"/>
  <c r="CB181"/>
  <c r="BT181"/>
  <c r="BL181"/>
  <c r="BD181"/>
  <c r="AV181"/>
  <c r="AN181"/>
  <c r="AF181"/>
  <c r="X181"/>
  <c r="P181"/>
  <c r="H181"/>
  <c r="DA181"/>
  <c r="CS181"/>
  <c r="CK181"/>
  <c r="CC181"/>
  <c r="BU181"/>
  <c r="BM181"/>
  <c r="BE181"/>
  <c r="AW181"/>
  <c r="AO181"/>
  <c r="AG181"/>
  <c r="Y181"/>
  <c r="Q181"/>
  <c r="I181"/>
  <c r="CV181"/>
  <c r="CF181"/>
  <c r="BP181"/>
  <c r="AZ181"/>
  <c r="AJ181"/>
  <c r="T181"/>
  <c r="CW181"/>
  <c r="CG181"/>
  <c r="BQ181"/>
  <c r="BA181"/>
  <c r="AK181"/>
  <c r="U181"/>
  <c r="E181"/>
  <c r="DD181"/>
  <c r="BX181"/>
  <c r="AR181"/>
  <c r="L181"/>
  <c r="DE181"/>
  <c r="BY181"/>
  <c r="AS181"/>
  <c r="M181"/>
  <c r="BH181"/>
  <c r="BI181"/>
  <c r="CN181"/>
  <c r="CO181"/>
  <c r="AB181"/>
  <c r="D181"/>
  <c r="AC181"/>
  <c r="DF154"/>
  <c r="DB154"/>
  <c r="CX154"/>
  <c r="CT154"/>
  <c r="CP154"/>
  <c r="CL154"/>
  <c r="CH154"/>
  <c r="CD154"/>
  <c r="BZ154"/>
  <c r="BV154"/>
  <c r="BR154"/>
  <c r="BN154"/>
  <c r="BJ154"/>
  <c r="BF154"/>
  <c r="BB154"/>
  <c r="AX154"/>
  <c r="AT154"/>
  <c r="AP154"/>
  <c r="AL154"/>
  <c r="AH154"/>
  <c r="AD154"/>
  <c r="Z154"/>
  <c r="V154"/>
  <c r="R154"/>
  <c r="N154"/>
  <c r="J154"/>
  <c r="F154"/>
  <c r="DG154"/>
  <c r="DC154"/>
  <c r="CY154"/>
  <c r="CU154"/>
  <c r="CQ154"/>
  <c r="CM154"/>
  <c r="CI154"/>
  <c r="CE154"/>
  <c r="CA154"/>
  <c r="BW154"/>
  <c r="BS154"/>
  <c r="BO154"/>
  <c r="BK154"/>
  <c r="BG154"/>
  <c r="BC154"/>
  <c r="AY154"/>
  <c r="AU154"/>
  <c r="AQ154"/>
  <c r="AM154"/>
  <c r="AI154"/>
  <c r="AE154"/>
  <c r="AA154"/>
  <c r="W154"/>
  <c r="S154"/>
  <c r="O154"/>
  <c r="K154"/>
  <c r="G154"/>
  <c r="CZ154"/>
  <c r="CR154"/>
  <c r="CJ154"/>
  <c r="CB154"/>
  <c r="BT154"/>
  <c r="BL154"/>
  <c r="BD154"/>
  <c r="AV154"/>
  <c r="AN154"/>
  <c r="AF154"/>
  <c r="X154"/>
  <c r="P154"/>
  <c r="H154"/>
  <c r="DA154"/>
  <c r="CS154"/>
  <c r="CK154"/>
  <c r="CC154"/>
  <c r="BU154"/>
  <c r="BM154"/>
  <c r="BE154"/>
  <c r="AW154"/>
  <c r="AO154"/>
  <c r="AG154"/>
  <c r="Y154"/>
  <c r="Q154"/>
  <c r="I154"/>
  <c r="DD154"/>
  <c r="CN154"/>
  <c r="BX154"/>
  <c r="BH154"/>
  <c r="AR154"/>
  <c r="AB154"/>
  <c r="L154"/>
  <c r="CG154"/>
  <c r="BA154"/>
  <c r="U154"/>
  <c r="CF154"/>
  <c r="AZ154"/>
  <c r="T154"/>
  <c r="DE154"/>
  <c r="CO154"/>
  <c r="BY154"/>
  <c r="BI154"/>
  <c r="AS154"/>
  <c r="AC154"/>
  <c r="M154"/>
  <c r="D154"/>
  <c r="CW154"/>
  <c r="BQ154"/>
  <c r="AK154"/>
  <c r="E154"/>
  <c r="CV154"/>
  <c r="BP154"/>
  <c r="AJ154"/>
  <c r="DG110"/>
  <c r="DC110"/>
  <c r="CY110"/>
  <c r="CU110"/>
  <c r="CQ110"/>
  <c r="CM110"/>
  <c r="CI110"/>
  <c r="CE110"/>
  <c r="CA110"/>
  <c r="BW110"/>
  <c r="BS110"/>
  <c r="BO110"/>
  <c r="BK110"/>
  <c r="BG110"/>
  <c r="BC110"/>
  <c r="AY110"/>
  <c r="AU110"/>
  <c r="AQ110"/>
  <c r="AM110"/>
  <c r="AI110"/>
  <c r="AE110"/>
  <c r="AA110"/>
  <c r="W110"/>
  <c r="S110"/>
  <c r="O110"/>
  <c r="K110"/>
  <c r="G110"/>
  <c r="DD110"/>
  <c r="CZ110"/>
  <c r="CV110"/>
  <c r="CR110"/>
  <c r="CN110"/>
  <c r="CJ110"/>
  <c r="CF110"/>
  <c r="CB110"/>
  <c r="BX110"/>
  <c r="BT110"/>
  <c r="BP110"/>
  <c r="BL110"/>
  <c r="BH110"/>
  <c r="BD110"/>
  <c r="AZ110"/>
  <c r="AV110"/>
  <c r="AR110"/>
  <c r="AN110"/>
  <c r="AJ110"/>
  <c r="AF110"/>
  <c r="AB110"/>
  <c r="X110"/>
  <c r="T110"/>
  <c r="P110"/>
  <c r="L110"/>
  <c r="H110"/>
  <c r="DE110"/>
  <c r="CW110"/>
  <c r="CO110"/>
  <c r="CG110"/>
  <c r="BY110"/>
  <c r="BQ110"/>
  <c r="BI110"/>
  <c r="BA110"/>
  <c r="AS110"/>
  <c r="AK110"/>
  <c r="AC110"/>
  <c r="U110"/>
  <c r="M110"/>
  <c r="E110"/>
  <c r="CT110"/>
  <c r="CD110"/>
  <c r="BN110"/>
  <c r="AX110"/>
  <c r="AH110"/>
  <c r="R110"/>
  <c r="CS110"/>
  <c r="CC110"/>
  <c r="BM110"/>
  <c r="AW110"/>
  <c r="AG110"/>
  <c r="Q110"/>
  <c r="D110"/>
  <c r="DF110"/>
  <c r="CX110"/>
  <c r="CP110"/>
  <c r="CH110"/>
  <c r="BZ110"/>
  <c r="BR110"/>
  <c r="BJ110"/>
  <c r="BB110"/>
  <c r="AT110"/>
  <c r="AL110"/>
  <c r="AD110"/>
  <c r="V110"/>
  <c r="N110"/>
  <c r="F110"/>
  <c r="DB110"/>
  <c r="CL110"/>
  <c r="BV110"/>
  <c r="BF110"/>
  <c r="AP110"/>
  <c r="Z110"/>
  <c r="J110"/>
  <c r="DA110"/>
  <c r="CK110"/>
  <c r="BU110"/>
  <c r="BE110"/>
  <c r="AO110"/>
  <c r="Y110"/>
  <c r="I110"/>
  <c r="AQ23" i="95"/>
  <c r="AQ21"/>
  <c r="AQ20"/>
  <c r="AQ10"/>
  <c r="AQ6"/>
  <c r="AQ5"/>
  <c r="AQ9"/>
  <c r="AQ11"/>
  <c r="AQ7"/>
  <c r="AQ16"/>
  <c r="AQ4"/>
  <c r="AQ22"/>
  <c r="AQ19"/>
  <c r="AQ15"/>
  <c r="AQ13"/>
  <c r="AQ8"/>
  <c r="AQ17"/>
  <c r="AQ12"/>
  <c r="AQ14"/>
  <c r="AQ18"/>
  <c r="N45" i="96"/>
  <c r="X45"/>
  <c r="DG138" i="97" l="1"/>
  <c r="DC138"/>
  <c r="CY138"/>
  <c r="CU138"/>
  <c r="CQ138"/>
  <c r="CM138"/>
  <c r="CI138"/>
  <c r="CE138"/>
  <c r="CA138"/>
  <c r="BW138"/>
  <c r="BS138"/>
  <c r="BO138"/>
  <c r="BK138"/>
  <c r="BG138"/>
  <c r="BC138"/>
  <c r="AY138"/>
  <c r="AU138"/>
  <c r="AQ138"/>
  <c r="AM138"/>
  <c r="AI138"/>
  <c r="AE138"/>
  <c r="AA138"/>
  <c r="W138"/>
  <c r="S138"/>
  <c r="O138"/>
  <c r="K138"/>
  <c r="G138"/>
  <c r="DE138"/>
  <c r="CZ138"/>
  <c r="CT138"/>
  <c r="CO138"/>
  <c r="CJ138"/>
  <c r="CD138"/>
  <c r="BY138"/>
  <c r="BT138"/>
  <c r="BN138"/>
  <c r="BI138"/>
  <c r="BD138"/>
  <c r="AX138"/>
  <c r="AS138"/>
  <c r="AN138"/>
  <c r="AH138"/>
  <c r="AC138"/>
  <c r="X138"/>
  <c r="R138"/>
  <c r="M138"/>
  <c r="H138"/>
  <c r="DF138"/>
  <c r="CX138"/>
  <c r="CR138"/>
  <c r="CK138"/>
  <c r="CC138"/>
  <c r="BV138"/>
  <c r="BP138"/>
  <c r="BH138"/>
  <c r="BA138"/>
  <c r="AT138"/>
  <c r="AL138"/>
  <c r="AF138"/>
  <c r="Y138"/>
  <c r="Q138"/>
  <c r="J138"/>
  <c r="CW138"/>
  <c r="CN138"/>
  <c r="CF138"/>
  <c r="BU138"/>
  <c r="BL138"/>
  <c r="BB138"/>
  <c r="AR138"/>
  <c r="AJ138"/>
  <c r="Z138"/>
  <c r="P138"/>
  <c r="F138"/>
  <c r="D138"/>
  <c r="DD138"/>
  <c r="CV138"/>
  <c r="CL138"/>
  <c r="CB138"/>
  <c r="BR138"/>
  <c r="BJ138"/>
  <c r="AZ138"/>
  <c r="AP138"/>
  <c r="AG138"/>
  <c r="V138"/>
  <c r="N138"/>
  <c r="E138"/>
  <c r="DB138"/>
  <c r="CH138"/>
  <c r="BQ138"/>
  <c r="AW138"/>
  <c r="AD138"/>
  <c r="L138"/>
  <c r="DA138"/>
  <c r="CG138"/>
  <c r="BM138"/>
  <c r="AV138"/>
  <c r="AB138"/>
  <c r="I138"/>
  <c r="CS138"/>
  <c r="BZ138"/>
  <c r="BF138"/>
  <c r="AO138"/>
  <c r="U138"/>
  <c r="CP138"/>
  <c r="BX138"/>
  <c r="BE138"/>
  <c r="AK138"/>
  <c r="T138"/>
  <c r="DF155"/>
  <c r="DC155"/>
  <c r="CY155"/>
  <c r="CU155"/>
  <c r="CQ155"/>
  <c r="CM155"/>
  <c r="CI155"/>
  <c r="CE155"/>
  <c r="CA155"/>
  <c r="BW155"/>
  <c r="BS155"/>
  <c r="BO155"/>
  <c r="BK155"/>
  <c r="BG155"/>
  <c r="BC155"/>
  <c r="AY155"/>
  <c r="AU155"/>
  <c r="AQ155"/>
  <c r="AM155"/>
  <c r="AI155"/>
  <c r="AE155"/>
  <c r="AA155"/>
  <c r="W155"/>
  <c r="S155"/>
  <c r="O155"/>
  <c r="K155"/>
  <c r="G155"/>
  <c r="DD155"/>
  <c r="CZ155"/>
  <c r="CV155"/>
  <c r="CR155"/>
  <c r="CN155"/>
  <c r="CJ155"/>
  <c r="CF155"/>
  <c r="CB155"/>
  <c r="BX155"/>
  <c r="BT155"/>
  <c r="BP155"/>
  <c r="BL155"/>
  <c r="BH155"/>
  <c r="BD155"/>
  <c r="AZ155"/>
  <c r="AV155"/>
  <c r="AR155"/>
  <c r="AN155"/>
  <c r="AJ155"/>
  <c r="AF155"/>
  <c r="AB155"/>
  <c r="X155"/>
  <c r="T155"/>
  <c r="P155"/>
  <c r="L155"/>
  <c r="H155"/>
  <c r="DE155"/>
  <c r="CW155"/>
  <c r="CO155"/>
  <c r="CG155"/>
  <c r="BY155"/>
  <c r="BQ155"/>
  <c r="BI155"/>
  <c r="BA155"/>
  <c r="AS155"/>
  <c r="AK155"/>
  <c r="AC155"/>
  <c r="U155"/>
  <c r="M155"/>
  <c r="E155"/>
  <c r="DG155"/>
  <c r="CX155"/>
  <c r="CP155"/>
  <c r="CH155"/>
  <c r="BZ155"/>
  <c r="BR155"/>
  <c r="BJ155"/>
  <c r="BB155"/>
  <c r="AT155"/>
  <c r="AL155"/>
  <c r="AD155"/>
  <c r="V155"/>
  <c r="N155"/>
  <c r="F155"/>
  <c r="CS155"/>
  <c r="CC155"/>
  <c r="BM155"/>
  <c r="AW155"/>
  <c r="AG155"/>
  <c r="Q155"/>
  <c r="DB155"/>
  <c r="BV155"/>
  <c r="AP155"/>
  <c r="J155"/>
  <c r="DA155"/>
  <c r="BU155"/>
  <c r="AO155"/>
  <c r="I155"/>
  <c r="D155"/>
  <c r="CT155"/>
  <c r="CD155"/>
  <c r="BN155"/>
  <c r="AX155"/>
  <c r="AH155"/>
  <c r="R155"/>
  <c r="CL155"/>
  <c r="BF155"/>
  <c r="Z155"/>
  <c r="CK155"/>
  <c r="BE155"/>
  <c r="Y155"/>
  <c r="DD111"/>
  <c r="CZ111"/>
  <c r="CV111"/>
  <c r="CR111"/>
  <c r="CN111"/>
  <c r="CJ111"/>
  <c r="CF111"/>
  <c r="CB111"/>
  <c r="BX111"/>
  <c r="BT111"/>
  <c r="BP111"/>
  <c r="BL111"/>
  <c r="BH111"/>
  <c r="BD111"/>
  <c r="AZ111"/>
  <c r="AV111"/>
  <c r="AR111"/>
  <c r="AN111"/>
  <c r="AJ111"/>
  <c r="AF111"/>
  <c r="AB111"/>
  <c r="X111"/>
  <c r="T111"/>
  <c r="P111"/>
  <c r="L111"/>
  <c r="H111"/>
  <c r="DE111"/>
  <c r="DA111"/>
  <c r="CW111"/>
  <c r="CS111"/>
  <c r="CO111"/>
  <c r="CK111"/>
  <c r="CG111"/>
  <c r="CC111"/>
  <c r="BY111"/>
  <c r="BU111"/>
  <c r="BQ111"/>
  <c r="BM111"/>
  <c r="BI111"/>
  <c r="BE111"/>
  <c r="BA111"/>
  <c r="AW111"/>
  <c r="AS111"/>
  <c r="AO111"/>
  <c r="AK111"/>
  <c r="AG111"/>
  <c r="AC111"/>
  <c r="Y111"/>
  <c r="U111"/>
  <c r="Q111"/>
  <c r="M111"/>
  <c r="I111"/>
  <c r="E111"/>
  <c r="DB111"/>
  <c r="CT111"/>
  <c r="CL111"/>
  <c r="CD111"/>
  <c r="BV111"/>
  <c r="BN111"/>
  <c r="BF111"/>
  <c r="AX111"/>
  <c r="AP111"/>
  <c r="AH111"/>
  <c r="Z111"/>
  <c r="R111"/>
  <c r="J111"/>
  <c r="CY111"/>
  <c r="CI111"/>
  <c r="BS111"/>
  <c r="BC111"/>
  <c r="AM111"/>
  <c r="W111"/>
  <c r="G111"/>
  <c r="D111"/>
  <c r="CX111"/>
  <c r="CH111"/>
  <c r="BR111"/>
  <c r="BB111"/>
  <c r="AL111"/>
  <c r="V111"/>
  <c r="F111"/>
  <c r="DC111"/>
  <c r="CU111"/>
  <c r="CM111"/>
  <c r="CE111"/>
  <c r="BW111"/>
  <c r="BO111"/>
  <c r="BG111"/>
  <c r="AY111"/>
  <c r="AQ111"/>
  <c r="AI111"/>
  <c r="AA111"/>
  <c r="S111"/>
  <c r="K111"/>
  <c r="DG111"/>
  <c r="CQ111"/>
  <c r="CA111"/>
  <c r="BK111"/>
  <c r="AU111"/>
  <c r="AE111"/>
  <c r="O111"/>
  <c r="DF111"/>
  <c r="CP111"/>
  <c r="BZ111"/>
  <c r="BJ111"/>
  <c r="AT111"/>
  <c r="AD111"/>
  <c r="N111"/>
  <c r="DG182"/>
  <c r="DC182"/>
  <c r="CY182"/>
  <c r="CU182"/>
  <c r="CQ182"/>
  <c r="CM182"/>
  <c r="CI182"/>
  <c r="CE182"/>
  <c r="CA182"/>
  <c r="BW182"/>
  <c r="BS182"/>
  <c r="BO182"/>
  <c r="BK182"/>
  <c r="BG182"/>
  <c r="BC182"/>
  <c r="AY182"/>
  <c r="AU182"/>
  <c r="AQ182"/>
  <c r="AM182"/>
  <c r="AI182"/>
  <c r="AE182"/>
  <c r="AA182"/>
  <c r="W182"/>
  <c r="S182"/>
  <c r="O182"/>
  <c r="K182"/>
  <c r="G182"/>
  <c r="DD182"/>
  <c r="CZ182"/>
  <c r="CV182"/>
  <c r="CR182"/>
  <c r="CN182"/>
  <c r="CJ182"/>
  <c r="CF182"/>
  <c r="CB182"/>
  <c r="BX182"/>
  <c r="BT182"/>
  <c r="BP182"/>
  <c r="BL182"/>
  <c r="BH182"/>
  <c r="BD182"/>
  <c r="AZ182"/>
  <c r="AV182"/>
  <c r="AR182"/>
  <c r="AN182"/>
  <c r="AJ182"/>
  <c r="AF182"/>
  <c r="AB182"/>
  <c r="X182"/>
  <c r="T182"/>
  <c r="P182"/>
  <c r="L182"/>
  <c r="H182"/>
  <c r="DE182"/>
  <c r="CW182"/>
  <c r="CO182"/>
  <c r="CG182"/>
  <c r="BY182"/>
  <c r="BQ182"/>
  <c r="BI182"/>
  <c r="BA182"/>
  <c r="AS182"/>
  <c r="AK182"/>
  <c r="AC182"/>
  <c r="U182"/>
  <c r="M182"/>
  <c r="E182"/>
  <c r="DF182"/>
  <c r="CX182"/>
  <c r="CP182"/>
  <c r="CH182"/>
  <c r="BZ182"/>
  <c r="BR182"/>
  <c r="BJ182"/>
  <c r="BB182"/>
  <c r="AT182"/>
  <c r="AL182"/>
  <c r="AD182"/>
  <c r="V182"/>
  <c r="N182"/>
  <c r="F182"/>
  <c r="DA182"/>
  <c r="CK182"/>
  <c r="BU182"/>
  <c r="BE182"/>
  <c r="AO182"/>
  <c r="Y182"/>
  <c r="I182"/>
  <c r="DB182"/>
  <c r="CL182"/>
  <c r="BV182"/>
  <c r="BF182"/>
  <c r="AP182"/>
  <c r="Z182"/>
  <c r="J182"/>
  <c r="CS182"/>
  <c r="BM182"/>
  <c r="AG182"/>
  <c r="CT182"/>
  <c r="BN182"/>
  <c r="AH182"/>
  <c r="CC182"/>
  <c r="Q182"/>
  <c r="CD182"/>
  <c r="R182"/>
  <c r="AW182"/>
  <c r="D182"/>
  <c r="AX182"/>
  <c r="AP14" i="95"/>
  <c r="AS14"/>
  <c r="AP13"/>
  <c r="AS13"/>
  <c r="AP4"/>
  <c r="AS4"/>
  <c r="AP9"/>
  <c r="AS9"/>
  <c r="AP20"/>
  <c r="AS20"/>
  <c r="AP12"/>
  <c r="AS12"/>
  <c r="AP15"/>
  <c r="AS15"/>
  <c r="AP16"/>
  <c r="AS16"/>
  <c r="AP5"/>
  <c r="AS5"/>
  <c r="AP21"/>
  <c r="AS21"/>
  <c r="AP17"/>
  <c r="AS17"/>
  <c r="AP19"/>
  <c r="AS19"/>
  <c r="AP7"/>
  <c r="AS7"/>
  <c r="AP6"/>
  <c r="AS6"/>
  <c r="AP23"/>
  <c r="AS23"/>
  <c r="AP18"/>
  <c r="AS18"/>
  <c r="AP8"/>
  <c r="AS8"/>
  <c r="AP22"/>
  <c r="AS22"/>
  <c r="AP11"/>
  <c r="AS11"/>
  <c r="AP10"/>
  <c r="AS10"/>
  <c r="DF139" i="97" l="1"/>
  <c r="DB139"/>
  <c r="CX139"/>
  <c r="CT139"/>
  <c r="CP139"/>
  <c r="DD139"/>
  <c r="CY139"/>
  <c r="CS139"/>
  <c r="CN139"/>
  <c r="CJ139"/>
  <c r="CF139"/>
  <c r="CB139"/>
  <c r="BX139"/>
  <c r="BT139"/>
  <c r="BP139"/>
  <c r="BL139"/>
  <c r="BH139"/>
  <c r="BD139"/>
  <c r="AZ139"/>
  <c r="AV139"/>
  <c r="AR139"/>
  <c r="AN139"/>
  <c r="AJ139"/>
  <c r="AF139"/>
  <c r="AB139"/>
  <c r="X139"/>
  <c r="T139"/>
  <c r="P139"/>
  <c r="L139"/>
  <c r="H139"/>
  <c r="DE139"/>
  <c r="CW139"/>
  <c r="CQ139"/>
  <c r="CK139"/>
  <c r="CE139"/>
  <c r="BZ139"/>
  <c r="BU139"/>
  <c r="BO139"/>
  <c r="BJ139"/>
  <c r="BE139"/>
  <c r="AY139"/>
  <c r="AT139"/>
  <c r="AO139"/>
  <c r="AI139"/>
  <c r="AD139"/>
  <c r="Y139"/>
  <c r="S139"/>
  <c r="N139"/>
  <c r="I139"/>
  <c r="CZ139"/>
  <c r="CO139"/>
  <c r="CH139"/>
  <c r="CA139"/>
  <c r="BS139"/>
  <c r="BM139"/>
  <c r="BF139"/>
  <c r="AX139"/>
  <c r="AQ139"/>
  <c r="AK139"/>
  <c r="AC139"/>
  <c r="V139"/>
  <c r="O139"/>
  <c r="G139"/>
  <c r="DG139"/>
  <c r="CU139"/>
  <c r="CI139"/>
  <c r="BY139"/>
  <c r="BQ139"/>
  <c r="BG139"/>
  <c r="AW139"/>
  <c r="AM139"/>
  <c r="AE139"/>
  <c r="U139"/>
  <c r="K139"/>
  <c r="DC139"/>
  <c r="CM139"/>
  <c r="CC139"/>
  <c r="BN139"/>
  <c r="BB139"/>
  <c r="AP139"/>
  <c r="AA139"/>
  <c r="Q139"/>
  <c r="E139"/>
  <c r="DA139"/>
  <c r="CL139"/>
  <c r="BW139"/>
  <c r="BK139"/>
  <c r="BA139"/>
  <c r="AL139"/>
  <c r="Z139"/>
  <c r="M139"/>
  <c r="CV139"/>
  <c r="BV139"/>
  <c r="AU139"/>
  <c r="W139"/>
  <c r="CR139"/>
  <c r="BR139"/>
  <c r="AS139"/>
  <c r="R139"/>
  <c r="CG139"/>
  <c r="BI139"/>
  <c r="AH139"/>
  <c r="J139"/>
  <c r="D139"/>
  <c r="CD139"/>
  <c r="BC139"/>
  <c r="AG139"/>
  <c r="F139"/>
  <c r="DG156"/>
  <c r="DC156"/>
  <c r="CY156"/>
  <c r="CU156"/>
  <c r="CQ156"/>
  <c r="CM156"/>
  <c r="CI156"/>
  <c r="CE156"/>
  <c r="CA156"/>
  <c r="BW156"/>
  <c r="BS156"/>
  <c r="BO156"/>
  <c r="BK156"/>
  <c r="BG156"/>
  <c r="BC156"/>
  <c r="AY156"/>
  <c r="AU156"/>
  <c r="AQ156"/>
  <c r="AM156"/>
  <c r="AI156"/>
  <c r="AE156"/>
  <c r="AA156"/>
  <c r="W156"/>
  <c r="S156"/>
  <c r="O156"/>
  <c r="K156"/>
  <c r="G156"/>
  <c r="DB156"/>
  <c r="CW156"/>
  <c r="CR156"/>
  <c r="CL156"/>
  <c r="CG156"/>
  <c r="CB156"/>
  <c r="BV156"/>
  <c r="BQ156"/>
  <c r="BL156"/>
  <c r="BF156"/>
  <c r="BA156"/>
  <c r="AV156"/>
  <c r="AP156"/>
  <c r="AK156"/>
  <c r="AF156"/>
  <c r="Z156"/>
  <c r="U156"/>
  <c r="P156"/>
  <c r="J156"/>
  <c r="E156"/>
  <c r="DD156"/>
  <c r="CX156"/>
  <c r="CS156"/>
  <c r="CN156"/>
  <c r="CH156"/>
  <c r="CC156"/>
  <c r="BX156"/>
  <c r="BR156"/>
  <c r="BM156"/>
  <c r="BH156"/>
  <c r="BB156"/>
  <c r="AW156"/>
  <c r="AR156"/>
  <c r="AL156"/>
  <c r="AG156"/>
  <c r="AB156"/>
  <c r="V156"/>
  <c r="Q156"/>
  <c r="L156"/>
  <c r="F156"/>
  <c r="DE156"/>
  <c r="CT156"/>
  <c r="CJ156"/>
  <c r="BY156"/>
  <c r="BN156"/>
  <c r="BD156"/>
  <c r="AS156"/>
  <c r="AH156"/>
  <c r="X156"/>
  <c r="M156"/>
  <c r="DF156"/>
  <c r="CV156"/>
  <c r="CK156"/>
  <c r="BZ156"/>
  <c r="BP156"/>
  <c r="BE156"/>
  <c r="AT156"/>
  <c r="AJ156"/>
  <c r="Y156"/>
  <c r="N156"/>
  <c r="CO156"/>
  <c r="BT156"/>
  <c r="AX156"/>
  <c r="AC156"/>
  <c r="H156"/>
  <c r="CF156"/>
  <c r="AO156"/>
  <c r="CD156"/>
  <c r="AN156"/>
  <c r="CP156"/>
  <c r="BU156"/>
  <c r="AZ156"/>
  <c r="AD156"/>
  <c r="I156"/>
  <c r="DA156"/>
  <c r="BJ156"/>
  <c r="T156"/>
  <c r="D156"/>
  <c r="CZ156"/>
  <c r="BI156"/>
  <c r="R156"/>
  <c r="DG183"/>
  <c r="DC183"/>
  <c r="CY183"/>
  <c r="CU183"/>
  <c r="CQ183"/>
  <c r="CM183"/>
  <c r="CI183"/>
  <c r="CE183"/>
  <c r="CA183"/>
  <c r="BW183"/>
  <c r="BS183"/>
  <c r="BO183"/>
  <c r="BK183"/>
  <c r="BG183"/>
  <c r="BC183"/>
  <c r="AY183"/>
  <c r="AU183"/>
  <c r="AQ183"/>
  <c r="AM183"/>
  <c r="AI183"/>
  <c r="AE183"/>
  <c r="DD183"/>
  <c r="CZ183"/>
  <c r="CV183"/>
  <c r="CR183"/>
  <c r="CN183"/>
  <c r="CJ183"/>
  <c r="CF183"/>
  <c r="CB183"/>
  <c r="BX183"/>
  <c r="BT183"/>
  <c r="BP183"/>
  <c r="BL183"/>
  <c r="BH183"/>
  <c r="BD183"/>
  <c r="AZ183"/>
  <c r="AV183"/>
  <c r="AR183"/>
  <c r="AN183"/>
  <c r="AJ183"/>
  <c r="AF183"/>
  <c r="AB183"/>
  <c r="DE183"/>
  <c r="CW183"/>
  <c r="CO183"/>
  <c r="CG183"/>
  <c r="BY183"/>
  <c r="BQ183"/>
  <c r="BI183"/>
  <c r="BA183"/>
  <c r="AS183"/>
  <c r="AK183"/>
  <c r="AC183"/>
  <c r="X183"/>
  <c r="T183"/>
  <c r="P183"/>
  <c r="L183"/>
  <c r="H183"/>
  <c r="DF183"/>
  <c r="CX183"/>
  <c r="CP183"/>
  <c r="CH183"/>
  <c r="BZ183"/>
  <c r="BR183"/>
  <c r="BJ183"/>
  <c r="BB183"/>
  <c r="AT183"/>
  <c r="AL183"/>
  <c r="AD183"/>
  <c r="Y183"/>
  <c r="U183"/>
  <c r="Q183"/>
  <c r="M183"/>
  <c r="I183"/>
  <c r="E183"/>
  <c r="DA183"/>
  <c r="CK183"/>
  <c r="BU183"/>
  <c r="BE183"/>
  <c r="AO183"/>
  <c r="Z183"/>
  <c r="R183"/>
  <c r="J183"/>
  <c r="DB183"/>
  <c r="CL183"/>
  <c r="BV183"/>
  <c r="BF183"/>
  <c r="AP183"/>
  <c r="AA183"/>
  <c r="S183"/>
  <c r="K183"/>
  <c r="CS183"/>
  <c r="BM183"/>
  <c r="AG183"/>
  <c r="N183"/>
  <c r="CT183"/>
  <c r="BN183"/>
  <c r="AH183"/>
  <c r="O183"/>
  <c r="CC183"/>
  <c r="V183"/>
  <c r="CD183"/>
  <c r="W183"/>
  <c r="AW183"/>
  <c r="AX183"/>
  <c r="F183"/>
  <c r="G183"/>
  <c r="D183"/>
  <c r="DE112"/>
  <c r="DA112"/>
  <c r="CW112"/>
  <c r="CS112"/>
  <c r="CO112"/>
  <c r="CK112"/>
  <c r="CG112"/>
  <c r="CC112"/>
  <c r="BY112"/>
  <c r="BU112"/>
  <c r="BQ112"/>
  <c r="BM112"/>
  <c r="BI112"/>
  <c r="BE112"/>
  <c r="BA112"/>
  <c r="AW112"/>
  <c r="AS112"/>
  <c r="AO112"/>
  <c r="AK112"/>
  <c r="AG112"/>
  <c r="AC112"/>
  <c r="Y112"/>
  <c r="U112"/>
  <c r="Q112"/>
  <c r="M112"/>
  <c r="I112"/>
  <c r="E112"/>
  <c r="DF112"/>
  <c r="DB112"/>
  <c r="CX112"/>
  <c r="CT112"/>
  <c r="CP112"/>
  <c r="CL112"/>
  <c r="CH112"/>
  <c r="CD112"/>
  <c r="BZ112"/>
  <c r="BV112"/>
  <c r="BR112"/>
  <c r="BN112"/>
  <c r="BJ112"/>
  <c r="BF112"/>
  <c r="BB112"/>
  <c r="AX112"/>
  <c r="AT112"/>
  <c r="AP112"/>
  <c r="AL112"/>
  <c r="AH112"/>
  <c r="AD112"/>
  <c r="Z112"/>
  <c r="V112"/>
  <c r="R112"/>
  <c r="N112"/>
  <c r="J112"/>
  <c r="F112"/>
  <c r="DG112"/>
  <c r="CY112"/>
  <c r="CQ112"/>
  <c r="CI112"/>
  <c r="CA112"/>
  <c r="BS112"/>
  <c r="BK112"/>
  <c r="BC112"/>
  <c r="AU112"/>
  <c r="AM112"/>
  <c r="AE112"/>
  <c r="W112"/>
  <c r="O112"/>
  <c r="G112"/>
  <c r="D112"/>
  <c r="DD112"/>
  <c r="CN112"/>
  <c r="BX112"/>
  <c r="BH112"/>
  <c r="AR112"/>
  <c r="AB112"/>
  <c r="L112"/>
  <c r="DC112"/>
  <c r="CM112"/>
  <c r="BW112"/>
  <c r="BG112"/>
  <c r="AQ112"/>
  <c r="AA112"/>
  <c r="K112"/>
  <c r="CZ112"/>
  <c r="CR112"/>
  <c r="CJ112"/>
  <c r="CB112"/>
  <c r="BT112"/>
  <c r="BL112"/>
  <c r="BD112"/>
  <c r="AV112"/>
  <c r="AN112"/>
  <c r="AF112"/>
  <c r="X112"/>
  <c r="P112"/>
  <c r="H112"/>
  <c r="CV112"/>
  <c r="CF112"/>
  <c r="BP112"/>
  <c r="AZ112"/>
  <c r="AJ112"/>
  <c r="T112"/>
  <c r="CU112"/>
  <c r="CE112"/>
  <c r="BO112"/>
  <c r="AY112"/>
  <c r="AI112"/>
  <c r="S112"/>
  <c r="DG140" l="1"/>
  <c r="DC140"/>
  <c r="CY140"/>
  <c r="CU140"/>
  <c r="CQ140"/>
  <c r="CM140"/>
  <c r="CI140"/>
  <c r="CE140"/>
  <c r="CA140"/>
  <c r="BW140"/>
  <c r="BS140"/>
  <c r="BO140"/>
  <c r="BK140"/>
  <c r="BG140"/>
  <c r="BC140"/>
  <c r="AY140"/>
  <c r="AU140"/>
  <c r="AQ140"/>
  <c r="AM140"/>
  <c r="AI140"/>
  <c r="AE140"/>
  <c r="AA140"/>
  <c r="W140"/>
  <c r="S140"/>
  <c r="O140"/>
  <c r="K140"/>
  <c r="G140"/>
  <c r="DD140"/>
  <c r="CX140"/>
  <c r="CS140"/>
  <c r="CN140"/>
  <c r="CH140"/>
  <c r="CC140"/>
  <c r="BX140"/>
  <c r="BR140"/>
  <c r="BM140"/>
  <c r="BH140"/>
  <c r="BB140"/>
  <c r="AW140"/>
  <c r="AR140"/>
  <c r="AL140"/>
  <c r="AG140"/>
  <c r="AB140"/>
  <c r="V140"/>
  <c r="Q140"/>
  <c r="L140"/>
  <c r="F140"/>
  <c r="DE140"/>
  <c r="CW140"/>
  <c r="CP140"/>
  <c r="CJ140"/>
  <c r="CB140"/>
  <c r="BU140"/>
  <c r="BN140"/>
  <c r="BF140"/>
  <c r="AZ140"/>
  <c r="AS140"/>
  <c r="AK140"/>
  <c r="AD140"/>
  <c r="X140"/>
  <c r="P140"/>
  <c r="I140"/>
  <c r="DF140"/>
  <c r="CV140"/>
  <c r="CL140"/>
  <c r="CD140"/>
  <c r="BT140"/>
  <c r="BJ140"/>
  <c r="BA140"/>
  <c r="AP140"/>
  <c r="AH140"/>
  <c r="Y140"/>
  <c r="N140"/>
  <c r="E140"/>
  <c r="DA140"/>
  <c r="CO140"/>
  <c r="BZ140"/>
  <c r="BP140"/>
  <c r="BD140"/>
  <c r="AO140"/>
  <c r="AC140"/>
  <c r="R140"/>
  <c r="CZ140"/>
  <c r="CG140"/>
  <c r="BQ140"/>
  <c r="AX140"/>
  <c r="AJ140"/>
  <c r="T140"/>
  <c r="CT140"/>
  <c r="CF140"/>
  <c r="BL140"/>
  <c r="AV140"/>
  <c r="AF140"/>
  <c r="M140"/>
  <c r="CR140"/>
  <c r="BI140"/>
  <c r="Z140"/>
  <c r="CK140"/>
  <c r="BE140"/>
  <c r="U140"/>
  <c r="D140"/>
  <c r="BY140"/>
  <c r="AT140"/>
  <c r="J140"/>
  <c r="DB140"/>
  <c r="BV140"/>
  <c r="AN140"/>
  <c r="H140"/>
  <c r="DG157"/>
  <c r="DC157"/>
  <c r="CY157"/>
  <c r="CU157"/>
  <c r="CQ157"/>
  <c r="CM157"/>
  <c r="CI157"/>
  <c r="CE157"/>
  <c r="CA157"/>
  <c r="BW157"/>
  <c r="BS157"/>
  <c r="BO157"/>
  <c r="BK157"/>
  <c r="BG157"/>
  <c r="BC157"/>
  <c r="AY157"/>
  <c r="AU157"/>
  <c r="AQ157"/>
  <c r="AM157"/>
  <c r="DD157"/>
  <c r="CZ157"/>
  <c r="CV157"/>
  <c r="CR157"/>
  <c r="CN157"/>
  <c r="CJ157"/>
  <c r="CF157"/>
  <c r="CB157"/>
  <c r="BX157"/>
  <c r="BT157"/>
  <c r="BP157"/>
  <c r="BL157"/>
  <c r="BH157"/>
  <c r="BD157"/>
  <c r="AZ157"/>
  <c r="AV157"/>
  <c r="AR157"/>
  <c r="AN157"/>
  <c r="AJ157"/>
  <c r="AF157"/>
  <c r="AB157"/>
  <c r="X157"/>
  <c r="T157"/>
  <c r="P157"/>
  <c r="L157"/>
  <c r="H157"/>
  <c r="DE157"/>
  <c r="CW157"/>
  <c r="CO157"/>
  <c r="CG157"/>
  <c r="BY157"/>
  <c r="BQ157"/>
  <c r="BI157"/>
  <c r="BA157"/>
  <c r="AS157"/>
  <c r="AK157"/>
  <c r="AE157"/>
  <c r="Z157"/>
  <c r="U157"/>
  <c r="O157"/>
  <c r="J157"/>
  <c r="E157"/>
  <c r="DF157"/>
  <c r="CX157"/>
  <c r="CP157"/>
  <c r="CH157"/>
  <c r="BZ157"/>
  <c r="BR157"/>
  <c r="BJ157"/>
  <c r="BB157"/>
  <c r="AT157"/>
  <c r="AL157"/>
  <c r="AG157"/>
  <c r="AA157"/>
  <c r="V157"/>
  <c r="Q157"/>
  <c r="K157"/>
  <c r="F157"/>
  <c r="CS157"/>
  <c r="CC157"/>
  <c r="BM157"/>
  <c r="AW157"/>
  <c r="AH157"/>
  <c r="W157"/>
  <c r="M157"/>
  <c r="CT157"/>
  <c r="CD157"/>
  <c r="BN157"/>
  <c r="AX157"/>
  <c r="AI157"/>
  <c r="Y157"/>
  <c r="N157"/>
  <c r="CK157"/>
  <c r="BE157"/>
  <c r="AC157"/>
  <c r="G157"/>
  <c r="D157"/>
  <c r="BV157"/>
  <c r="S157"/>
  <c r="BU157"/>
  <c r="R157"/>
  <c r="CL157"/>
  <c r="BF157"/>
  <c r="AD157"/>
  <c r="I157"/>
  <c r="DB157"/>
  <c r="AP157"/>
  <c r="DA157"/>
  <c r="AO157"/>
  <c r="DF113"/>
  <c r="DB113"/>
  <c r="CX113"/>
  <c r="CT113"/>
  <c r="CP113"/>
  <c r="CL113"/>
  <c r="CH113"/>
  <c r="CD113"/>
  <c r="BZ113"/>
  <c r="BV113"/>
  <c r="BR113"/>
  <c r="BN113"/>
  <c r="BJ113"/>
  <c r="BF113"/>
  <c r="BB113"/>
  <c r="AX113"/>
  <c r="AT113"/>
  <c r="AP113"/>
  <c r="AL113"/>
  <c r="AH113"/>
  <c r="AD113"/>
  <c r="Z113"/>
  <c r="V113"/>
  <c r="R113"/>
  <c r="N113"/>
  <c r="J113"/>
  <c r="F113"/>
  <c r="DG113"/>
  <c r="DC113"/>
  <c r="CY113"/>
  <c r="CU113"/>
  <c r="CQ113"/>
  <c r="CM113"/>
  <c r="CI113"/>
  <c r="CE113"/>
  <c r="CA113"/>
  <c r="BW113"/>
  <c r="BS113"/>
  <c r="BO113"/>
  <c r="BK113"/>
  <c r="BG113"/>
  <c r="BC113"/>
  <c r="AY113"/>
  <c r="AU113"/>
  <c r="AQ113"/>
  <c r="AM113"/>
  <c r="AI113"/>
  <c r="AE113"/>
  <c r="AA113"/>
  <c r="W113"/>
  <c r="S113"/>
  <c r="O113"/>
  <c r="K113"/>
  <c r="G113"/>
  <c r="DD113"/>
  <c r="CV113"/>
  <c r="CN113"/>
  <c r="CF113"/>
  <c r="BX113"/>
  <c r="BP113"/>
  <c r="BH113"/>
  <c r="AZ113"/>
  <c r="AR113"/>
  <c r="AJ113"/>
  <c r="AB113"/>
  <c r="T113"/>
  <c r="L113"/>
  <c r="CS113"/>
  <c r="CC113"/>
  <c r="BM113"/>
  <c r="AW113"/>
  <c r="AG113"/>
  <c r="Q113"/>
  <c r="CR113"/>
  <c r="CB113"/>
  <c r="BL113"/>
  <c r="AV113"/>
  <c r="AF113"/>
  <c r="P113"/>
  <c r="DE113"/>
  <c r="CW113"/>
  <c r="CO113"/>
  <c r="CG113"/>
  <c r="BY113"/>
  <c r="BQ113"/>
  <c r="BI113"/>
  <c r="BA113"/>
  <c r="AS113"/>
  <c r="AK113"/>
  <c r="AC113"/>
  <c r="U113"/>
  <c r="M113"/>
  <c r="E113"/>
  <c r="D113"/>
  <c r="DA113"/>
  <c r="CK113"/>
  <c r="BU113"/>
  <c r="BE113"/>
  <c r="AO113"/>
  <c r="Y113"/>
  <c r="I113"/>
  <c r="CZ113"/>
  <c r="CJ113"/>
  <c r="BT113"/>
  <c r="BD113"/>
  <c r="AN113"/>
  <c r="X113"/>
  <c r="H113"/>
  <c r="DF184"/>
  <c r="DB184"/>
  <c r="CX184"/>
  <c r="CT184"/>
  <c r="CP184"/>
  <c r="DG184"/>
  <c r="DC184"/>
  <c r="CY184"/>
  <c r="CU184"/>
  <c r="CQ184"/>
  <c r="DD184"/>
  <c r="CV184"/>
  <c r="CN184"/>
  <c r="CJ184"/>
  <c r="CF184"/>
  <c r="CB184"/>
  <c r="BX184"/>
  <c r="BT184"/>
  <c r="BP184"/>
  <c r="BL184"/>
  <c r="BH184"/>
  <c r="BD184"/>
  <c r="AZ184"/>
  <c r="AV184"/>
  <c r="AR184"/>
  <c r="AN184"/>
  <c r="AJ184"/>
  <c r="AF184"/>
  <c r="AB184"/>
  <c r="X184"/>
  <c r="T184"/>
  <c r="P184"/>
  <c r="L184"/>
  <c r="H184"/>
  <c r="DE184"/>
  <c r="CW184"/>
  <c r="CO184"/>
  <c r="CK184"/>
  <c r="CG184"/>
  <c r="CC184"/>
  <c r="BY184"/>
  <c r="BU184"/>
  <c r="BQ184"/>
  <c r="BM184"/>
  <c r="BI184"/>
  <c r="BE184"/>
  <c r="BA184"/>
  <c r="AW184"/>
  <c r="AS184"/>
  <c r="AO184"/>
  <c r="AK184"/>
  <c r="AG184"/>
  <c r="AC184"/>
  <c r="Y184"/>
  <c r="U184"/>
  <c r="Q184"/>
  <c r="M184"/>
  <c r="I184"/>
  <c r="E184"/>
  <c r="CZ184"/>
  <c r="CL184"/>
  <c r="CD184"/>
  <c r="BV184"/>
  <c r="BN184"/>
  <c r="BF184"/>
  <c r="AX184"/>
  <c r="AP184"/>
  <c r="AH184"/>
  <c r="Z184"/>
  <c r="R184"/>
  <c r="J184"/>
  <c r="DA184"/>
  <c r="CM184"/>
  <c r="CE184"/>
  <c r="BW184"/>
  <c r="BO184"/>
  <c r="BG184"/>
  <c r="AY184"/>
  <c r="AQ184"/>
  <c r="AI184"/>
  <c r="AA184"/>
  <c r="S184"/>
  <c r="K184"/>
  <c r="CR184"/>
  <c r="BZ184"/>
  <c r="BJ184"/>
  <c r="AT184"/>
  <c r="AD184"/>
  <c r="N184"/>
  <c r="CS184"/>
  <c r="CA184"/>
  <c r="BK184"/>
  <c r="AU184"/>
  <c r="AE184"/>
  <c r="O184"/>
  <c r="CH184"/>
  <c r="BB184"/>
  <c r="V184"/>
  <c r="CI184"/>
  <c r="BC184"/>
  <c r="W184"/>
  <c r="AL184"/>
  <c r="AM184"/>
  <c r="BR184"/>
  <c r="BS184"/>
  <c r="F184"/>
  <c r="D184"/>
  <c r="G184"/>
  <c r="DD141" l="1"/>
  <c r="CZ141"/>
  <c r="CV141"/>
  <c r="CR141"/>
  <c r="CN141"/>
  <c r="CJ141"/>
  <c r="CF141"/>
  <c r="CB141"/>
  <c r="BX141"/>
  <c r="BT141"/>
  <c r="BP141"/>
  <c r="BL141"/>
  <c r="BH141"/>
  <c r="BD141"/>
  <c r="AZ141"/>
  <c r="AV141"/>
  <c r="AR141"/>
  <c r="AN141"/>
  <c r="AJ141"/>
  <c r="AF141"/>
  <c r="AB141"/>
  <c r="X141"/>
  <c r="T141"/>
  <c r="P141"/>
  <c r="L141"/>
  <c r="H141"/>
  <c r="DC141"/>
  <c r="CX141"/>
  <c r="CS141"/>
  <c r="CM141"/>
  <c r="CH141"/>
  <c r="CC141"/>
  <c r="BW141"/>
  <c r="BR141"/>
  <c r="BM141"/>
  <c r="BG141"/>
  <c r="BB141"/>
  <c r="AW141"/>
  <c r="AQ141"/>
  <c r="AL141"/>
  <c r="AG141"/>
  <c r="AA141"/>
  <c r="V141"/>
  <c r="Q141"/>
  <c r="K141"/>
  <c r="F141"/>
  <c r="DE141"/>
  <c r="CW141"/>
  <c r="CP141"/>
  <c r="CI141"/>
  <c r="CA141"/>
  <c r="BU141"/>
  <c r="BN141"/>
  <c r="BF141"/>
  <c r="AY141"/>
  <c r="AS141"/>
  <c r="AK141"/>
  <c r="AD141"/>
  <c r="W141"/>
  <c r="O141"/>
  <c r="I141"/>
  <c r="DB141"/>
  <c r="CT141"/>
  <c r="CK141"/>
  <c r="BZ141"/>
  <c r="BQ141"/>
  <c r="BI141"/>
  <c r="AX141"/>
  <c r="AO141"/>
  <c r="AE141"/>
  <c r="U141"/>
  <c r="M141"/>
  <c r="DG141"/>
  <c r="CU141"/>
  <c r="CG141"/>
  <c r="BV141"/>
  <c r="BJ141"/>
  <c r="AU141"/>
  <c r="AI141"/>
  <c r="Y141"/>
  <c r="J141"/>
  <c r="D141"/>
  <c r="DF141"/>
  <c r="CQ141"/>
  <c r="CY141"/>
  <c r="CD141"/>
  <c r="BK141"/>
  <c r="AT141"/>
  <c r="AC141"/>
  <c r="N141"/>
  <c r="CO141"/>
  <c r="BY141"/>
  <c r="BE141"/>
  <c r="AP141"/>
  <c r="Z141"/>
  <c r="G141"/>
  <c r="CL141"/>
  <c r="BC141"/>
  <c r="S141"/>
  <c r="CE141"/>
  <c r="BA141"/>
  <c r="R141"/>
  <c r="BS141"/>
  <c r="AM141"/>
  <c r="E141"/>
  <c r="DA141"/>
  <c r="BO141"/>
  <c r="AH141"/>
  <c r="DG185"/>
  <c r="DC185"/>
  <c r="CY185"/>
  <c r="CU185"/>
  <c r="CQ185"/>
  <c r="CM185"/>
  <c r="CI185"/>
  <c r="CE185"/>
  <c r="CA185"/>
  <c r="BW185"/>
  <c r="BS185"/>
  <c r="BO185"/>
  <c r="BK185"/>
  <c r="BG185"/>
  <c r="BC185"/>
  <c r="AY185"/>
  <c r="AU185"/>
  <c r="AQ185"/>
  <c r="AM185"/>
  <c r="AI185"/>
  <c r="AE185"/>
  <c r="AA185"/>
  <c r="W185"/>
  <c r="S185"/>
  <c r="O185"/>
  <c r="K185"/>
  <c r="G185"/>
  <c r="DD185"/>
  <c r="CZ185"/>
  <c r="CV185"/>
  <c r="CR185"/>
  <c r="CN185"/>
  <c r="CJ185"/>
  <c r="CF185"/>
  <c r="CB185"/>
  <c r="BX185"/>
  <c r="BT185"/>
  <c r="BP185"/>
  <c r="BL185"/>
  <c r="BH185"/>
  <c r="BD185"/>
  <c r="AZ185"/>
  <c r="AV185"/>
  <c r="AR185"/>
  <c r="AN185"/>
  <c r="AJ185"/>
  <c r="AF185"/>
  <c r="AB185"/>
  <c r="X185"/>
  <c r="T185"/>
  <c r="P185"/>
  <c r="L185"/>
  <c r="H185"/>
  <c r="DA185"/>
  <c r="CS185"/>
  <c r="CK185"/>
  <c r="CC185"/>
  <c r="BU185"/>
  <c r="BM185"/>
  <c r="BE185"/>
  <c r="AW185"/>
  <c r="AO185"/>
  <c r="AG185"/>
  <c r="Y185"/>
  <c r="Q185"/>
  <c r="I185"/>
  <c r="DB185"/>
  <c r="CT185"/>
  <c r="CL185"/>
  <c r="CD185"/>
  <c r="BV185"/>
  <c r="BN185"/>
  <c r="BF185"/>
  <c r="AX185"/>
  <c r="AP185"/>
  <c r="AH185"/>
  <c r="Z185"/>
  <c r="R185"/>
  <c r="J185"/>
  <c r="DE185"/>
  <c r="CO185"/>
  <c r="BY185"/>
  <c r="BI185"/>
  <c r="AS185"/>
  <c r="AC185"/>
  <c r="M185"/>
  <c r="DF185"/>
  <c r="CP185"/>
  <c r="BZ185"/>
  <c r="BJ185"/>
  <c r="AT185"/>
  <c r="AD185"/>
  <c r="N185"/>
  <c r="CG185"/>
  <c r="BA185"/>
  <c r="U185"/>
  <c r="CH185"/>
  <c r="BB185"/>
  <c r="V185"/>
  <c r="CW185"/>
  <c r="AK185"/>
  <c r="CX185"/>
  <c r="AL185"/>
  <c r="E185"/>
  <c r="F185"/>
  <c r="BQ185"/>
  <c r="BR185"/>
  <c r="D185"/>
  <c r="DD158"/>
  <c r="CZ158"/>
  <c r="CV158"/>
  <c r="CR158"/>
  <c r="CN158"/>
  <c r="CJ158"/>
  <c r="CF158"/>
  <c r="CB158"/>
  <c r="BX158"/>
  <c r="BT158"/>
  <c r="BP158"/>
  <c r="BL158"/>
  <c r="BH158"/>
  <c r="BD158"/>
  <c r="AZ158"/>
  <c r="AV158"/>
  <c r="AR158"/>
  <c r="AN158"/>
  <c r="AJ158"/>
  <c r="AF158"/>
  <c r="AB158"/>
  <c r="X158"/>
  <c r="T158"/>
  <c r="P158"/>
  <c r="L158"/>
  <c r="H158"/>
  <c r="DE158"/>
  <c r="DA158"/>
  <c r="CW158"/>
  <c r="CS158"/>
  <c r="CO158"/>
  <c r="CK158"/>
  <c r="CG158"/>
  <c r="CC158"/>
  <c r="BY158"/>
  <c r="BU158"/>
  <c r="BQ158"/>
  <c r="BM158"/>
  <c r="BI158"/>
  <c r="BE158"/>
  <c r="BA158"/>
  <c r="AW158"/>
  <c r="AS158"/>
  <c r="AO158"/>
  <c r="AK158"/>
  <c r="AG158"/>
  <c r="AC158"/>
  <c r="Y158"/>
  <c r="U158"/>
  <c r="Q158"/>
  <c r="M158"/>
  <c r="I158"/>
  <c r="E158"/>
  <c r="DB158"/>
  <c r="CT158"/>
  <c r="CL158"/>
  <c r="CD158"/>
  <c r="BV158"/>
  <c r="BN158"/>
  <c r="BF158"/>
  <c r="AX158"/>
  <c r="AP158"/>
  <c r="AH158"/>
  <c r="Z158"/>
  <c r="R158"/>
  <c r="J158"/>
  <c r="DC158"/>
  <c r="CU158"/>
  <c r="CM158"/>
  <c r="CE158"/>
  <c r="BW158"/>
  <c r="BO158"/>
  <c r="BG158"/>
  <c r="AY158"/>
  <c r="AQ158"/>
  <c r="AI158"/>
  <c r="AA158"/>
  <c r="S158"/>
  <c r="K158"/>
  <c r="CX158"/>
  <c r="CH158"/>
  <c r="BR158"/>
  <c r="BB158"/>
  <c r="AL158"/>
  <c r="V158"/>
  <c r="F158"/>
  <c r="CY158"/>
  <c r="CI158"/>
  <c r="BS158"/>
  <c r="BC158"/>
  <c r="AM158"/>
  <c r="W158"/>
  <c r="G158"/>
  <c r="DF158"/>
  <c r="BZ158"/>
  <c r="AT158"/>
  <c r="N158"/>
  <c r="CQ158"/>
  <c r="AE158"/>
  <c r="CP158"/>
  <c r="AD158"/>
  <c r="DG158"/>
  <c r="CA158"/>
  <c r="AU158"/>
  <c r="O158"/>
  <c r="D158"/>
  <c r="BK158"/>
  <c r="BJ158"/>
  <c r="DG114"/>
  <c r="DC114"/>
  <c r="CY114"/>
  <c r="CU114"/>
  <c r="CQ114"/>
  <c r="CM114"/>
  <c r="CI114"/>
  <c r="CE114"/>
  <c r="CA114"/>
  <c r="BW114"/>
  <c r="BS114"/>
  <c r="BO114"/>
  <c r="BK114"/>
  <c r="BG114"/>
  <c r="BC114"/>
  <c r="AY114"/>
  <c r="AU114"/>
  <c r="AQ114"/>
  <c r="AM114"/>
  <c r="AI114"/>
  <c r="AE114"/>
  <c r="AA114"/>
  <c r="W114"/>
  <c r="S114"/>
  <c r="O114"/>
  <c r="K114"/>
  <c r="G114"/>
  <c r="DD114"/>
  <c r="CZ114"/>
  <c r="CV114"/>
  <c r="CR114"/>
  <c r="CN114"/>
  <c r="CJ114"/>
  <c r="CF114"/>
  <c r="CB114"/>
  <c r="BX114"/>
  <c r="BT114"/>
  <c r="BP114"/>
  <c r="BL114"/>
  <c r="BH114"/>
  <c r="BD114"/>
  <c r="AZ114"/>
  <c r="AV114"/>
  <c r="AR114"/>
  <c r="AN114"/>
  <c r="AJ114"/>
  <c r="AF114"/>
  <c r="AB114"/>
  <c r="X114"/>
  <c r="T114"/>
  <c r="P114"/>
  <c r="L114"/>
  <c r="H114"/>
  <c r="DA114"/>
  <c r="CS114"/>
  <c r="CK114"/>
  <c r="CC114"/>
  <c r="BU114"/>
  <c r="BM114"/>
  <c r="BE114"/>
  <c r="AW114"/>
  <c r="AO114"/>
  <c r="AG114"/>
  <c r="Y114"/>
  <c r="Q114"/>
  <c r="I114"/>
  <c r="CX114"/>
  <c r="CH114"/>
  <c r="BR114"/>
  <c r="BB114"/>
  <c r="AL114"/>
  <c r="V114"/>
  <c r="F114"/>
  <c r="DE114"/>
  <c r="CG114"/>
  <c r="BQ114"/>
  <c r="BA114"/>
  <c r="AK114"/>
  <c r="U114"/>
  <c r="E114"/>
  <c r="DB114"/>
  <c r="CT114"/>
  <c r="CL114"/>
  <c r="CD114"/>
  <c r="BV114"/>
  <c r="BN114"/>
  <c r="BF114"/>
  <c r="AX114"/>
  <c r="AP114"/>
  <c r="AH114"/>
  <c r="Z114"/>
  <c r="R114"/>
  <c r="J114"/>
  <c r="DF114"/>
  <c r="CP114"/>
  <c r="BZ114"/>
  <c r="BJ114"/>
  <c r="AT114"/>
  <c r="AD114"/>
  <c r="N114"/>
  <c r="CW114"/>
  <c r="CO114"/>
  <c r="BY114"/>
  <c r="BI114"/>
  <c r="AS114"/>
  <c r="AC114"/>
  <c r="M114"/>
  <c r="D114"/>
  <c r="DE142" l="1"/>
  <c r="DA142"/>
  <c r="CW142"/>
  <c r="CS142"/>
  <c r="CO142"/>
  <c r="CK142"/>
  <c r="CG142"/>
  <c r="CC142"/>
  <c r="BY142"/>
  <c r="BU142"/>
  <c r="BQ142"/>
  <c r="BM142"/>
  <c r="BI142"/>
  <c r="BE142"/>
  <c r="BA142"/>
  <c r="AW142"/>
  <c r="AS142"/>
  <c r="AO142"/>
  <c r="AK142"/>
  <c r="AG142"/>
  <c r="AC142"/>
  <c r="Y142"/>
  <c r="U142"/>
  <c r="Q142"/>
  <c r="M142"/>
  <c r="I142"/>
  <c r="E142"/>
  <c r="DC142"/>
  <c r="CX142"/>
  <c r="CR142"/>
  <c r="CM142"/>
  <c r="CH142"/>
  <c r="CB142"/>
  <c r="BW142"/>
  <c r="BR142"/>
  <c r="BL142"/>
  <c r="BG142"/>
  <c r="BB142"/>
  <c r="AV142"/>
  <c r="AQ142"/>
  <c r="AL142"/>
  <c r="AF142"/>
  <c r="AA142"/>
  <c r="V142"/>
  <c r="P142"/>
  <c r="K142"/>
  <c r="F142"/>
  <c r="DD142"/>
  <c r="CV142"/>
  <c r="CP142"/>
  <c r="CI142"/>
  <c r="CA142"/>
  <c r="BT142"/>
  <c r="BN142"/>
  <c r="BF142"/>
  <c r="AY142"/>
  <c r="AR142"/>
  <c r="AJ142"/>
  <c r="AD142"/>
  <c r="W142"/>
  <c r="O142"/>
  <c r="H142"/>
  <c r="CZ142"/>
  <c r="CQ142"/>
  <c r="CF142"/>
  <c r="BX142"/>
  <c r="BO142"/>
  <c r="BD142"/>
  <c r="AU142"/>
  <c r="AM142"/>
  <c r="AB142"/>
  <c r="S142"/>
  <c r="J142"/>
  <c r="DB142"/>
  <c r="CN142"/>
  <c r="CD142"/>
  <c r="BP142"/>
  <c r="BC142"/>
  <c r="AP142"/>
  <c r="AE142"/>
  <c r="R142"/>
  <c r="CY142"/>
  <c r="CL142"/>
  <c r="BZ142"/>
  <c r="BK142"/>
  <c r="AZ142"/>
  <c r="AN142"/>
  <c r="Z142"/>
  <c r="N142"/>
  <c r="CT142"/>
  <c r="BS142"/>
  <c r="AT142"/>
  <c r="T142"/>
  <c r="DG142"/>
  <c r="CJ142"/>
  <c r="BJ142"/>
  <c r="AI142"/>
  <c r="L142"/>
  <c r="CE142"/>
  <c r="AH142"/>
  <c r="D142"/>
  <c r="BV142"/>
  <c r="X142"/>
  <c r="DF142"/>
  <c r="BH142"/>
  <c r="G142"/>
  <c r="CU142"/>
  <c r="AX142"/>
  <c r="DE159"/>
  <c r="DA159"/>
  <c r="CW159"/>
  <c r="CS159"/>
  <c r="CO159"/>
  <c r="CK159"/>
  <c r="CG159"/>
  <c r="CC159"/>
  <c r="BY159"/>
  <c r="BU159"/>
  <c r="BQ159"/>
  <c r="BM159"/>
  <c r="BI159"/>
  <c r="BE159"/>
  <c r="BA159"/>
  <c r="AW159"/>
  <c r="AS159"/>
  <c r="AO159"/>
  <c r="AK159"/>
  <c r="AG159"/>
  <c r="AC159"/>
  <c r="Y159"/>
  <c r="U159"/>
  <c r="Q159"/>
  <c r="M159"/>
  <c r="I159"/>
  <c r="E159"/>
  <c r="DF159"/>
  <c r="DB159"/>
  <c r="CX159"/>
  <c r="CT159"/>
  <c r="CP159"/>
  <c r="CL159"/>
  <c r="CH159"/>
  <c r="CD159"/>
  <c r="BZ159"/>
  <c r="BV159"/>
  <c r="BR159"/>
  <c r="BN159"/>
  <c r="BJ159"/>
  <c r="BF159"/>
  <c r="BB159"/>
  <c r="AX159"/>
  <c r="AT159"/>
  <c r="AP159"/>
  <c r="AL159"/>
  <c r="AH159"/>
  <c r="AD159"/>
  <c r="Z159"/>
  <c r="V159"/>
  <c r="R159"/>
  <c r="N159"/>
  <c r="J159"/>
  <c r="F159"/>
  <c r="DG159"/>
  <c r="CY159"/>
  <c r="CQ159"/>
  <c r="CI159"/>
  <c r="CA159"/>
  <c r="BS159"/>
  <c r="BK159"/>
  <c r="BC159"/>
  <c r="AU159"/>
  <c r="AM159"/>
  <c r="AE159"/>
  <c r="W159"/>
  <c r="O159"/>
  <c r="G159"/>
  <c r="CZ159"/>
  <c r="CR159"/>
  <c r="CJ159"/>
  <c r="CB159"/>
  <c r="BT159"/>
  <c r="BL159"/>
  <c r="BD159"/>
  <c r="AV159"/>
  <c r="AN159"/>
  <c r="AF159"/>
  <c r="X159"/>
  <c r="P159"/>
  <c r="H159"/>
  <c r="DC159"/>
  <c r="CM159"/>
  <c r="BW159"/>
  <c r="BG159"/>
  <c r="AQ159"/>
  <c r="AA159"/>
  <c r="K159"/>
  <c r="DD159"/>
  <c r="CN159"/>
  <c r="BX159"/>
  <c r="BH159"/>
  <c r="AR159"/>
  <c r="AB159"/>
  <c r="L159"/>
  <c r="CU159"/>
  <c r="BO159"/>
  <c r="AI159"/>
  <c r="AZ159"/>
  <c r="AY159"/>
  <c r="CV159"/>
  <c r="BP159"/>
  <c r="AJ159"/>
  <c r="CF159"/>
  <c r="T159"/>
  <c r="CE159"/>
  <c r="S159"/>
  <c r="D159"/>
  <c r="DD186"/>
  <c r="CZ186"/>
  <c r="CV186"/>
  <c r="CR186"/>
  <c r="CN186"/>
  <c r="CJ186"/>
  <c r="CF186"/>
  <c r="CB186"/>
  <c r="BX186"/>
  <c r="BT186"/>
  <c r="BP186"/>
  <c r="BL186"/>
  <c r="BH186"/>
  <c r="BD186"/>
  <c r="AZ186"/>
  <c r="AV186"/>
  <c r="AR186"/>
  <c r="AN186"/>
  <c r="AJ186"/>
  <c r="AF186"/>
  <c r="AB186"/>
  <c r="X186"/>
  <c r="T186"/>
  <c r="P186"/>
  <c r="L186"/>
  <c r="H186"/>
  <c r="DE186"/>
  <c r="DA186"/>
  <c r="CW186"/>
  <c r="CS186"/>
  <c r="CO186"/>
  <c r="CK186"/>
  <c r="CG186"/>
  <c r="CC186"/>
  <c r="BY186"/>
  <c r="BU186"/>
  <c r="BQ186"/>
  <c r="BM186"/>
  <c r="BI186"/>
  <c r="BE186"/>
  <c r="BA186"/>
  <c r="AW186"/>
  <c r="AS186"/>
  <c r="AO186"/>
  <c r="AK186"/>
  <c r="AG186"/>
  <c r="AC186"/>
  <c r="Y186"/>
  <c r="U186"/>
  <c r="Q186"/>
  <c r="M186"/>
  <c r="I186"/>
  <c r="E186"/>
  <c r="DF186"/>
  <c r="CX186"/>
  <c r="CP186"/>
  <c r="CH186"/>
  <c r="BZ186"/>
  <c r="BR186"/>
  <c r="BJ186"/>
  <c r="BB186"/>
  <c r="AT186"/>
  <c r="AL186"/>
  <c r="AD186"/>
  <c r="V186"/>
  <c r="N186"/>
  <c r="F186"/>
  <c r="DG186"/>
  <c r="CY186"/>
  <c r="CQ186"/>
  <c r="CI186"/>
  <c r="CA186"/>
  <c r="BS186"/>
  <c r="BK186"/>
  <c r="BC186"/>
  <c r="AU186"/>
  <c r="AM186"/>
  <c r="AE186"/>
  <c r="W186"/>
  <c r="O186"/>
  <c r="G186"/>
  <c r="CT186"/>
  <c r="CD186"/>
  <c r="BN186"/>
  <c r="AX186"/>
  <c r="AH186"/>
  <c r="R186"/>
  <c r="CU186"/>
  <c r="CE186"/>
  <c r="BO186"/>
  <c r="AY186"/>
  <c r="AI186"/>
  <c r="S186"/>
  <c r="DB186"/>
  <c r="BV186"/>
  <c r="AP186"/>
  <c r="J186"/>
  <c r="DC186"/>
  <c r="BW186"/>
  <c r="AQ186"/>
  <c r="K186"/>
  <c r="BF186"/>
  <c r="BG186"/>
  <c r="Z186"/>
  <c r="AA186"/>
  <c r="CL186"/>
  <c r="CM186"/>
  <c r="D186"/>
  <c r="DD115"/>
  <c r="CZ115"/>
  <c r="CV115"/>
  <c r="CR115"/>
  <c r="CN115"/>
  <c r="CJ115"/>
  <c r="CF115"/>
  <c r="CB115"/>
  <c r="BX115"/>
  <c r="BT115"/>
  <c r="BP115"/>
  <c r="BL115"/>
  <c r="BH115"/>
  <c r="BD115"/>
  <c r="AZ115"/>
  <c r="AV115"/>
  <c r="AR115"/>
  <c r="AN115"/>
  <c r="AJ115"/>
  <c r="AF115"/>
  <c r="AB115"/>
  <c r="X115"/>
  <c r="T115"/>
  <c r="P115"/>
  <c r="L115"/>
  <c r="H115"/>
  <c r="DE115"/>
  <c r="DA115"/>
  <c r="CW115"/>
  <c r="CS115"/>
  <c r="CO115"/>
  <c r="CK115"/>
  <c r="CG115"/>
  <c r="CC115"/>
  <c r="BY115"/>
  <c r="BU115"/>
  <c r="BQ115"/>
  <c r="BM115"/>
  <c r="BI115"/>
  <c r="BE115"/>
  <c r="BA115"/>
  <c r="AW115"/>
  <c r="AS115"/>
  <c r="AO115"/>
  <c r="AK115"/>
  <c r="AG115"/>
  <c r="AC115"/>
  <c r="Y115"/>
  <c r="U115"/>
  <c r="Q115"/>
  <c r="M115"/>
  <c r="I115"/>
  <c r="E115"/>
  <c r="DF115"/>
  <c r="CX115"/>
  <c r="CP115"/>
  <c r="CH115"/>
  <c r="BZ115"/>
  <c r="BR115"/>
  <c r="BJ115"/>
  <c r="BB115"/>
  <c r="AT115"/>
  <c r="AL115"/>
  <c r="AD115"/>
  <c r="V115"/>
  <c r="N115"/>
  <c r="F115"/>
  <c r="DC115"/>
  <c r="CM115"/>
  <c r="BW115"/>
  <c r="BG115"/>
  <c r="AQ115"/>
  <c r="AA115"/>
  <c r="K115"/>
  <c r="DB115"/>
  <c r="CL115"/>
  <c r="BV115"/>
  <c r="BF115"/>
  <c r="AP115"/>
  <c r="Z115"/>
  <c r="R115"/>
  <c r="DG115"/>
  <c r="CY115"/>
  <c r="CQ115"/>
  <c r="CI115"/>
  <c r="CA115"/>
  <c r="BS115"/>
  <c r="BK115"/>
  <c r="BC115"/>
  <c r="AU115"/>
  <c r="AM115"/>
  <c r="AE115"/>
  <c r="W115"/>
  <c r="O115"/>
  <c r="G115"/>
  <c r="CU115"/>
  <c r="CE115"/>
  <c r="BO115"/>
  <c r="AY115"/>
  <c r="AI115"/>
  <c r="S115"/>
  <c r="D115"/>
  <c r="CT115"/>
  <c r="CD115"/>
  <c r="BN115"/>
  <c r="AX115"/>
  <c r="AH115"/>
  <c r="J115"/>
  <c r="DF160" l="1"/>
  <c r="DB160"/>
  <c r="CX160"/>
  <c r="CT160"/>
  <c r="CP160"/>
  <c r="CL160"/>
  <c r="CH160"/>
  <c r="CD160"/>
  <c r="BZ160"/>
  <c r="BV160"/>
  <c r="BR160"/>
  <c r="BN160"/>
  <c r="BJ160"/>
  <c r="BF160"/>
  <c r="BB160"/>
  <c r="AX160"/>
  <c r="AT160"/>
  <c r="AP160"/>
  <c r="AL160"/>
  <c r="AH160"/>
  <c r="AD160"/>
  <c r="Z160"/>
  <c r="V160"/>
  <c r="R160"/>
  <c r="N160"/>
  <c r="J160"/>
  <c r="F160"/>
  <c r="DG160"/>
  <c r="DC160"/>
  <c r="CY160"/>
  <c r="CU160"/>
  <c r="CQ160"/>
  <c r="CM160"/>
  <c r="CI160"/>
  <c r="CE160"/>
  <c r="CA160"/>
  <c r="BW160"/>
  <c r="BS160"/>
  <c r="BO160"/>
  <c r="BK160"/>
  <c r="BG160"/>
  <c r="BC160"/>
  <c r="AY160"/>
  <c r="AU160"/>
  <c r="AQ160"/>
  <c r="AM160"/>
  <c r="AI160"/>
  <c r="AE160"/>
  <c r="AA160"/>
  <c r="W160"/>
  <c r="S160"/>
  <c r="O160"/>
  <c r="K160"/>
  <c r="G160"/>
  <c r="DD160"/>
  <c r="CV160"/>
  <c r="CN160"/>
  <c r="CF160"/>
  <c r="BX160"/>
  <c r="BP160"/>
  <c r="BH160"/>
  <c r="AZ160"/>
  <c r="AR160"/>
  <c r="AJ160"/>
  <c r="AB160"/>
  <c r="T160"/>
  <c r="L160"/>
  <c r="DE160"/>
  <c r="CW160"/>
  <c r="CO160"/>
  <c r="CG160"/>
  <c r="BY160"/>
  <c r="BQ160"/>
  <c r="BI160"/>
  <c r="BA160"/>
  <c r="AS160"/>
  <c r="AK160"/>
  <c r="AC160"/>
  <c r="U160"/>
  <c r="M160"/>
  <c r="E160"/>
  <c r="CR160"/>
  <c r="CB160"/>
  <c r="BL160"/>
  <c r="AV160"/>
  <c r="AF160"/>
  <c r="P160"/>
  <c r="CS160"/>
  <c r="CC160"/>
  <c r="BM160"/>
  <c r="AW160"/>
  <c r="AG160"/>
  <c r="Q160"/>
  <c r="CJ160"/>
  <c r="BD160"/>
  <c r="X160"/>
  <c r="BU160"/>
  <c r="I160"/>
  <c r="D160"/>
  <c r="BT160"/>
  <c r="H160"/>
  <c r="CK160"/>
  <c r="BE160"/>
  <c r="Y160"/>
  <c r="DA160"/>
  <c r="AO160"/>
  <c r="CZ160"/>
  <c r="AN160"/>
  <c r="DE187"/>
  <c r="DA187"/>
  <c r="CW187"/>
  <c r="CS187"/>
  <c r="CO187"/>
  <c r="CK187"/>
  <c r="CG187"/>
  <c r="CC187"/>
  <c r="BY187"/>
  <c r="BU187"/>
  <c r="BQ187"/>
  <c r="BM187"/>
  <c r="BI187"/>
  <c r="BE187"/>
  <c r="BA187"/>
  <c r="AW187"/>
  <c r="AS187"/>
  <c r="AO187"/>
  <c r="AK187"/>
  <c r="AG187"/>
  <c r="AC187"/>
  <c r="Y187"/>
  <c r="U187"/>
  <c r="Q187"/>
  <c r="M187"/>
  <c r="I187"/>
  <c r="E187"/>
  <c r="DF187"/>
  <c r="DB187"/>
  <c r="CX187"/>
  <c r="CT187"/>
  <c r="CP187"/>
  <c r="CL187"/>
  <c r="CH187"/>
  <c r="CD187"/>
  <c r="BZ187"/>
  <c r="BV187"/>
  <c r="BR187"/>
  <c r="BN187"/>
  <c r="BJ187"/>
  <c r="BF187"/>
  <c r="BB187"/>
  <c r="AX187"/>
  <c r="AT187"/>
  <c r="AP187"/>
  <c r="AL187"/>
  <c r="AH187"/>
  <c r="AD187"/>
  <c r="Z187"/>
  <c r="V187"/>
  <c r="R187"/>
  <c r="N187"/>
  <c r="J187"/>
  <c r="F187"/>
  <c r="DC187"/>
  <c r="CU187"/>
  <c r="CM187"/>
  <c r="CE187"/>
  <c r="BW187"/>
  <c r="BO187"/>
  <c r="BG187"/>
  <c r="AY187"/>
  <c r="AQ187"/>
  <c r="AI187"/>
  <c r="AA187"/>
  <c r="S187"/>
  <c r="K187"/>
  <c r="DD187"/>
  <c r="CV187"/>
  <c r="CN187"/>
  <c r="CF187"/>
  <c r="BX187"/>
  <c r="BP187"/>
  <c r="BH187"/>
  <c r="AZ187"/>
  <c r="AR187"/>
  <c r="AJ187"/>
  <c r="AB187"/>
  <c r="T187"/>
  <c r="L187"/>
  <c r="CY187"/>
  <c r="CI187"/>
  <c r="BS187"/>
  <c r="BC187"/>
  <c r="AM187"/>
  <c r="W187"/>
  <c r="G187"/>
  <c r="CZ187"/>
  <c r="CJ187"/>
  <c r="BT187"/>
  <c r="BD187"/>
  <c r="AN187"/>
  <c r="X187"/>
  <c r="H187"/>
  <c r="CQ187"/>
  <c r="BK187"/>
  <c r="AE187"/>
  <c r="CR187"/>
  <c r="BL187"/>
  <c r="AF187"/>
  <c r="CA187"/>
  <c r="O187"/>
  <c r="CB187"/>
  <c r="P187"/>
  <c r="AU187"/>
  <c r="AV187"/>
  <c r="DG187"/>
  <c r="D187"/>
  <c r="DE116"/>
  <c r="DA116"/>
  <c r="CW116"/>
  <c r="CS116"/>
  <c r="CO116"/>
  <c r="CK116"/>
  <c r="CG116"/>
  <c r="CC116"/>
  <c r="BY116"/>
  <c r="BU116"/>
  <c r="BQ116"/>
  <c r="BM116"/>
  <c r="BI116"/>
  <c r="BE116"/>
  <c r="BA116"/>
  <c r="AW116"/>
  <c r="AS116"/>
  <c r="AO116"/>
  <c r="AK116"/>
  <c r="AG116"/>
  <c r="AC116"/>
  <c r="Y116"/>
  <c r="U116"/>
  <c r="Q116"/>
  <c r="M116"/>
  <c r="I116"/>
  <c r="E116"/>
  <c r="DF116"/>
  <c r="DB116"/>
  <c r="CX116"/>
  <c r="CT116"/>
  <c r="CP116"/>
  <c r="CL116"/>
  <c r="CH116"/>
  <c r="CD116"/>
  <c r="BZ116"/>
  <c r="BV116"/>
  <c r="BR116"/>
  <c r="BN116"/>
  <c r="BJ116"/>
  <c r="BF116"/>
  <c r="BB116"/>
  <c r="AX116"/>
  <c r="AT116"/>
  <c r="AP116"/>
  <c r="AL116"/>
  <c r="AH116"/>
  <c r="AD116"/>
  <c r="Z116"/>
  <c r="V116"/>
  <c r="R116"/>
  <c r="N116"/>
  <c r="J116"/>
  <c r="F116"/>
  <c r="DC116"/>
  <c r="CU116"/>
  <c r="CM116"/>
  <c r="CE116"/>
  <c r="BW116"/>
  <c r="BO116"/>
  <c r="BG116"/>
  <c r="AY116"/>
  <c r="AQ116"/>
  <c r="AI116"/>
  <c r="AA116"/>
  <c r="S116"/>
  <c r="K116"/>
  <c r="D116"/>
  <c r="CZ116"/>
  <c r="CJ116"/>
  <c r="BL116"/>
  <c r="AV116"/>
  <c r="AF116"/>
  <c r="P116"/>
  <c r="DG116"/>
  <c r="CQ116"/>
  <c r="CA116"/>
  <c r="BK116"/>
  <c r="AU116"/>
  <c r="AE116"/>
  <c r="O116"/>
  <c r="DD116"/>
  <c r="CV116"/>
  <c r="CN116"/>
  <c r="CF116"/>
  <c r="BX116"/>
  <c r="BP116"/>
  <c r="BH116"/>
  <c r="AZ116"/>
  <c r="AR116"/>
  <c r="AJ116"/>
  <c r="AB116"/>
  <c r="T116"/>
  <c r="L116"/>
  <c r="CR116"/>
  <c r="CB116"/>
  <c r="BT116"/>
  <c r="BD116"/>
  <c r="AN116"/>
  <c r="X116"/>
  <c r="H116"/>
  <c r="CY116"/>
  <c r="CI116"/>
  <c r="BS116"/>
  <c r="BC116"/>
  <c r="AM116"/>
  <c r="W116"/>
  <c r="G116"/>
  <c r="DG161" l="1"/>
  <c r="DC161"/>
  <c r="CY161"/>
  <c r="CU161"/>
  <c r="CQ161"/>
  <c r="CM161"/>
  <c r="CI161"/>
  <c r="CE161"/>
  <c r="CA161"/>
  <c r="BW161"/>
  <c r="BS161"/>
  <c r="BO161"/>
  <c r="BK161"/>
  <c r="BG161"/>
  <c r="BC161"/>
  <c r="AY161"/>
  <c r="AU161"/>
  <c r="AQ161"/>
  <c r="AM161"/>
  <c r="AI161"/>
  <c r="AE161"/>
  <c r="AA161"/>
  <c r="W161"/>
  <c r="S161"/>
  <c r="O161"/>
  <c r="K161"/>
  <c r="G161"/>
  <c r="DD161"/>
  <c r="CZ161"/>
  <c r="CV161"/>
  <c r="CR161"/>
  <c r="CN161"/>
  <c r="CJ161"/>
  <c r="CF161"/>
  <c r="CB161"/>
  <c r="BX161"/>
  <c r="BT161"/>
  <c r="BP161"/>
  <c r="BL161"/>
  <c r="BH161"/>
  <c r="BD161"/>
  <c r="AZ161"/>
  <c r="AV161"/>
  <c r="AR161"/>
  <c r="AN161"/>
  <c r="AJ161"/>
  <c r="AF161"/>
  <c r="AB161"/>
  <c r="X161"/>
  <c r="T161"/>
  <c r="P161"/>
  <c r="L161"/>
  <c r="H161"/>
  <c r="DA161"/>
  <c r="CS161"/>
  <c r="CK161"/>
  <c r="CC161"/>
  <c r="BU161"/>
  <c r="BM161"/>
  <c r="BE161"/>
  <c r="AW161"/>
  <c r="AO161"/>
  <c r="AG161"/>
  <c r="Y161"/>
  <c r="Q161"/>
  <c r="I161"/>
  <c r="DB161"/>
  <c r="CT161"/>
  <c r="CL161"/>
  <c r="CD161"/>
  <c r="BV161"/>
  <c r="BN161"/>
  <c r="BF161"/>
  <c r="AX161"/>
  <c r="AP161"/>
  <c r="AH161"/>
  <c r="Z161"/>
  <c r="R161"/>
  <c r="J161"/>
  <c r="CW161"/>
  <c r="CG161"/>
  <c r="BQ161"/>
  <c r="BA161"/>
  <c r="AK161"/>
  <c r="U161"/>
  <c r="E161"/>
  <c r="CX161"/>
  <c r="CH161"/>
  <c r="BR161"/>
  <c r="BB161"/>
  <c r="AL161"/>
  <c r="V161"/>
  <c r="F161"/>
  <c r="DE161"/>
  <c r="BY161"/>
  <c r="AS161"/>
  <c r="M161"/>
  <c r="D161"/>
  <c r="CP161"/>
  <c r="AD161"/>
  <c r="CO161"/>
  <c r="AC161"/>
  <c r="DF161"/>
  <c r="BZ161"/>
  <c r="AT161"/>
  <c r="N161"/>
  <c r="BJ161"/>
  <c r="BI161"/>
  <c r="DF117"/>
  <c r="DB117"/>
  <c r="CX117"/>
  <c r="CT117"/>
  <c r="CP117"/>
  <c r="CL117"/>
  <c r="CH117"/>
  <c r="CD117"/>
  <c r="BZ117"/>
  <c r="BV117"/>
  <c r="BR117"/>
  <c r="BN117"/>
  <c r="BJ117"/>
  <c r="BF117"/>
  <c r="BB117"/>
  <c r="AX117"/>
  <c r="AT117"/>
  <c r="AP117"/>
  <c r="AL117"/>
  <c r="AH117"/>
  <c r="AD117"/>
  <c r="Z117"/>
  <c r="V117"/>
  <c r="R117"/>
  <c r="N117"/>
  <c r="J117"/>
  <c r="F117"/>
  <c r="DG117"/>
  <c r="DC117"/>
  <c r="CY117"/>
  <c r="CU117"/>
  <c r="CQ117"/>
  <c r="CM117"/>
  <c r="CI117"/>
  <c r="CE117"/>
  <c r="CA117"/>
  <c r="BW117"/>
  <c r="BS117"/>
  <c r="BO117"/>
  <c r="BK117"/>
  <c r="BG117"/>
  <c r="BC117"/>
  <c r="AY117"/>
  <c r="AU117"/>
  <c r="AQ117"/>
  <c r="AM117"/>
  <c r="AI117"/>
  <c r="AE117"/>
  <c r="AA117"/>
  <c r="W117"/>
  <c r="S117"/>
  <c r="O117"/>
  <c r="K117"/>
  <c r="G117"/>
  <c r="CZ117"/>
  <c r="CR117"/>
  <c r="CJ117"/>
  <c r="CB117"/>
  <c r="BT117"/>
  <c r="BL117"/>
  <c r="BD117"/>
  <c r="AV117"/>
  <c r="AN117"/>
  <c r="AF117"/>
  <c r="X117"/>
  <c r="P117"/>
  <c r="H117"/>
  <c r="DE117"/>
  <c r="CO117"/>
  <c r="BY117"/>
  <c r="BI117"/>
  <c r="AS117"/>
  <c r="AC117"/>
  <c r="M117"/>
  <c r="CV117"/>
  <c r="CF117"/>
  <c r="BP117"/>
  <c r="AZ117"/>
  <c r="AJ117"/>
  <c r="T117"/>
  <c r="DA117"/>
  <c r="CS117"/>
  <c r="CK117"/>
  <c r="CC117"/>
  <c r="BU117"/>
  <c r="BM117"/>
  <c r="BE117"/>
  <c r="AW117"/>
  <c r="AO117"/>
  <c r="AG117"/>
  <c r="Y117"/>
  <c r="Q117"/>
  <c r="I117"/>
  <c r="D117"/>
  <c r="CW117"/>
  <c r="CG117"/>
  <c r="BQ117"/>
  <c r="BA117"/>
  <c r="AK117"/>
  <c r="U117"/>
  <c r="E117"/>
  <c r="DD117"/>
  <c r="CN117"/>
  <c r="BX117"/>
  <c r="BH117"/>
  <c r="AR117"/>
  <c r="AB117"/>
  <c r="L117"/>
  <c r="DD162" l="1"/>
  <c r="CZ162"/>
  <c r="CV162"/>
  <c r="CR162"/>
  <c r="CN162"/>
  <c r="CJ162"/>
  <c r="CF162"/>
  <c r="CB162"/>
  <c r="BX162"/>
  <c r="BT162"/>
  <c r="BP162"/>
  <c r="BL162"/>
  <c r="BH162"/>
  <c r="BD162"/>
  <c r="AZ162"/>
  <c r="AV162"/>
  <c r="AR162"/>
  <c r="AN162"/>
  <c r="AJ162"/>
  <c r="AF162"/>
  <c r="AB162"/>
  <c r="X162"/>
  <c r="T162"/>
  <c r="P162"/>
  <c r="L162"/>
  <c r="H162"/>
  <c r="DE162"/>
  <c r="DA162"/>
  <c r="CW162"/>
  <c r="CS162"/>
  <c r="CO162"/>
  <c r="CK162"/>
  <c r="CG162"/>
  <c r="CC162"/>
  <c r="BY162"/>
  <c r="BU162"/>
  <c r="BQ162"/>
  <c r="BM162"/>
  <c r="BI162"/>
  <c r="BE162"/>
  <c r="BA162"/>
  <c r="AW162"/>
  <c r="AS162"/>
  <c r="AO162"/>
  <c r="AK162"/>
  <c r="AG162"/>
  <c r="AC162"/>
  <c r="Y162"/>
  <c r="U162"/>
  <c r="Q162"/>
  <c r="M162"/>
  <c r="I162"/>
  <c r="E162"/>
  <c r="DF162"/>
  <c r="CX162"/>
  <c r="CP162"/>
  <c r="CH162"/>
  <c r="BZ162"/>
  <c r="BR162"/>
  <c r="BJ162"/>
  <c r="BB162"/>
  <c r="AT162"/>
  <c r="AL162"/>
  <c r="AD162"/>
  <c r="V162"/>
  <c r="N162"/>
  <c r="F162"/>
  <c r="DG162"/>
  <c r="CY162"/>
  <c r="CQ162"/>
  <c r="CI162"/>
  <c r="CA162"/>
  <c r="BS162"/>
  <c r="BK162"/>
  <c r="BC162"/>
  <c r="AU162"/>
  <c r="AM162"/>
  <c r="AE162"/>
  <c r="W162"/>
  <c r="O162"/>
  <c r="G162"/>
  <c r="DB162"/>
  <c r="CL162"/>
  <c r="BV162"/>
  <c r="BF162"/>
  <c r="AP162"/>
  <c r="Z162"/>
  <c r="J162"/>
  <c r="DC162"/>
  <c r="CM162"/>
  <c r="BW162"/>
  <c r="BG162"/>
  <c r="AQ162"/>
  <c r="AA162"/>
  <c r="K162"/>
  <c r="CT162"/>
  <c r="BN162"/>
  <c r="AH162"/>
  <c r="AY162"/>
  <c r="AX162"/>
  <c r="CU162"/>
  <c r="BO162"/>
  <c r="AI162"/>
  <c r="D162"/>
  <c r="CE162"/>
  <c r="S162"/>
  <c r="CD162"/>
  <c r="R162"/>
  <c r="DF118"/>
  <c r="DB118"/>
  <c r="CX118"/>
  <c r="CT118"/>
  <c r="DG118"/>
  <c r="DC118"/>
  <c r="CY118"/>
  <c r="CU118"/>
  <c r="DE118"/>
  <c r="CW118"/>
  <c r="CQ118"/>
  <c r="CM118"/>
  <c r="CI118"/>
  <c r="CE118"/>
  <c r="CA118"/>
  <c r="BW118"/>
  <c r="BS118"/>
  <c r="BO118"/>
  <c r="BK118"/>
  <c r="BG118"/>
  <c r="BC118"/>
  <c r="AY118"/>
  <c r="AU118"/>
  <c r="AQ118"/>
  <c r="AM118"/>
  <c r="AI118"/>
  <c r="AE118"/>
  <c r="AA118"/>
  <c r="W118"/>
  <c r="S118"/>
  <c r="O118"/>
  <c r="K118"/>
  <c r="G118"/>
  <c r="CZ118"/>
  <c r="CR118"/>
  <c r="CN118"/>
  <c r="CJ118"/>
  <c r="CF118"/>
  <c r="CB118"/>
  <c r="BX118"/>
  <c r="BT118"/>
  <c r="BP118"/>
  <c r="BL118"/>
  <c r="BH118"/>
  <c r="BD118"/>
  <c r="AZ118"/>
  <c r="AV118"/>
  <c r="AR118"/>
  <c r="AN118"/>
  <c r="AJ118"/>
  <c r="AF118"/>
  <c r="AB118"/>
  <c r="X118"/>
  <c r="T118"/>
  <c r="P118"/>
  <c r="L118"/>
  <c r="H118"/>
  <c r="DA118"/>
  <c r="CO118"/>
  <c r="CG118"/>
  <c r="BY118"/>
  <c r="BQ118"/>
  <c r="BI118"/>
  <c r="BA118"/>
  <c r="AS118"/>
  <c r="AK118"/>
  <c r="AC118"/>
  <c r="U118"/>
  <c r="M118"/>
  <c r="E118"/>
  <c r="CV118"/>
  <c r="CD118"/>
  <c r="BN118"/>
  <c r="AX118"/>
  <c r="AH118"/>
  <c r="R118"/>
  <c r="CK118"/>
  <c r="BU118"/>
  <c r="BE118"/>
  <c r="AO118"/>
  <c r="Y118"/>
  <c r="I118"/>
  <c r="D118"/>
  <c r="DD118"/>
  <c r="CP118"/>
  <c r="CH118"/>
  <c r="BZ118"/>
  <c r="BR118"/>
  <c r="BJ118"/>
  <c r="BB118"/>
  <c r="AT118"/>
  <c r="AL118"/>
  <c r="AD118"/>
  <c r="V118"/>
  <c r="N118"/>
  <c r="F118"/>
  <c r="CL118"/>
  <c r="BV118"/>
  <c r="BF118"/>
  <c r="AP118"/>
  <c r="Z118"/>
  <c r="J118"/>
  <c r="CS118"/>
  <c r="CC118"/>
  <c r="BM118"/>
  <c r="AW118"/>
  <c r="AG118"/>
  <c r="Q118"/>
  <c r="DG163" l="1"/>
  <c r="DC163"/>
  <c r="CY163"/>
  <c r="CU163"/>
  <c r="CQ163"/>
  <c r="CM163"/>
  <c r="CI163"/>
  <c r="CE163"/>
  <c r="CA163"/>
  <c r="DD163"/>
  <c r="CZ163"/>
  <c r="CV163"/>
  <c r="CR163"/>
  <c r="CN163"/>
  <c r="CJ163"/>
  <c r="CF163"/>
  <c r="DB163"/>
  <c r="CT163"/>
  <c r="CL163"/>
  <c r="CD163"/>
  <c r="BY163"/>
  <c r="BU163"/>
  <c r="BQ163"/>
  <c r="BM163"/>
  <c r="BI163"/>
  <c r="BE163"/>
  <c r="BA163"/>
  <c r="AW163"/>
  <c r="AS163"/>
  <c r="AO163"/>
  <c r="AK163"/>
  <c r="AG163"/>
  <c r="AC163"/>
  <c r="Y163"/>
  <c r="U163"/>
  <c r="Q163"/>
  <c r="M163"/>
  <c r="I163"/>
  <c r="E163"/>
  <c r="DE163"/>
  <c r="CW163"/>
  <c r="CO163"/>
  <c r="CG163"/>
  <c r="BZ163"/>
  <c r="BV163"/>
  <c r="BR163"/>
  <c r="BN163"/>
  <c r="BJ163"/>
  <c r="BF163"/>
  <c r="BB163"/>
  <c r="AX163"/>
  <c r="AT163"/>
  <c r="AP163"/>
  <c r="AL163"/>
  <c r="AH163"/>
  <c r="AD163"/>
  <c r="Z163"/>
  <c r="V163"/>
  <c r="R163"/>
  <c r="N163"/>
  <c r="J163"/>
  <c r="F163"/>
  <c r="CX163"/>
  <c r="CH163"/>
  <c r="BW163"/>
  <c r="BO163"/>
  <c r="BG163"/>
  <c r="AY163"/>
  <c r="AQ163"/>
  <c r="AI163"/>
  <c r="AA163"/>
  <c r="S163"/>
  <c r="K163"/>
  <c r="DA163"/>
  <c r="CK163"/>
  <c r="BX163"/>
  <c r="BP163"/>
  <c r="BH163"/>
  <c r="AZ163"/>
  <c r="AR163"/>
  <c r="AJ163"/>
  <c r="AB163"/>
  <c r="T163"/>
  <c r="L163"/>
  <c r="DF163"/>
  <c r="CB163"/>
  <c r="BK163"/>
  <c r="AU163"/>
  <c r="AE163"/>
  <c r="O163"/>
  <c r="CC163"/>
  <c r="BL163"/>
  <c r="AV163"/>
  <c r="AF163"/>
  <c r="P163"/>
  <c r="CP163"/>
  <c r="BC163"/>
  <c r="W163"/>
  <c r="AN163"/>
  <c r="H163"/>
  <c r="BS163"/>
  <c r="G163"/>
  <c r="D163"/>
  <c r="CS163"/>
  <c r="BD163"/>
  <c r="X163"/>
  <c r="BT163"/>
  <c r="AM163"/>
  <c r="DG119"/>
  <c r="DC119"/>
  <c r="CY119"/>
  <c r="CU119"/>
  <c r="CQ119"/>
  <c r="CM119"/>
  <c r="CI119"/>
  <c r="CE119"/>
  <c r="CA119"/>
  <c r="BW119"/>
  <c r="BS119"/>
  <c r="BO119"/>
  <c r="BK119"/>
  <c r="BG119"/>
  <c r="BC119"/>
  <c r="AY119"/>
  <c r="AU119"/>
  <c r="AQ119"/>
  <c r="AM119"/>
  <c r="AI119"/>
  <c r="AE119"/>
  <c r="AA119"/>
  <c r="W119"/>
  <c r="S119"/>
  <c r="O119"/>
  <c r="K119"/>
  <c r="G119"/>
  <c r="DD119"/>
  <c r="CZ119"/>
  <c r="CV119"/>
  <c r="CR119"/>
  <c r="CN119"/>
  <c r="CJ119"/>
  <c r="CF119"/>
  <c r="CB119"/>
  <c r="BX119"/>
  <c r="BT119"/>
  <c r="BP119"/>
  <c r="BL119"/>
  <c r="BH119"/>
  <c r="BD119"/>
  <c r="AZ119"/>
  <c r="AV119"/>
  <c r="AR119"/>
  <c r="AN119"/>
  <c r="AJ119"/>
  <c r="AF119"/>
  <c r="AB119"/>
  <c r="X119"/>
  <c r="T119"/>
  <c r="P119"/>
  <c r="L119"/>
  <c r="H119"/>
  <c r="DB119"/>
  <c r="CT119"/>
  <c r="CL119"/>
  <c r="CD119"/>
  <c r="BV119"/>
  <c r="BN119"/>
  <c r="BF119"/>
  <c r="AX119"/>
  <c r="AP119"/>
  <c r="AH119"/>
  <c r="Z119"/>
  <c r="R119"/>
  <c r="J119"/>
  <c r="DE119"/>
  <c r="CW119"/>
  <c r="CO119"/>
  <c r="CG119"/>
  <c r="BY119"/>
  <c r="BQ119"/>
  <c r="BI119"/>
  <c r="BA119"/>
  <c r="AS119"/>
  <c r="AK119"/>
  <c r="AC119"/>
  <c r="U119"/>
  <c r="M119"/>
  <c r="E119"/>
  <c r="DF119"/>
  <c r="CP119"/>
  <c r="BZ119"/>
  <c r="BJ119"/>
  <c r="AT119"/>
  <c r="AD119"/>
  <c r="N119"/>
  <c r="CK119"/>
  <c r="BE119"/>
  <c r="Y119"/>
  <c r="CX119"/>
  <c r="BR119"/>
  <c r="AL119"/>
  <c r="F119"/>
  <c r="CS119"/>
  <c r="CC119"/>
  <c r="BM119"/>
  <c r="AW119"/>
  <c r="AG119"/>
  <c r="Q119"/>
  <c r="DA119"/>
  <c r="BU119"/>
  <c r="AO119"/>
  <c r="I119"/>
  <c r="D119"/>
  <c r="CH119"/>
  <c r="BB119"/>
  <c r="V119"/>
  <c r="DD164" l="1"/>
  <c r="CZ164"/>
  <c r="CV164"/>
  <c r="CR164"/>
  <c r="CN164"/>
  <c r="CJ164"/>
  <c r="CF164"/>
  <c r="CB164"/>
  <c r="BX164"/>
  <c r="BT164"/>
  <c r="BP164"/>
  <c r="BL164"/>
  <c r="BH164"/>
  <c r="BD164"/>
  <c r="AZ164"/>
  <c r="AV164"/>
  <c r="AR164"/>
  <c r="AN164"/>
  <c r="AJ164"/>
  <c r="AF164"/>
  <c r="AB164"/>
  <c r="X164"/>
  <c r="T164"/>
  <c r="P164"/>
  <c r="L164"/>
  <c r="H164"/>
  <c r="DE164"/>
  <c r="DA164"/>
  <c r="CW164"/>
  <c r="CS164"/>
  <c r="CO164"/>
  <c r="CK164"/>
  <c r="CG164"/>
  <c r="CC164"/>
  <c r="BY164"/>
  <c r="BU164"/>
  <c r="BQ164"/>
  <c r="BM164"/>
  <c r="BI164"/>
  <c r="BE164"/>
  <c r="BA164"/>
  <c r="AW164"/>
  <c r="AS164"/>
  <c r="AO164"/>
  <c r="AK164"/>
  <c r="AG164"/>
  <c r="AC164"/>
  <c r="Y164"/>
  <c r="U164"/>
  <c r="Q164"/>
  <c r="M164"/>
  <c r="I164"/>
  <c r="E164"/>
  <c r="DG164"/>
  <c r="CY164"/>
  <c r="CQ164"/>
  <c r="CI164"/>
  <c r="CA164"/>
  <c r="BS164"/>
  <c r="BK164"/>
  <c r="BC164"/>
  <c r="AU164"/>
  <c r="AM164"/>
  <c r="AE164"/>
  <c r="W164"/>
  <c r="O164"/>
  <c r="G164"/>
  <c r="DB164"/>
  <c r="CT164"/>
  <c r="CL164"/>
  <c r="CD164"/>
  <c r="BV164"/>
  <c r="BN164"/>
  <c r="BF164"/>
  <c r="AX164"/>
  <c r="AP164"/>
  <c r="AH164"/>
  <c r="Z164"/>
  <c r="R164"/>
  <c r="J164"/>
  <c r="DC164"/>
  <c r="CM164"/>
  <c r="BW164"/>
  <c r="BG164"/>
  <c r="AQ164"/>
  <c r="AA164"/>
  <c r="K164"/>
  <c r="DF164"/>
  <c r="CP164"/>
  <c r="BZ164"/>
  <c r="BJ164"/>
  <c r="AT164"/>
  <c r="AD164"/>
  <c r="N164"/>
  <c r="CU164"/>
  <c r="BO164"/>
  <c r="AI164"/>
  <c r="CX164"/>
  <c r="BR164"/>
  <c r="AL164"/>
  <c r="F164"/>
  <c r="AY164"/>
  <c r="V164"/>
  <c r="CE164"/>
  <c r="BB164"/>
  <c r="CH164"/>
  <c r="D164"/>
  <c r="S164"/>
  <c r="DD120"/>
  <c r="CZ120"/>
  <c r="CV120"/>
  <c r="CR120"/>
  <c r="CN120"/>
  <c r="CJ120"/>
  <c r="CF120"/>
  <c r="CB120"/>
  <c r="BX120"/>
  <c r="BT120"/>
  <c r="BP120"/>
  <c r="BL120"/>
  <c r="BH120"/>
  <c r="BD120"/>
  <c r="AZ120"/>
  <c r="AV120"/>
  <c r="AR120"/>
  <c r="AN120"/>
  <c r="AJ120"/>
  <c r="AF120"/>
  <c r="AB120"/>
  <c r="X120"/>
  <c r="T120"/>
  <c r="P120"/>
  <c r="L120"/>
  <c r="H120"/>
  <c r="DE120"/>
  <c r="DA120"/>
  <c r="CW120"/>
  <c r="CS120"/>
  <c r="CO120"/>
  <c r="CK120"/>
  <c r="CG120"/>
  <c r="CC120"/>
  <c r="BY120"/>
  <c r="BU120"/>
  <c r="BQ120"/>
  <c r="BM120"/>
  <c r="BI120"/>
  <c r="BE120"/>
  <c r="BA120"/>
  <c r="AW120"/>
  <c r="AS120"/>
  <c r="AO120"/>
  <c r="AK120"/>
  <c r="AG120"/>
  <c r="AC120"/>
  <c r="Y120"/>
  <c r="U120"/>
  <c r="Q120"/>
  <c r="M120"/>
  <c r="I120"/>
  <c r="E120"/>
  <c r="DG120"/>
  <c r="CY120"/>
  <c r="CQ120"/>
  <c r="CI120"/>
  <c r="CA120"/>
  <c r="BS120"/>
  <c r="BK120"/>
  <c r="BC120"/>
  <c r="AU120"/>
  <c r="AM120"/>
  <c r="AE120"/>
  <c r="W120"/>
  <c r="O120"/>
  <c r="G120"/>
  <c r="DB120"/>
  <c r="CT120"/>
  <c r="CL120"/>
  <c r="CD120"/>
  <c r="BV120"/>
  <c r="BN120"/>
  <c r="BF120"/>
  <c r="AX120"/>
  <c r="AP120"/>
  <c r="AH120"/>
  <c r="Z120"/>
  <c r="R120"/>
  <c r="J120"/>
  <c r="CU120"/>
  <c r="CE120"/>
  <c r="BO120"/>
  <c r="AY120"/>
  <c r="AI120"/>
  <c r="S120"/>
  <c r="D120"/>
  <c r="DF120"/>
  <c r="BZ120"/>
  <c r="AT120"/>
  <c r="N120"/>
  <c r="CM120"/>
  <c r="BG120"/>
  <c r="AA120"/>
  <c r="CX120"/>
  <c r="CH120"/>
  <c r="BR120"/>
  <c r="BB120"/>
  <c r="AL120"/>
  <c r="V120"/>
  <c r="F120"/>
  <c r="CP120"/>
  <c r="BJ120"/>
  <c r="AD120"/>
  <c r="DC120"/>
  <c r="BW120"/>
  <c r="AQ120"/>
  <c r="K120"/>
  <c r="DE165" l="1"/>
  <c r="DA165"/>
  <c r="CW165"/>
  <c r="CS165"/>
  <c r="CO165"/>
  <c r="CK165"/>
  <c r="CG165"/>
  <c r="CC165"/>
  <c r="BY165"/>
  <c r="BU165"/>
  <c r="BQ165"/>
  <c r="BM165"/>
  <c r="BI165"/>
  <c r="BE165"/>
  <c r="BA165"/>
  <c r="AW165"/>
  <c r="AS165"/>
  <c r="AO165"/>
  <c r="AK165"/>
  <c r="AG165"/>
  <c r="AC165"/>
  <c r="Y165"/>
  <c r="U165"/>
  <c r="Q165"/>
  <c r="M165"/>
  <c r="I165"/>
  <c r="E165"/>
  <c r="DF165"/>
  <c r="DB165"/>
  <c r="CX165"/>
  <c r="CT165"/>
  <c r="CP165"/>
  <c r="CL165"/>
  <c r="CH165"/>
  <c r="CD165"/>
  <c r="BZ165"/>
  <c r="BV165"/>
  <c r="BR165"/>
  <c r="BN165"/>
  <c r="BJ165"/>
  <c r="BF165"/>
  <c r="BB165"/>
  <c r="AX165"/>
  <c r="AT165"/>
  <c r="AP165"/>
  <c r="AL165"/>
  <c r="AH165"/>
  <c r="AD165"/>
  <c r="Z165"/>
  <c r="V165"/>
  <c r="R165"/>
  <c r="N165"/>
  <c r="J165"/>
  <c r="F165"/>
  <c r="DD165"/>
  <c r="CV165"/>
  <c r="CN165"/>
  <c r="CF165"/>
  <c r="BX165"/>
  <c r="BP165"/>
  <c r="BH165"/>
  <c r="AZ165"/>
  <c r="AR165"/>
  <c r="AJ165"/>
  <c r="AB165"/>
  <c r="T165"/>
  <c r="L165"/>
  <c r="DG165"/>
  <c r="CY165"/>
  <c r="CQ165"/>
  <c r="CI165"/>
  <c r="CA165"/>
  <c r="BS165"/>
  <c r="BK165"/>
  <c r="BC165"/>
  <c r="AU165"/>
  <c r="AM165"/>
  <c r="AE165"/>
  <c r="W165"/>
  <c r="O165"/>
  <c r="G165"/>
  <c r="CR165"/>
  <c r="CB165"/>
  <c r="BL165"/>
  <c r="AV165"/>
  <c r="AF165"/>
  <c r="P165"/>
  <c r="CU165"/>
  <c r="CE165"/>
  <c r="BO165"/>
  <c r="AY165"/>
  <c r="AI165"/>
  <c r="S165"/>
  <c r="CJ165"/>
  <c r="BD165"/>
  <c r="X165"/>
  <c r="CM165"/>
  <c r="BG165"/>
  <c r="AA165"/>
  <c r="BT165"/>
  <c r="H165"/>
  <c r="D165"/>
  <c r="AQ165"/>
  <c r="CZ165"/>
  <c r="BW165"/>
  <c r="K165"/>
  <c r="DC165"/>
  <c r="AN165"/>
  <c r="DE121"/>
  <c r="DA121"/>
  <c r="CW121"/>
  <c r="CS121"/>
  <c r="CO121"/>
  <c r="CK121"/>
  <c r="CG121"/>
  <c r="CC121"/>
  <c r="BY121"/>
  <c r="BU121"/>
  <c r="BQ121"/>
  <c r="BM121"/>
  <c r="BI121"/>
  <c r="BE121"/>
  <c r="BA121"/>
  <c r="AW121"/>
  <c r="AS121"/>
  <c r="AO121"/>
  <c r="AK121"/>
  <c r="AG121"/>
  <c r="AC121"/>
  <c r="Y121"/>
  <c r="U121"/>
  <c r="Q121"/>
  <c r="M121"/>
  <c r="I121"/>
  <c r="E121"/>
  <c r="DF121"/>
  <c r="DB121"/>
  <c r="CX121"/>
  <c r="CT121"/>
  <c r="CP121"/>
  <c r="CL121"/>
  <c r="CH121"/>
  <c r="CD121"/>
  <c r="BZ121"/>
  <c r="BV121"/>
  <c r="BR121"/>
  <c r="BN121"/>
  <c r="BJ121"/>
  <c r="BF121"/>
  <c r="BB121"/>
  <c r="AX121"/>
  <c r="AT121"/>
  <c r="AP121"/>
  <c r="AL121"/>
  <c r="AH121"/>
  <c r="AD121"/>
  <c r="Z121"/>
  <c r="V121"/>
  <c r="R121"/>
  <c r="N121"/>
  <c r="J121"/>
  <c r="F121"/>
  <c r="DD121"/>
  <c r="CV121"/>
  <c r="CN121"/>
  <c r="CF121"/>
  <c r="BX121"/>
  <c r="BP121"/>
  <c r="BH121"/>
  <c r="AZ121"/>
  <c r="AR121"/>
  <c r="AJ121"/>
  <c r="AB121"/>
  <c r="T121"/>
  <c r="L121"/>
  <c r="DG121"/>
  <c r="CY121"/>
  <c r="CQ121"/>
  <c r="CI121"/>
  <c r="CA121"/>
  <c r="BS121"/>
  <c r="BK121"/>
  <c r="BC121"/>
  <c r="AU121"/>
  <c r="AM121"/>
  <c r="AE121"/>
  <c r="W121"/>
  <c r="O121"/>
  <c r="G121"/>
  <c r="CZ121"/>
  <c r="CJ121"/>
  <c r="BT121"/>
  <c r="BD121"/>
  <c r="AN121"/>
  <c r="X121"/>
  <c r="H121"/>
  <c r="CU121"/>
  <c r="BO121"/>
  <c r="AI121"/>
  <c r="CB121"/>
  <c r="AV121"/>
  <c r="P121"/>
  <c r="DC121"/>
  <c r="CM121"/>
  <c r="BW121"/>
  <c r="BG121"/>
  <c r="AQ121"/>
  <c r="AA121"/>
  <c r="K121"/>
  <c r="D121"/>
  <c r="CE121"/>
  <c r="AY121"/>
  <c r="S121"/>
  <c r="CR121"/>
  <c r="BL121"/>
  <c r="AF121"/>
  <c r="DF122" l="1"/>
  <c r="DB122"/>
  <c r="CX122"/>
  <c r="CT122"/>
  <c r="CP122"/>
  <c r="CL122"/>
  <c r="CH122"/>
  <c r="CD122"/>
  <c r="BZ122"/>
  <c r="BV122"/>
  <c r="BR122"/>
  <c r="BN122"/>
  <c r="BJ122"/>
  <c r="BF122"/>
  <c r="BB122"/>
  <c r="AX122"/>
  <c r="AT122"/>
  <c r="AP122"/>
  <c r="AL122"/>
  <c r="AH122"/>
  <c r="AD122"/>
  <c r="Z122"/>
  <c r="V122"/>
  <c r="R122"/>
  <c r="N122"/>
  <c r="J122"/>
  <c r="F122"/>
  <c r="DG122"/>
  <c r="DC122"/>
  <c r="CY122"/>
  <c r="CU122"/>
  <c r="CQ122"/>
  <c r="CM122"/>
  <c r="CI122"/>
  <c r="CE122"/>
  <c r="CA122"/>
  <c r="BW122"/>
  <c r="BS122"/>
  <c r="BO122"/>
  <c r="BK122"/>
  <c r="BG122"/>
  <c r="BC122"/>
  <c r="AY122"/>
  <c r="AU122"/>
  <c r="AQ122"/>
  <c r="AM122"/>
  <c r="AI122"/>
  <c r="AE122"/>
  <c r="AA122"/>
  <c r="W122"/>
  <c r="S122"/>
  <c r="O122"/>
  <c r="K122"/>
  <c r="G122"/>
  <c r="DA122"/>
  <c r="CS122"/>
  <c r="CK122"/>
  <c r="CC122"/>
  <c r="BU122"/>
  <c r="BM122"/>
  <c r="BE122"/>
  <c r="AW122"/>
  <c r="AO122"/>
  <c r="AG122"/>
  <c r="Y122"/>
  <c r="Q122"/>
  <c r="I122"/>
  <c r="DD122"/>
  <c r="CV122"/>
  <c r="CN122"/>
  <c r="CF122"/>
  <c r="BX122"/>
  <c r="BP122"/>
  <c r="BH122"/>
  <c r="AZ122"/>
  <c r="AR122"/>
  <c r="AJ122"/>
  <c r="AB122"/>
  <c r="T122"/>
  <c r="L122"/>
  <c r="DE122"/>
  <c r="CO122"/>
  <c r="BY122"/>
  <c r="BI122"/>
  <c r="AS122"/>
  <c r="AC122"/>
  <c r="M122"/>
  <c r="CJ122"/>
  <c r="BD122"/>
  <c r="X122"/>
  <c r="CW122"/>
  <c r="BQ122"/>
  <c r="AK122"/>
  <c r="E122"/>
  <c r="CR122"/>
  <c r="CB122"/>
  <c r="BL122"/>
  <c r="AV122"/>
  <c r="AF122"/>
  <c r="P122"/>
  <c r="CZ122"/>
  <c r="BT122"/>
  <c r="AN122"/>
  <c r="H122"/>
  <c r="CG122"/>
  <c r="BA122"/>
  <c r="U122"/>
  <c r="D122"/>
  <c r="DF166"/>
  <c r="DB166"/>
  <c r="CX166"/>
  <c r="CT166"/>
  <c r="CP166"/>
  <c r="CL166"/>
  <c r="CH166"/>
  <c r="CD166"/>
  <c r="BZ166"/>
  <c r="BV166"/>
  <c r="BR166"/>
  <c r="BN166"/>
  <c r="BJ166"/>
  <c r="BF166"/>
  <c r="BB166"/>
  <c r="AX166"/>
  <c r="AT166"/>
  <c r="AP166"/>
  <c r="AL166"/>
  <c r="AH166"/>
  <c r="AD166"/>
  <c r="Z166"/>
  <c r="V166"/>
  <c r="R166"/>
  <c r="N166"/>
  <c r="J166"/>
  <c r="F166"/>
  <c r="DG166"/>
  <c r="DC166"/>
  <c r="CY166"/>
  <c r="CU166"/>
  <c r="CQ166"/>
  <c r="CM166"/>
  <c r="CI166"/>
  <c r="CE166"/>
  <c r="CA166"/>
  <c r="BW166"/>
  <c r="BS166"/>
  <c r="BO166"/>
  <c r="BK166"/>
  <c r="BG166"/>
  <c r="BC166"/>
  <c r="AY166"/>
  <c r="AU166"/>
  <c r="AQ166"/>
  <c r="AM166"/>
  <c r="AI166"/>
  <c r="AE166"/>
  <c r="AA166"/>
  <c r="W166"/>
  <c r="S166"/>
  <c r="O166"/>
  <c r="K166"/>
  <c r="G166"/>
  <c r="DA166"/>
  <c r="CS166"/>
  <c r="CK166"/>
  <c r="CC166"/>
  <c r="BU166"/>
  <c r="BM166"/>
  <c r="BE166"/>
  <c r="AW166"/>
  <c r="AO166"/>
  <c r="AG166"/>
  <c r="Y166"/>
  <c r="Q166"/>
  <c r="I166"/>
  <c r="DD166"/>
  <c r="CV166"/>
  <c r="CN166"/>
  <c r="CF166"/>
  <c r="BX166"/>
  <c r="BP166"/>
  <c r="BH166"/>
  <c r="AZ166"/>
  <c r="AR166"/>
  <c r="AJ166"/>
  <c r="AB166"/>
  <c r="T166"/>
  <c r="L166"/>
  <c r="CW166"/>
  <c r="CG166"/>
  <c r="BQ166"/>
  <c r="BA166"/>
  <c r="AK166"/>
  <c r="U166"/>
  <c r="E166"/>
  <c r="CZ166"/>
  <c r="CJ166"/>
  <c r="BT166"/>
  <c r="BD166"/>
  <c r="AN166"/>
  <c r="X166"/>
  <c r="H166"/>
  <c r="DE166"/>
  <c r="BY166"/>
  <c r="AS166"/>
  <c r="M166"/>
  <c r="CB166"/>
  <c r="AV166"/>
  <c r="P166"/>
  <c r="CO166"/>
  <c r="AC166"/>
  <c r="BL166"/>
  <c r="CR166"/>
  <c r="AF166"/>
  <c r="D166"/>
  <c r="BI166"/>
  <c r="DG167" l="1"/>
  <c r="DC167"/>
  <c r="CY167"/>
  <c r="CU167"/>
  <c r="CQ167"/>
  <c r="CM167"/>
  <c r="CI167"/>
  <c r="CE167"/>
  <c r="CA167"/>
  <c r="BW167"/>
  <c r="BS167"/>
  <c r="BO167"/>
  <c r="BK167"/>
  <c r="BG167"/>
  <c r="BC167"/>
  <c r="AY167"/>
  <c r="AU167"/>
  <c r="AQ167"/>
  <c r="AM167"/>
  <c r="AI167"/>
  <c r="AE167"/>
  <c r="AA167"/>
  <c r="W167"/>
  <c r="S167"/>
  <c r="O167"/>
  <c r="K167"/>
  <c r="G167"/>
  <c r="DD167"/>
  <c r="CZ167"/>
  <c r="CV167"/>
  <c r="CR167"/>
  <c r="CN167"/>
  <c r="CJ167"/>
  <c r="CF167"/>
  <c r="CB167"/>
  <c r="BX167"/>
  <c r="BT167"/>
  <c r="BP167"/>
  <c r="BL167"/>
  <c r="BH167"/>
  <c r="BD167"/>
  <c r="AZ167"/>
  <c r="AV167"/>
  <c r="AR167"/>
  <c r="AN167"/>
  <c r="AJ167"/>
  <c r="AF167"/>
  <c r="AB167"/>
  <c r="X167"/>
  <c r="T167"/>
  <c r="P167"/>
  <c r="L167"/>
  <c r="H167"/>
  <c r="DF167"/>
  <c r="CX167"/>
  <c r="CP167"/>
  <c r="CH167"/>
  <c r="BZ167"/>
  <c r="BR167"/>
  <c r="BJ167"/>
  <c r="BB167"/>
  <c r="AT167"/>
  <c r="AL167"/>
  <c r="AD167"/>
  <c r="V167"/>
  <c r="N167"/>
  <c r="F167"/>
  <c r="DA167"/>
  <c r="CS167"/>
  <c r="CK167"/>
  <c r="CC167"/>
  <c r="BU167"/>
  <c r="BM167"/>
  <c r="BE167"/>
  <c r="AW167"/>
  <c r="AO167"/>
  <c r="AG167"/>
  <c r="Y167"/>
  <c r="Q167"/>
  <c r="I167"/>
  <c r="DB167"/>
  <c r="CL167"/>
  <c r="BV167"/>
  <c r="BF167"/>
  <c r="AP167"/>
  <c r="Z167"/>
  <c r="J167"/>
  <c r="DE167"/>
  <c r="CO167"/>
  <c r="BY167"/>
  <c r="BI167"/>
  <c r="AS167"/>
  <c r="AC167"/>
  <c r="M167"/>
  <c r="CT167"/>
  <c r="BN167"/>
  <c r="AH167"/>
  <c r="CW167"/>
  <c r="BQ167"/>
  <c r="AK167"/>
  <c r="E167"/>
  <c r="AX167"/>
  <c r="R167"/>
  <c r="D167"/>
  <c r="BA167"/>
  <c r="CG167"/>
  <c r="U167"/>
  <c r="CD167"/>
  <c r="DG123"/>
  <c r="DC123"/>
  <c r="CY123"/>
  <c r="CU123"/>
  <c r="CQ123"/>
  <c r="CM123"/>
  <c r="CI123"/>
  <c r="CE123"/>
  <c r="CA123"/>
  <c r="BW123"/>
  <c r="BS123"/>
  <c r="BO123"/>
  <c r="BK123"/>
  <c r="BG123"/>
  <c r="BC123"/>
  <c r="AY123"/>
  <c r="AU123"/>
  <c r="AQ123"/>
  <c r="AM123"/>
  <c r="AI123"/>
  <c r="AE123"/>
  <c r="AA123"/>
  <c r="W123"/>
  <c r="S123"/>
  <c r="O123"/>
  <c r="K123"/>
  <c r="G123"/>
  <c r="DD123"/>
  <c r="CZ123"/>
  <c r="CV123"/>
  <c r="CR123"/>
  <c r="CN123"/>
  <c r="CJ123"/>
  <c r="CF123"/>
  <c r="CB123"/>
  <c r="BX123"/>
  <c r="BT123"/>
  <c r="BP123"/>
  <c r="BL123"/>
  <c r="BH123"/>
  <c r="BD123"/>
  <c r="AZ123"/>
  <c r="AV123"/>
  <c r="AR123"/>
  <c r="AN123"/>
  <c r="AJ123"/>
  <c r="AF123"/>
  <c r="AB123"/>
  <c r="X123"/>
  <c r="T123"/>
  <c r="P123"/>
  <c r="L123"/>
  <c r="H123"/>
  <c r="DF123"/>
  <c r="CX123"/>
  <c r="CP123"/>
  <c r="CH123"/>
  <c r="BZ123"/>
  <c r="BR123"/>
  <c r="BJ123"/>
  <c r="BB123"/>
  <c r="AT123"/>
  <c r="AL123"/>
  <c r="AD123"/>
  <c r="V123"/>
  <c r="N123"/>
  <c r="F123"/>
  <c r="DA123"/>
  <c r="CS123"/>
  <c r="CK123"/>
  <c r="CC123"/>
  <c r="BU123"/>
  <c r="BM123"/>
  <c r="BE123"/>
  <c r="AW123"/>
  <c r="AO123"/>
  <c r="AG123"/>
  <c r="Y123"/>
  <c r="Q123"/>
  <c r="I123"/>
  <c r="CT123"/>
  <c r="CD123"/>
  <c r="BN123"/>
  <c r="AX123"/>
  <c r="AH123"/>
  <c r="R123"/>
  <c r="DE123"/>
  <c r="BY123"/>
  <c r="AS123"/>
  <c r="M123"/>
  <c r="D123"/>
  <c r="CL123"/>
  <c r="BF123"/>
  <c r="Z123"/>
  <c r="CW123"/>
  <c r="CG123"/>
  <c r="BQ123"/>
  <c r="BA123"/>
  <c r="AK123"/>
  <c r="U123"/>
  <c r="E123"/>
  <c r="CO123"/>
  <c r="BI123"/>
  <c r="AC123"/>
  <c r="DB123"/>
  <c r="BV123"/>
  <c r="AP123"/>
  <c r="J123"/>
  <c r="DD168" l="1"/>
  <c r="CZ168"/>
  <c r="CV168"/>
  <c r="CR168"/>
  <c r="CN168"/>
  <c r="CJ168"/>
  <c r="CF168"/>
  <c r="CB168"/>
  <c r="BX168"/>
  <c r="BT168"/>
  <c r="BP168"/>
  <c r="BL168"/>
  <c r="BH168"/>
  <c r="BD168"/>
  <c r="AZ168"/>
  <c r="AV168"/>
  <c r="AR168"/>
  <c r="AN168"/>
  <c r="AJ168"/>
  <c r="AF168"/>
  <c r="AB168"/>
  <c r="X168"/>
  <c r="T168"/>
  <c r="P168"/>
  <c r="L168"/>
  <c r="H168"/>
  <c r="DE168"/>
  <c r="DA168"/>
  <c r="CW168"/>
  <c r="CS168"/>
  <c r="CO168"/>
  <c r="CK168"/>
  <c r="CG168"/>
  <c r="CC168"/>
  <c r="BY168"/>
  <c r="BU168"/>
  <c r="BQ168"/>
  <c r="BM168"/>
  <c r="BI168"/>
  <c r="BE168"/>
  <c r="BA168"/>
  <c r="AW168"/>
  <c r="AS168"/>
  <c r="AO168"/>
  <c r="AK168"/>
  <c r="AG168"/>
  <c r="AC168"/>
  <c r="Y168"/>
  <c r="U168"/>
  <c r="Q168"/>
  <c r="M168"/>
  <c r="I168"/>
  <c r="E168"/>
  <c r="DC168"/>
  <c r="CU168"/>
  <c r="CM168"/>
  <c r="CE168"/>
  <c r="BW168"/>
  <c r="BO168"/>
  <c r="BG168"/>
  <c r="AY168"/>
  <c r="AQ168"/>
  <c r="AI168"/>
  <c r="AA168"/>
  <c r="S168"/>
  <c r="K168"/>
  <c r="DF168"/>
  <c r="CX168"/>
  <c r="CP168"/>
  <c r="CH168"/>
  <c r="BZ168"/>
  <c r="BR168"/>
  <c r="BJ168"/>
  <c r="BB168"/>
  <c r="AT168"/>
  <c r="AL168"/>
  <c r="AD168"/>
  <c r="V168"/>
  <c r="N168"/>
  <c r="F168"/>
  <c r="DG168"/>
  <c r="CQ168"/>
  <c r="CA168"/>
  <c r="BK168"/>
  <c r="AU168"/>
  <c r="AE168"/>
  <c r="O168"/>
  <c r="CT168"/>
  <c r="CD168"/>
  <c r="BN168"/>
  <c r="AX168"/>
  <c r="AH168"/>
  <c r="R168"/>
  <c r="CI168"/>
  <c r="BC168"/>
  <c r="W168"/>
  <c r="CL168"/>
  <c r="BF168"/>
  <c r="Z168"/>
  <c r="BS168"/>
  <c r="G168"/>
  <c r="AP168"/>
  <c r="D168"/>
  <c r="AM168"/>
  <c r="BV168"/>
  <c r="J168"/>
  <c r="DB168"/>
  <c r="CY168"/>
  <c r="DD124"/>
  <c r="CZ124"/>
  <c r="CV124"/>
  <c r="CR124"/>
  <c r="CN124"/>
  <c r="CJ124"/>
  <c r="CF124"/>
  <c r="CB124"/>
  <c r="BX124"/>
  <c r="BT124"/>
  <c r="BP124"/>
  <c r="BL124"/>
  <c r="BH124"/>
  <c r="BD124"/>
  <c r="AZ124"/>
  <c r="AV124"/>
  <c r="AR124"/>
  <c r="AN124"/>
  <c r="AJ124"/>
  <c r="AF124"/>
  <c r="AB124"/>
  <c r="X124"/>
  <c r="T124"/>
  <c r="P124"/>
  <c r="L124"/>
  <c r="H124"/>
  <c r="DE124"/>
  <c r="DA124"/>
  <c r="CW124"/>
  <c r="CS124"/>
  <c r="CO124"/>
  <c r="CK124"/>
  <c r="CG124"/>
  <c r="CC124"/>
  <c r="BY124"/>
  <c r="BU124"/>
  <c r="BQ124"/>
  <c r="BM124"/>
  <c r="BI124"/>
  <c r="BE124"/>
  <c r="BA124"/>
  <c r="AW124"/>
  <c r="AS124"/>
  <c r="AO124"/>
  <c r="AK124"/>
  <c r="AG124"/>
  <c r="AC124"/>
  <c r="Y124"/>
  <c r="U124"/>
  <c r="Q124"/>
  <c r="M124"/>
  <c r="I124"/>
  <c r="E124"/>
  <c r="DC124"/>
  <c r="CU124"/>
  <c r="CM124"/>
  <c r="CE124"/>
  <c r="BW124"/>
  <c r="BO124"/>
  <c r="BG124"/>
  <c r="AY124"/>
  <c r="AQ124"/>
  <c r="AI124"/>
  <c r="AA124"/>
  <c r="S124"/>
  <c r="K124"/>
  <c r="DF124"/>
  <c r="CX124"/>
  <c r="CP124"/>
  <c r="CH124"/>
  <c r="BZ124"/>
  <c r="BR124"/>
  <c r="BJ124"/>
  <c r="BB124"/>
  <c r="AT124"/>
  <c r="AL124"/>
  <c r="AD124"/>
  <c r="V124"/>
  <c r="N124"/>
  <c r="F124"/>
  <c r="CY124"/>
  <c r="CI124"/>
  <c r="BS124"/>
  <c r="BC124"/>
  <c r="AM124"/>
  <c r="W124"/>
  <c r="G124"/>
  <c r="D124"/>
  <c r="CT124"/>
  <c r="AX124"/>
  <c r="R124"/>
  <c r="DG124"/>
  <c r="CA124"/>
  <c r="AU124"/>
  <c r="O124"/>
  <c r="DB124"/>
  <c r="CL124"/>
  <c r="BV124"/>
  <c r="BF124"/>
  <c r="AP124"/>
  <c r="Z124"/>
  <c r="J124"/>
  <c r="CD124"/>
  <c r="BN124"/>
  <c r="AH124"/>
  <c r="CQ124"/>
  <c r="BK124"/>
  <c r="AE124"/>
  <c r="DE169" l="1"/>
  <c r="DE6" s="1"/>
  <c r="W26" i="95" s="1"/>
  <c r="DA169" i="97"/>
  <c r="DA6" s="1"/>
  <c r="CW169"/>
  <c r="CW6" s="1"/>
  <c r="CW5" s="1"/>
  <c r="CS169"/>
  <c r="CS6" s="1"/>
  <c r="CO169"/>
  <c r="CO6" s="1"/>
  <c r="CK169"/>
  <c r="CK6" s="1"/>
  <c r="CG169"/>
  <c r="CG6" s="1"/>
  <c r="CC169"/>
  <c r="CC6" s="1"/>
  <c r="BY169"/>
  <c r="BY6" s="1"/>
  <c r="BU169"/>
  <c r="BU6" s="1"/>
  <c r="BQ169"/>
  <c r="BQ6" s="1"/>
  <c r="BM169"/>
  <c r="BM6" s="1"/>
  <c r="BI169"/>
  <c r="BI6" s="1"/>
  <c r="BE169"/>
  <c r="BE6" s="1"/>
  <c r="BA169"/>
  <c r="BA6" s="1"/>
  <c r="BA5" s="1"/>
  <c r="AW169"/>
  <c r="AW6" s="1"/>
  <c r="AW5" s="1"/>
  <c r="AS169"/>
  <c r="AS6" s="1"/>
  <c r="AS5" s="1"/>
  <c r="AO169"/>
  <c r="AO6" s="1"/>
  <c r="AO5" s="1"/>
  <c r="AK169"/>
  <c r="AK6" s="1"/>
  <c r="AK5" s="1"/>
  <c r="AG169"/>
  <c r="AG6" s="1"/>
  <c r="AC169"/>
  <c r="AC6" s="1"/>
  <c r="Y169"/>
  <c r="Y6" s="1"/>
  <c r="U169"/>
  <c r="U6" s="1"/>
  <c r="Q169"/>
  <c r="Q6" s="1"/>
  <c r="M169"/>
  <c r="M6" s="1"/>
  <c r="I169"/>
  <c r="I6" s="1"/>
  <c r="E169"/>
  <c r="E6" s="1"/>
  <c r="DF169"/>
  <c r="DF6" s="1"/>
  <c r="DB169"/>
  <c r="DB6" s="1"/>
  <c r="CX169"/>
  <c r="CX6" s="1"/>
  <c r="CX5" s="1"/>
  <c r="CT169"/>
  <c r="CT6" s="1"/>
  <c r="CP169"/>
  <c r="CP6" s="1"/>
  <c r="CL169"/>
  <c r="CL6" s="1"/>
  <c r="CH169"/>
  <c r="CH6" s="1"/>
  <c r="CD169"/>
  <c r="CD6" s="1"/>
  <c r="BZ169"/>
  <c r="BZ6" s="1"/>
  <c r="BV169"/>
  <c r="BV6" s="1"/>
  <c r="BR169"/>
  <c r="BR6" s="1"/>
  <c r="BN169"/>
  <c r="BN6" s="1"/>
  <c r="BJ169"/>
  <c r="BJ6" s="1"/>
  <c r="BF169"/>
  <c r="BF6" s="1"/>
  <c r="BB169"/>
  <c r="BB6" s="1"/>
  <c r="BB5" s="1"/>
  <c r="AX169"/>
  <c r="AX6" s="1"/>
  <c r="AX5" s="1"/>
  <c r="AT169"/>
  <c r="AT6" s="1"/>
  <c r="AT5" s="1"/>
  <c r="AP169"/>
  <c r="AP6" s="1"/>
  <c r="AP5" s="1"/>
  <c r="AL169"/>
  <c r="AL6" s="1"/>
  <c r="AL5" s="1"/>
  <c r="AH169"/>
  <c r="AH6" s="1"/>
  <c r="AD169"/>
  <c r="AD6" s="1"/>
  <c r="Z169"/>
  <c r="Z6" s="1"/>
  <c r="V169"/>
  <c r="V6" s="1"/>
  <c r="R169"/>
  <c r="R6" s="1"/>
  <c r="N169"/>
  <c r="N6" s="1"/>
  <c r="J169"/>
  <c r="J6" s="1"/>
  <c r="F169"/>
  <c r="F6" s="1"/>
  <c r="CZ169"/>
  <c r="CZ6" s="1"/>
  <c r="CR169"/>
  <c r="CR6" s="1"/>
  <c r="CJ169"/>
  <c r="CJ6" s="1"/>
  <c r="CB169"/>
  <c r="CB6" s="1"/>
  <c r="BT169"/>
  <c r="BT6" s="1"/>
  <c r="BL169"/>
  <c r="BL6" s="1"/>
  <c r="BD169"/>
  <c r="BD6" s="1"/>
  <c r="AV169"/>
  <c r="AV6" s="1"/>
  <c r="AV5" s="1"/>
  <c r="AN169"/>
  <c r="AN6" s="1"/>
  <c r="AN5" s="1"/>
  <c r="AF169"/>
  <c r="AF6" s="1"/>
  <c r="X169"/>
  <c r="X6" s="1"/>
  <c r="P169"/>
  <c r="P6" s="1"/>
  <c r="H169"/>
  <c r="H6" s="1"/>
  <c r="DC169"/>
  <c r="DC6" s="1"/>
  <c r="W24" i="95" s="1"/>
  <c r="CU169" i="97"/>
  <c r="CU6" s="1"/>
  <c r="CU5" s="1"/>
  <c r="CM169"/>
  <c r="CM6" s="1"/>
  <c r="CE169"/>
  <c r="CE6" s="1"/>
  <c r="BW169"/>
  <c r="BW6" s="1"/>
  <c r="BO169"/>
  <c r="BO6" s="1"/>
  <c r="BG169"/>
  <c r="BG6" s="1"/>
  <c r="AY169"/>
  <c r="AY6" s="1"/>
  <c r="AY5" s="1"/>
  <c r="AQ169"/>
  <c r="AQ6" s="1"/>
  <c r="AQ5" s="1"/>
  <c r="AI169"/>
  <c r="AI6" s="1"/>
  <c r="AI5" s="1"/>
  <c r="AA169"/>
  <c r="AA6" s="1"/>
  <c r="S169"/>
  <c r="S6" s="1"/>
  <c r="K169"/>
  <c r="K6" s="1"/>
  <c r="CV169"/>
  <c r="CV6" s="1"/>
  <c r="CV5" s="1"/>
  <c r="CF169"/>
  <c r="CF6" s="1"/>
  <c r="BP169"/>
  <c r="BP6" s="1"/>
  <c r="AZ169"/>
  <c r="AZ6" s="1"/>
  <c r="AZ5" s="1"/>
  <c r="AJ169"/>
  <c r="AJ6" s="1"/>
  <c r="AJ5" s="1"/>
  <c r="T169"/>
  <c r="T6" s="1"/>
  <c r="CY169"/>
  <c r="CY6" s="1"/>
  <c r="CI169"/>
  <c r="CI6" s="1"/>
  <c r="BS169"/>
  <c r="BS6" s="1"/>
  <c r="BC169"/>
  <c r="BC6" s="1"/>
  <c r="AM169"/>
  <c r="AM6" s="1"/>
  <c r="AM5" s="1"/>
  <c r="W169"/>
  <c r="W6" s="1"/>
  <c r="G169"/>
  <c r="G6" s="1"/>
  <c r="DD169"/>
  <c r="DD6" s="1"/>
  <c r="W25" i="95" s="1"/>
  <c r="BX169" i="97"/>
  <c r="BX6" s="1"/>
  <c r="AR169"/>
  <c r="AR6" s="1"/>
  <c r="AR5" s="1"/>
  <c r="L169"/>
  <c r="L6" s="1"/>
  <c r="DG169"/>
  <c r="DG6" s="1"/>
  <c r="CA169"/>
  <c r="CA6" s="1"/>
  <c r="AU169"/>
  <c r="AU6" s="1"/>
  <c r="AU5" s="1"/>
  <c r="O169"/>
  <c r="O6" s="1"/>
  <c r="CN169"/>
  <c r="CN6" s="1"/>
  <c r="AB169"/>
  <c r="AB6" s="1"/>
  <c r="D169"/>
  <c r="D6" s="1"/>
  <c r="BK169"/>
  <c r="BK6" s="1"/>
  <c r="BH169"/>
  <c r="BH6" s="1"/>
  <c r="CQ169"/>
  <c r="CQ6" s="1"/>
  <c r="AE169"/>
  <c r="AE6" s="1"/>
  <c r="BH5" l="1"/>
  <c r="W19" i="95"/>
  <c r="BC5" i="97"/>
  <c r="W14" i="95"/>
  <c r="BG5" i="97"/>
  <c r="W18" i="95"/>
  <c r="BR5" i="97"/>
  <c r="W9" i="95"/>
  <c r="Y9" s="1"/>
  <c r="BE5" i="97"/>
  <c r="W16" i="95"/>
  <c r="Y16" s="1"/>
  <c r="BU5" i="97"/>
  <c r="W12" i="95"/>
  <c r="BK5" i="97"/>
  <c r="W22" i="95"/>
  <c r="BS5" i="97"/>
  <c r="W10" i="95"/>
  <c r="BO5" i="97"/>
  <c r="W6" i="95"/>
  <c r="BD5" i="97"/>
  <c r="W15" i="95"/>
  <c r="BF5" i="97"/>
  <c r="W17" i="95"/>
  <c r="BV5" i="97"/>
  <c r="W13" i="95"/>
  <c r="Y13" s="1"/>
  <c r="BI5" i="97"/>
  <c r="W20" i="95"/>
  <c r="BL5" i="97"/>
  <c r="W23" i="95"/>
  <c r="BJ5" i="97"/>
  <c r="W21" i="95"/>
  <c r="BM5" i="97"/>
  <c r="W4" i="95"/>
  <c r="BP5" i="97"/>
  <c r="W7" i="95"/>
  <c r="BT5" i="97"/>
  <c r="W11" i="95"/>
  <c r="BN5" i="97"/>
  <c r="W5" i="95"/>
  <c r="BQ5" i="97"/>
  <c r="W8" i="95"/>
  <c r="AR25"/>
  <c r="AS25" s="1"/>
  <c r="W4" i="97"/>
  <c r="W5" s="1"/>
  <c r="AA4"/>
  <c r="AA5" s="1"/>
  <c r="DF4"/>
  <c r="R4"/>
  <c r="R5" s="1"/>
  <c r="BW5"/>
  <c r="V4"/>
  <c r="V5" s="1"/>
  <c r="X4"/>
  <c r="X5" s="1"/>
  <c r="AR49" i="95"/>
  <c r="AS49" s="1"/>
  <c r="AG4" i="97"/>
  <c r="AG5" s="1"/>
  <c r="CR5"/>
  <c r="AR40" i="95"/>
  <c r="AS40" s="1"/>
  <c r="BZ5" i="97"/>
  <c r="Y4"/>
  <c r="Y5" s="1"/>
  <c r="Z4"/>
  <c r="Z5" s="1"/>
  <c r="AR31" i="95"/>
  <c r="AS31" s="1"/>
  <c r="CS5" i="97"/>
  <c r="AR27" i="95"/>
  <c r="AS27" s="1"/>
  <c r="BX5" i="97"/>
  <c r="AR38" i="95"/>
  <c r="AS38" s="1"/>
  <c r="L4" i="97"/>
  <c r="L5" s="1"/>
  <c r="CE5"/>
  <c r="J4"/>
  <c r="J5" s="1"/>
  <c r="AR47" i="95"/>
  <c r="AS47" s="1"/>
  <c r="CZ5" i="97"/>
  <c r="AR35" i="95"/>
  <c r="AS35" s="1"/>
  <c r="CD5" i="97"/>
  <c r="AR32" i="95"/>
  <c r="AS32" s="1"/>
  <c r="CT5" i="97"/>
  <c r="AR34" i="95"/>
  <c r="AS34" s="1"/>
  <c r="I4" i="97"/>
  <c r="I5" s="1"/>
  <c r="F4"/>
  <c r="F5" s="1"/>
  <c r="CG5"/>
  <c r="M4"/>
  <c r="M5" s="1"/>
  <c r="AR30" i="95"/>
  <c r="AS30" s="1"/>
  <c r="AD4" i="97"/>
  <c r="AD5" s="1"/>
  <c r="CN5"/>
  <c r="DD5"/>
  <c r="AR42" i="95"/>
  <c r="AS42" s="1"/>
  <c r="CF5" i="97"/>
  <c r="AR39" i="95"/>
  <c r="AS39" s="1"/>
  <c r="AF4" i="97"/>
  <c r="AF5" s="1"/>
  <c r="CM5"/>
  <c r="AR26" i="95"/>
  <c r="AS26" s="1"/>
  <c r="CB5" i="97"/>
  <c r="H4"/>
  <c r="H5" s="1"/>
  <c r="S4"/>
  <c r="S5" s="1"/>
  <c r="N4"/>
  <c r="N5" s="1"/>
  <c r="AR37" i="95"/>
  <c r="AS37" s="1"/>
  <c r="CH5" i="97"/>
  <c r="K4"/>
  <c r="K5" s="1"/>
  <c r="O4"/>
  <c r="O5" s="1"/>
  <c r="AR48" i="95"/>
  <c r="AS48" s="1"/>
  <c r="CK5" i="97"/>
  <c r="AR50" i="95"/>
  <c r="AS50" s="1"/>
  <c r="DA5" i="97"/>
  <c r="AR28" i="95"/>
  <c r="AS28" s="1"/>
  <c r="CI5" i="97"/>
  <c r="E4"/>
  <c r="E5" s="1"/>
  <c r="DC5"/>
  <c r="AR44" i="95"/>
  <c r="AS44" s="1"/>
  <c r="AC4" i="97"/>
  <c r="AC5" s="1"/>
  <c r="CP5"/>
  <c r="AR29" i="95"/>
  <c r="AS29" s="1"/>
  <c r="CC5" i="97"/>
  <c r="D4"/>
  <c r="AE4"/>
  <c r="AE5" s="1"/>
  <c r="CQ5"/>
  <c r="AR51" i="95"/>
  <c r="AS51" s="1"/>
  <c r="CA5" i="97"/>
  <c r="U4"/>
  <c r="U5" s="1"/>
  <c r="T4"/>
  <c r="T5" s="1"/>
  <c r="AR46" i="95"/>
  <c r="AS46" s="1"/>
  <c r="CY5" i="97"/>
  <c r="AR41" i="95"/>
  <c r="AS41" s="1"/>
  <c r="CJ5" i="97"/>
  <c r="G4"/>
  <c r="G5" s="1"/>
  <c r="AR36" i="95"/>
  <c r="AS36" s="1"/>
  <c r="DG4" i="97"/>
  <c r="CL5"/>
  <c r="AB4"/>
  <c r="AB5" s="1"/>
  <c r="AR53" i="95"/>
  <c r="AS53" s="1"/>
  <c r="DB5" i="97"/>
  <c r="AR33" i="95"/>
  <c r="AS33" s="1"/>
  <c r="P4" i="97"/>
  <c r="P5" s="1"/>
  <c r="Q4"/>
  <c r="Q5" s="1"/>
  <c r="BY5"/>
  <c r="AR43" i="95"/>
  <c r="AS43" s="1"/>
  <c r="AH4" i="97"/>
  <c r="AH5" s="1"/>
  <c r="CO5"/>
  <c r="DE5"/>
  <c r="AP46" i="95" l="1"/>
  <c r="I30" s="1"/>
  <c r="G30"/>
  <c r="AP51"/>
  <c r="I7" s="1"/>
  <c r="G7"/>
  <c r="AP44"/>
  <c r="G24"/>
  <c r="AP28"/>
  <c r="I15" s="1"/>
  <c r="G15"/>
  <c r="AP48"/>
  <c r="I18" s="1"/>
  <c r="G18"/>
  <c r="AP37"/>
  <c r="I14" s="1"/>
  <c r="G14"/>
  <c r="AP39"/>
  <c r="G21"/>
  <c r="AP49"/>
  <c r="G23"/>
  <c r="AP25"/>
  <c r="I8" s="1"/>
  <c r="G8"/>
  <c r="AP43"/>
  <c r="G22"/>
  <c r="AP33"/>
  <c r="G4"/>
  <c r="AP29"/>
  <c r="I10" s="1"/>
  <c r="G10"/>
  <c r="AP26"/>
  <c r="I13" s="1"/>
  <c r="G13"/>
  <c r="AP32"/>
  <c r="I26" s="1"/>
  <c r="G26"/>
  <c r="AP47"/>
  <c r="I28" s="1"/>
  <c r="G28"/>
  <c r="AP38"/>
  <c r="I11" s="1"/>
  <c r="G11"/>
  <c r="AP31"/>
  <c r="I25" s="1"/>
  <c r="G25"/>
  <c r="AP40"/>
  <c r="I6" s="1"/>
  <c r="G6"/>
  <c r="AP41"/>
  <c r="I16" s="1"/>
  <c r="G16"/>
  <c r="AP50"/>
  <c r="I29" s="1"/>
  <c r="G29"/>
  <c r="AP42"/>
  <c r="I12" s="1"/>
  <c r="G12"/>
  <c r="AP30"/>
  <c r="G20"/>
  <c r="AP53"/>
  <c r="I27" s="1"/>
  <c r="G27"/>
  <c r="AP36"/>
  <c r="G19"/>
  <c r="AP34"/>
  <c r="I17" s="1"/>
  <c r="G17"/>
  <c r="AP35"/>
  <c r="I9" s="1"/>
  <c r="G9"/>
  <c r="AP27"/>
  <c r="I5" s="1"/>
  <c r="G5"/>
  <c r="W27"/>
  <c r="Y15"/>
  <c r="Y19"/>
  <c r="Y10"/>
  <c r="Y22"/>
  <c r="DF5" i="97"/>
  <c r="DG5"/>
  <c r="D5"/>
  <c r="I4" i="95" l="1"/>
  <c r="L8"/>
  <c r="N8" s="1"/>
  <c r="G32"/>
  <c r="L4"/>
  <c r="N4" s="1"/>
  <c r="L15"/>
  <c r="N15" s="1"/>
  <c r="L16"/>
  <c r="N16" s="1"/>
  <c r="L18"/>
  <c r="N18" s="1"/>
  <c r="Q13"/>
  <c r="S13" s="1"/>
  <c r="L24"/>
  <c r="N24" s="1"/>
  <c r="Q16"/>
  <c r="S16" s="1"/>
  <c r="L26"/>
  <c r="N26" s="1"/>
  <c r="Q9"/>
  <c r="S9" s="1"/>
  <c r="I21"/>
  <c r="Q10"/>
  <c r="S10" s="1"/>
  <c r="I24"/>
  <c r="L6"/>
  <c r="L9"/>
  <c r="N9" s="1"/>
  <c r="L7"/>
  <c r="N7" s="1"/>
  <c r="L12"/>
  <c r="N12" s="1"/>
  <c r="Q15"/>
  <c r="S15" s="1"/>
  <c r="L29"/>
  <c r="N29" s="1"/>
  <c r="L22"/>
  <c r="N22" s="1"/>
  <c r="L28"/>
  <c r="N28" s="1"/>
  <c r="L21"/>
  <c r="N21" s="1"/>
  <c r="L20"/>
  <c r="N20" s="1"/>
  <c r="L23"/>
  <c r="N23" s="1"/>
  <c r="Q14"/>
  <c r="S14" s="1"/>
  <c r="L11"/>
  <c r="N11" s="1"/>
  <c r="L27"/>
  <c r="N27" s="1"/>
  <c r="Q6"/>
  <c r="S6" s="1"/>
  <c r="I19"/>
  <c r="Q11"/>
  <c r="S11" s="1"/>
  <c r="I20"/>
  <c r="Q8"/>
  <c r="S8" s="1"/>
  <c r="I22"/>
  <c r="Q7"/>
  <c r="S7" s="1"/>
  <c r="I23"/>
  <c r="L5"/>
  <c r="N5" s="1"/>
  <c r="L10"/>
  <c r="N10" s="1"/>
  <c r="L19"/>
  <c r="N19" s="1"/>
  <c r="L14"/>
  <c r="N14" s="1"/>
  <c r="L17"/>
  <c r="N17" s="1"/>
  <c r="Q12"/>
  <c r="S12" s="1"/>
  <c r="L25"/>
  <c r="N25" s="1"/>
  <c r="L13"/>
  <c r="N13" s="1"/>
  <c r="Y21"/>
  <c r="Y7"/>
  <c r="Y25"/>
  <c r="Y26"/>
  <c r="Y18"/>
  <c r="Y4"/>
  <c r="Y23"/>
  <c r="Y5"/>
  <c r="Y14"/>
  <c r="Y12"/>
  <c r="Y24"/>
  <c r="Y17"/>
  <c r="Y6"/>
  <c r="Y11"/>
  <c r="Y20"/>
  <c r="Y8"/>
  <c r="I32" l="1"/>
  <c r="N6"/>
  <c r="N30" s="1"/>
  <c r="L30"/>
  <c r="Q17"/>
  <c r="S17"/>
  <c r="Y27"/>
  <c r="X27"/>
  <c r="X28" s="1"/>
  <c r="Y28" l="1"/>
  <c r="W28"/>
</calcChain>
</file>

<file path=xl/sharedStrings.xml><?xml version="1.0" encoding="utf-8"?>
<sst xmlns="http://schemas.openxmlformats.org/spreadsheetml/2006/main" count="1802" uniqueCount="331">
  <si>
    <t>Nitpick</t>
  </si>
  <si>
    <t>Torchy</t>
  </si>
  <si>
    <t>Lupina</t>
  </si>
  <si>
    <t>Icebloom</t>
  </si>
  <si>
    <t>Fire</t>
  </si>
  <si>
    <t>Water</t>
  </si>
  <si>
    <t>Nature</t>
  </si>
  <si>
    <t>Light</t>
  </si>
  <si>
    <t>Dark</t>
  </si>
  <si>
    <t>Total</t>
  </si>
  <si>
    <t>Level</t>
  </si>
  <si>
    <t>Silver</t>
  </si>
  <si>
    <t>Hero</t>
  </si>
  <si>
    <t>Hansuke</t>
  </si>
  <si>
    <t>Willow</t>
  </si>
  <si>
    <t>Kobal</t>
  </si>
  <si>
    <t>Rogar</t>
  </si>
  <si>
    <t>Yasmin</t>
  </si>
  <si>
    <t>Bovus</t>
  </si>
  <si>
    <t>Yorick</t>
  </si>
  <si>
    <t>Gold</t>
  </si>
  <si>
    <t>Nimriel</t>
  </si>
  <si>
    <t>Emily</t>
  </si>
  <si>
    <t>Brom</t>
  </si>
  <si>
    <t>Needed</t>
  </si>
  <si>
    <t>Igorak</t>
  </si>
  <si>
    <t>Item</t>
  </si>
  <si>
    <t>Fresh Earth</t>
  </si>
  <si>
    <t>Iron</t>
  </si>
  <si>
    <t>Pyre Embers</t>
  </si>
  <si>
    <t>Grave Iron</t>
  </si>
  <si>
    <t>Brimstone</t>
  </si>
  <si>
    <t>Flame Steel</t>
  </si>
  <si>
    <t>Pure Frost</t>
  </si>
  <si>
    <t>Frozen Steel</t>
  </si>
  <si>
    <t>Ebony</t>
  </si>
  <si>
    <t>Spring Water</t>
  </si>
  <si>
    <t>Pure Gold</t>
  </si>
  <si>
    <t>Wildfire Blossom</t>
  </si>
  <si>
    <t>Flame Crystal</t>
  </si>
  <si>
    <t>Mushroom</t>
  </si>
  <si>
    <t>Abyssal Crystal</t>
  </si>
  <si>
    <t>Snowbell</t>
  </si>
  <si>
    <t>Ice Crystal</t>
  </si>
  <si>
    <t>Green Ivy</t>
  </si>
  <si>
    <t>Nature Crystal</t>
  </si>
  <si>
    <t>Quartz Crystal</t>
  </si>
  <si>
    <t>Monkshood</t>
  </si>
  <si>
    <t>Flame Jewel</t>
  </si>
  <si>
    <t>Blazing Tome</t>
  </si>
  <si>
    <t>Highland Tome</t>
  </si>
  <si>
    <t>Gems</t>
  </si>
  <si>
    <t>Earth Essence</t>
  </si>
  <si>
    <t>Water Essence</t>
  </si>
  <si>
    <t>Misty Totem</t>
  </si>
  <si>
    <t>Crystal Totem</t>
  </si>
  <si>
    <t>Jade Totem</t>
  </si>
  <si>
    <t>Shadow Totem</t>
  </si>
  <si>
    <t>Molten Totem</t>
  </si>
  <si>
    <t>Frost Jewel</t>
  </si>
  <si>
    <t>Mandrake Root</t>
  </si>
  <si>
    <t>Frost Etched Bar</t>
  </si>
  <si>
    <t>Flame Spirit</t>
  </si>
  <si>
    <t>Strange Totem</t>
  </si>
  <si>
    <t>Wicked Totem</t>
  </si>
  <si>
    <t>Elemental Essence</t>
  </si>
  <si>
    <t>Flame Etched Bar</t>
  </si>
  <si>
    <t>Dark Essence</t>
  </si>
  <si>
    <t>Ancient Core</t>
  </si>
  <si>
    <t>Dark Jewel</t>
  </si>
  <si>
    <t>Mysterious Totem</t>
  </si>
  <si>
    <t>Amber Crystal</t>
  </si>
  <si>
    <t>Earth Jewel</t>
  </si>
  <si>
    <t>Shadow Etched Bar</t>
  </si>
  <si>
    <t>Light Jewel</t>
  </si>
  <si>
    <t>Light Etched Bar</t>
  </si>
  <si>
    <t>Saintly Totem</t>
  </si>
  <si>
    <t>Light Essence</t>
  </si>
  <si>
    <t>Earth Etched Bar</t>
  </si>
  <si>
    <t>Fire Essence</t>
  </si>
  <si>
    <t>MK</t>
  </si>
  <si>
    <t>Inventory</t>
  </si>
  <si>
    <t>Shade</t>
  </si>
  <si>
    <t>Row</t>
  </si>
  <si>
    <t>Total Crafted</t>
  </si>
  <si>
    <t>Raw and Crafted</t>
  </si>
  <si>
    <t>Enter Current Levels</t>
  </si>
  <si>
    <t>Squinch</t>
  </si>
  <si>
    <t>SB</t>
  </si>
  <si>
    <t>Life</t>
  </si>
  <si>
    <t>Greater</t>
  </si>
  <si>
    <t>Element</t>
  </si>
  <si>
    <t>Type</t>
  </si>
  <si>
    <t>Quality</t>
  </si>
  <si>
    <t>Mandrake root</t>
  </si>
  <si>
    <t>Amber crystal</t>
  </si>
  <si>
    <t>Blazing</t>
  </si>
  <si>
    <t>Highland</t>
  </si>
  <si>
    <t>Feral</t>
  </si>
  <si>
    <t>Frozen</t>
  </si>
  <si>
    <t>Forgotten</t>
  </si>
  <si>
    <t xml:space="preserve"> Attack Shard</t>
  </si>
  <si>
    <t>Defense Shard</t>
  </si>
  <si>
    <t>Health Shard</t>
  </si>
  <si>
    <t>Resist Shard</t>
  </si>
  <si>
    <t>Skill Shard</t>
  </si>
  <si>
    <t>Dark Binder</t>
  </si>
  <si>
    <t>Fire Binder</t>
  </si>
  <si>
    <t>Light Binder</t>
  </si>
  <si>
    <t>Nature Binder</t>
  </si>
  <si>
    <t>Water Binder</t>
  </si>
  <si>
    <t>Attack Shard</t>
  </si>
  <si>
    <t xml:space="preserve"> Resist Shard</t>
  </si>
  <si>
    <t>Earth</t>
  </si>
  <si>
    <t>Flame</t>
  </si>
  <si>
    <t>Frost</t>
  </si>
  <si>
    <t>Shadow</t>
  </si>
  <si>
    <t>Lost</t>
  </si>
  <si>
    <t>Mountain</t>
  </si>
  <si>
    <t>Primal</t>
  </si>
  <si>
    <t>Essence</t>
  </si>
  <si>
    <t>Ingot</t>
  </si>
  <si>
    <t>Jewel</t>
  </si>
  <si>
    <t>Core</t>
  </si>
  <si>
    <t>Power</t>
  </si>
  <si>
    <t>Source</t>
  </si>
  <si>
    <t>Mysterious</t>
  </si>
  <si>
    <t>Saintly</t>
  </si>
  <si>
    <t>Strange</t>
  </si>
  <si>
    <t>Wicked</t>
  </si>
  <si>
    <t>Boss Fang</t>
  </si>
  <si>
    <t>Guild Ring</t>
  </si>
  <si>
    <t>Medal of Honor</t>
  </si>
  <si>
    <t>Challenge Mode Materials</t>
  </si>
  <si>
    <t>Normal and Boss Mode Materials</t>
  </si>
  <si>
    <t>Boss Mode Tomes</t>
  </si>
  <si>
    <t>Lesser</t>
  </si>
  <si>
    <t>Improved</t>
  </si>
  <si>
    <t>Superior</t>
  </si>
  <si>
    <t>Etched Bar</t>
  </si>
  <si>
    <t>Spirit</t>
  </si>
  <si>
    <t>Elemental</t>
  </si>
  <si>
    <t>Ancient</t>
  </si>
  <si>
    <t>Totem</t>
  </si>
  <si>
    <t>Special</t>
  </si>
  <si>
    <t>Other</t>
  </si>
  <si>
    <t>Battle</t>
  </si>
  <si>
    <t>Precision</t>
  </si>
  <si>
    <t>Bulwark</t>
  </si>
  <si>
    <t>Destruction</t>
  </si>
  <si>
    <t>Insight</t>
  </si>
  <si>
    <t>Tactics</t>
  </si>
  <si>
    <t>Vampiric</t>
  </si>
  <si>
    <t>Resist</t>
  </si>
  <si>
    <t>Aegis</t>
  </si>
  <si>
    <t>Focus</t>
  </si>
  <si>
    <t>Elusive</t>
  </si>
  <si>
    <t>Thought</t>
  </si>
  <si>
    <t>Planning</t>
  </si>
  <si>
    <t>Soul Stealer</t>
  </si>
  <si>
    <t>Total crafted</t>
  </si>
  <si>
    <t>Total all</t>
  </si>
  <si>
    <t>Total Raw</t>
  </si>
  <si>
    <t>Quantity</t>
  </si>
  <si>
    <t>Enter the Quantity of each rune that you want to make in the "Quantity" cells below</t>
  </si>
  <si>
    <t>Frost Spirit</t>
  </si>
  <si>
    <t>Earth Spirit</t>
  </si>
  <si>
    <t>Lost Spirit</t>
  </si>
  <si>
    <t>Mountain Spirit</t>
  </si>
  <si>
    <t>Shadow Spirit</t>
  </si>
  <si>
    <t>Elemental Ingot</t>
  </si>
  <si>
    <t>Runes</t>
  </si>
  <si>
    <t>Lost Spirt</t>
  </si>
  <si>
    <t>Epic</t>
  </si>
  <si>
    <t>Nature Tome</t>
  </si>
  <si>
    <t>Frozen Tome</t>
  </si>
  <si>
    <t>Dark Tome</t>
  </si>
  <si>
    <t>Forgotten Tome</t>
  </si>
  <si>
    <t>Grand total</t>
  </si>
  <si>
    <t>Subtotal</t>
  </si>
  <si>
    <t>Materials to Create Remaing Epics &amp; Runes</t>
  </si>
  <si>
    <t>Materials to Create Remaining Epics &amp; Runes</t>
  </si>
  <si>
    <t>Crafted Items (1)</t>
  </si>
  <si>
    <t>(1) Note that the "Total" and "Needed" Crafted items is shown for informational purposes only.  The raw materials to create those are included in the two tables to the right of this one.</t>
  </si>
  <si>
    <t xml:space="preserve">Instructions:  Enter your current epic levels in yellow cells of table above.   Enter "12" if you don't care about maxing that particular epic or if you already have maxed.   Enter currently owned materials in yellow cells on the rest of this sheet.  Enter runes you'd like to create in yellow cells on the "rune input" sheet.   </t>
  </si>
  <si>
    <t>Nub Nub</t>
  </si>
  <si>
    <t>Igorok</t>
  </si>
  <si>
    <t>Shadowblade</t>
  </si>
  <si>
    <t>Natural Crystal</t>
  </si>
  <si>
    <t>Dagrund</t>
  </si>
  <si>
    <t>Augustus</t>
  </si>
  <si>
    <t>Stone Fist</t>
  </si>
  <si>
    <t>Maxed heroes:</t>
  </si>
  <si>
    <t>3 Saintly Totems</t>
  </si>
  <si>
    <t>3 Molten Totems</t>
  </si>
  <si>
    <t>3 Misty Totems</t>
  </si>
  <si>
    <t>3 Jade Totems</t>
  </si>
  <si>
    <t>3 Crystal Totems</t>
  </si>
  <si>
    <t>3 Shadow Totems</t>
  </si>
  <si>
    <t>15 Mountain Spirits</t>
  </si>
  <si>
    <t>Gems Each</t>
  </si>
  <si>
    <t>Gems Total</t>
  </si>
  <si>
    <t>15 Highland Tome</t>
  </si>
  <si>
    <t>15 Spring Water</t>
  </si>
  <si>
    <t>15 Pure Gold</t>
  </si>
  <si>
    <t>15 Earth Etched Bars</t>
  </si>
  <si>
    <t>15 Light Essences</t>
  </si>
  <si>
    <t>45 Fresh Earth</t>
  </si>
  <si>
    <t>30 Iron</t>
  </si>
  <si>
    <t>30 Pyre Embers</t>
  </si>
  <si>
    <t>15 Silver</t>
  </si>
  <si>
    <t>75K Gold</t>
  </si>
  <si>
    <t>Components</t>
  </si>
  <si>
    <t>45 Mushrooms</t>
  </si>
  <si>
    <t>45 Flame Crystals</t>
  </si>
  <si>
    <t>15 Wildfire Blossoms</t>
  </si>
  <si>
    <t>15 Amber Crystals</t>
  </si>
  <si>
    <t>15 Monkshood</t>
  </si>
  <si>
    <t>3 Elemental Ingots</t>
  </si>
  <si>
    <t>3 Ancient Cores</t>
  </si>
  <si>
    <t>6 Ancient Sources</t>
  </si>
  <si>
    <t>3 Flame Spirits</t>
  </si>
  <si>
    <t>3 Mountain Spirits</t>
  </si>
  <si>
    <t>3 Earth Essences</t>
  </si>
  <si>
    <t>45K Gold</t>
  </si>
  <si>
    <t>15 gems</t>
  </si>
  <si>
    <t>5 gems</t>
  </si>
  <si>
    <t>75 gems total</t>
  </si>
  <si>
    <t>45 gems total</t>
  </si>
  <si>
    <t>6 Elemental Jewels</t>
  </si>
  <si>
    <t>6 Frost Spirits</t>
  </si>
  <si>
    <t>6 Shadow Spirits</t>
  </si>
  <si>
    <t>6 Earth Jewels</t>
  </si>
  <si>
    <t>6 Fire Essenses</t>
  </si>
  <si>
    <t>90K Gold</t>
  </si>
  <si>
    <t>90 gems total</t>
  </si>
  <si>
    <t>3 Frost Jewels</t>
  </si>
  <si>
    <t>3 Frost Etched Bars</t>
  </si>
  <si>
    <t>3 Earth Etched Bars</t>
  </si>
  <si>
    <t>3 Light Etched Bars</t>
  </si>
  <si>
    <t>3 Shadow Etched Bars</t>
  </si>
  <si>
    <t>3 Flame Etched Bars</t>
  </si>
  <si>
    <t>30 gems total</t>
  </si>
  <si>
    <t>10 gems</t>
  </si>
  <si>
    <t>3 Silver</t>
  </si>
  <si>
    <t>3 Spring Water</t>
  </si>
  <si>
    <t>15K Gold</t>
  </si>
  <si>
    <t>3 Ebony</t>
  </si>
  <si>
    <t>9 Brimstone</t>
  </si>
  <si>
    <t>6 Flame Steel</t>
  </si>
  <si>
    <t>6 Pyre Embers</t>
  </si>
  <si>
    <t>9 Pure Frost</t>
  </si>
  <si>
    <t>6 Frozen Steel</t>
  </si>
  <si>
    <t>3 Pure Gold</t>
  </si>
  <si>
    <t>9 Fresh Earth</t>
  </si>
  <si>
    <t>6 Iron</t>
  </si>
  <si>
    <t>9 Pyre Embers</t>
  </si>
  <si>
    <t>6 Grave Iron</t>
  </si>
  <si>
    <t>6 Brimstone</t>
  </si>
  <si>
    <t>6 Fresh Earth</t>
  </si>
  <si>
    <t>9 Green Ivy</t>
  </si>
  <si>
    <t>3 Mushrooms</t>
  </si>
  <si>
    <t>3 Quartz Crystals</t>
  </si>
  <si>
    <t>9 Natural Crystals</t>
  </si>
  <si>
    <t>3 Mandrake Root</t>
  </si>
  <si>
    <t>7.5K Gold</t>
  </si>
  <si>
    <t>9 Ice Crystals</t>
  </si>
  <si>
    <t>6 Pure Frost</t>
  </si>
  <si>
    <t>3 Monkshood</t>
  </si>
  <si>
    <t>3 Amber Crystals</t>
  </si>
  <si>
    <t>10.5K Gold</t>
  </si>
  <si>
    <t>3 Highland Tomes</t>
  </si>
  <si>
    <t>3 Light Essence</t>
  </si>
  <si>
    <t>21K Gold</t>
  </si>
  <si>
    <t>15 gems total</t>
  </si>
  <si>
    <t>3 Light Essences</t>
  </si>
  <si>
    <t>9 Mushrooms</t>
  </si>
  <si>
    <t>9 Flame Crystals</t>
  </si>
  <si>
    <t>3 Wildfire Blossoms</t>
  </si>
  <si>
    <t>37.5K Gold</t>
  </si>
  <si>
    <t>30K Gold</t>
  </si>
  <si>
    <t>3 Blazing Tomes</t>
  </si>
  <si>
    <t>3 Fire Essence</t>
  </si>
  <si>
    <t>3 Fire Essences</t>
  </si>
  <si>
    <t>9 Wildfire Blossoms</t>
  </si>
  <si>
    <t>6 Dark Jewels</t>
  </si>
  <si>
    <t>6 Light Jewels</t>
  </si>
  <si>
    <t>6 Frost Jewels</t>
  </si>
  <si>
    <t>6 Flame Jewels</t>
  </si>
  <si>
    <t>60 gems total</t>
  </si>
  <si>
    <t>60K Gold</t>
  </si>
  <si>
    <t>18 Wildfire Blossoms</t>
  </si>
  <si>
    <t>18 Flame Crystals</t>
  </si>
  <si>
    <t>6 Mushrooms</t>
  </si>
  <si>
    <t>6 Quartz Crystals</t>
  </si>
  <si>
    <t>6 Mandrake Root</t>
  </si>
  <si>
    <t>18 Natural Crystals</t>
  </si>
  <si>
    <t>12 Fresh Earth</t>
  </si>
  <si>
    <t>6 Monkshood</t>
  </si>
  <si>
    <t>6 Spring Water</t>
  </si>
  <si>
    <t>6 Dark Tomes</t>
  </si>
  <si>
    <t>6 Silver</t>
  </si>
  <si>
    <t>6 Shadow Etched Bars</t>
  </si>
  <si>
    <t>6 Dark Essence</t>
  </si>
  <si>
    <t>42K Gold</t>
  </si>
  <si>
    <t>18 Pyre Embers</t>
  </si>
  <si>
    <t>12 Grave Iron</t>
  </si>
  <si>
    <t>18 Mushrooms</t>
  </si>
  <si>
    <t>6 Green Ivy</t>
  </si>
  <si>
    <t>6 Frozen Tomes</t>
  </si>
  <si>
    <t>6 Ebony</t>
  </si>
  <si>
    <t>6 Frost Etched Bars</t>
  </si>
  <si>
    <t>6 Water Essence</t>
  </si>
  <si>
    <t>18 Pure Frost</t>
  </si>
  <si>
    <t>12 Frozen Steel</t>
  </si>
  <si>
    <t>12 Pyre Embers</t>
  </si>
  <si>
    <t>6 Pure Gold</t>
  </si>
  <si>
    <t>18 Snowbells</t>
  </si>
  <si>
    <t>18 Ice Crystals</t>
  </si>
  <si>
    <t>6 Amber Crystals</t>
  </si>
  <si>
    <t>12 Brimstone</t>
  </si>
  <si>
    <t>12 Pure Frost</t>
  </si>
  <si>
    <t>18 Abyssal Crystals</t>
  </si>
  <si>
    <t>Mushrooms</t>
  </si>
  <si>
    <t>Natural Crystals</t>
  </si>
  <si>
    <t>Quartz Crystals</t>
  </si>
  <si>
    <t>Shadow Totems</t>
  </si>
  <si>
    <t>Snowbells</t>
  </si>
  <si>
    <t>Wildfire Blossoms</t>
  </si>
  <si>
    <t>6 Fire Essence</t>
  </si>
  <si>
    <t xml:space="preserve">   </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</si>
</sst>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11"/>
      <name val="Calibri"/>
      <family val="2"/>
      <scheme val="minor"/>
    </font>
    <font>
      <b/>
      <sz val="11"/>
      <color rgb="FFFF0000"/>
      <name val="Calibri"/>
      <family val="2"/>
      <scheme val="minor"/>
    </font>
  </fonts>
  <fills count="19">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66FFFF"/>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9FF9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99"/>
        <bgColor indexed="64"/>
      </patternFill>
    </fill>
    <fill>
      <patternFill patternType="solid">
        <fgColor rgb="FFFF6600"/>
        <bgColor indexed="64"/>
      </patternFill>
    </fill>
    <fill>
      <patternFill patternType="solid">
        <fgColor rgb="FFAA9FD7"/>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93">
    <xf numFmtId="0" fontId="0" fillId="0" borderId="0" xfId="0"/>
    <xf numFmtId="0" fontId="0" fillId="0" borderId="0" xfId="0" applyBorder="1"/>
    <xf numFmtId="0" fontId="0" fillId="0" borderId="0" xfId="0" applyAlignment="1">
      <alignment horizontal="right"/>
    </xf>
    <xf numFmtId="164" fontId="0" fillId="0" borderId="0" xfId="1" applyNumberFormat="1" applyFont="1"/>
    <xf numFmtId="164" fontId="0" fillId="0" borderId="0" xfId="0" applyNumberFormat="1"/>
    <xf numFmtId="1" fontId="0" fillId="0" borderId="0" xfId="0" applyNumberFormat="1"/>
    <xf numFmtId="164" fontId="0" fillId="4" borderId="0" xfId="1" applyNumberFormat="1" applyFont="1" applyFill="1" applyBorder="1" applyAlignment="1">
      <alignment horizontal="left"/>
    </xf>
    <xf numFmtId="164" fontId="0" fillId="4" borderId="0" xfId="1" applyNumberFormat="1" applyFont="1" applyFill="1" applyBorder="1"/>
    <xf numFmtId="164" fontId="3" fillId="6" borderId="0" xfId="1" applyNumberFormat="1" applyFont="1" applyFill="1" applyBorder="1" applyAlignment="1">
      <alignment horizontal="left"/>
    </xf>
    <xf numFmtId="164" fontId="0" fillId="5" borderId="0" xfId="1" applyNumberFormat="1" applyFont="1" applyFill="1" applyBorder="1" applyAlignment="1">
      <alignment horizontal="left"/>
    </xf>
    <xf numFmtId="1" fontId="1" fillId="0" borderId="0" xfId="1" applyNumberFormat="1" applyFont="1" applyBorder="1"/>
    <xf numFmtId="1" fontId="3" fillId="6" borderId="4" xfId="1" applyNumberFormat="1" applyFont="1" applyFill="1" applyBorder="1"/>
    <xf numFmtId="1" fontId="3" fillId="6" borderId="5" xfId="1" applyNumberFormat="1" applyFont="1" applyFill="1" applyBorder="1"/>
    <xf numFmtId="1" fontId="3" fillId="6" borderId="6" xfId="1" applyNumberFormat="1" applyFont="1" applyFill="1" applyBorder="1"/>
    <xf numFmtId="164" fontId="0" fillId="6" borderId="13" xfId="1" applyNumberFormat="1" applyFont="1" applyFill="1" applyBorder="1" applyProtection="1">
      <protection locked="0"/>
    </xf>
    <xf numFmtId="164" fontId="0" fillId="6" borderId="14" xfId="1" applyNumberFormat="1" applyFont="1" applyFill="1" applyBorder="1" applyProtection="1">
      <protection locked="0"/>
    </xf>
    <xf numFmtId="164" fontId="0" fillId="6" borderId="15" xfId="1" applyNumberFormat="1" applyFont="1" applyFill="1" applyBorder="1" applyProtection="1">
      <protection locked="0"/>
    </xf>
    <xf numFmtId="0" fontId="3" fillId="0" borderId="0" xfId="0" applyFont="1"/>
    <xf numFmtId="0" fontId="5" fillId="12" borderId="4" xfId="0" applyFont="1" applyFill="1" applyBorder="1" applyAlignment="1">
      <alignment textRotation="255"/>
    </xf>
    <xf numFmtId="0" fontId="5" fillId="12" borderId="5" xfId="0" applyFont="1" applyFill="1" applyBorder="1" applyAlignment="1">
      <alignment textRotation="255"/>
    </xf>
    <xf numFmtId="0" fontId="5" fillId="12" borderId="6" xfId="0" applyFont="1" applyFill="1" applyBorder="1" applyAlignment="1">
      <alignment textRotation="255"/>
    </xf>
    <xf numFmtId="0" fontId="5" fillId="13" borderId="4" xfId="0" applyFont="1" applyFill="1" applyBorder="1" applyAlignment="1">
      <alignment textRotation="255"/>
    </xf>
    <xf numFmtId="0" fontId="5" fillId="13" borderId="5" xfId="0" applyFont="1" applyFill="1" applyBorder="1" applyAlignment="1">
      <alignment textRotation="255"/>
    </xf>
    <xf numFmtId="0" fontId="5" fillId="13" borderId="6" xfId="0" applyFont="1" applyFill="1" applyBorder="1" applyAlignment="1">
      <alignment textRotation="255"/>
    </xf>
    <xf numFmtId="0" fontId="5" fillId="3" borderId="4" xfId="0" applyFont="1" applyFill="1" applyBorder="1" applyAlignment="1">
      <alignment textRotation="255"/>
    </xf>
    <xf numFmtId="0" fontId="5" fillId="3" borderId="5" xfId="0" applyFont="1" applyFill="1" applyBorder="1" applyAlignment="1">
      <alignment textRotation="255"/>
    </xf>
    <xf numFmtId="0" fontId="5" fillId="3" borderId="6" xfId="0" applyFont="1" applyFill="1" applyBorder="1" applyAlignment="1">
      <alignment textRotation="255"/>
    </xf>
    <xf numFmtId="0" fontId="5" fillId="14" borderId="6" xfId="0" applyFont="1" applyFill="1" applyBorder="1" applyAlignment="1">
      <alignment textRotation="255"/>
    </xf>
    <xf numFmtId="164" fontId="5" fillId="14" borderId="4" xfId="1" applyNumberFormat="1" applyFont="1" applyFill="1" applyBorder="1" applyAlignment="1">
      <alignment textRotation="255"/>
    </xf>
    <xf numFmtId="0" fontId="4" fillId="0" borderId="0" xfId="0" applyFont="1"/>
    <xf numFmtId="0" fontId="1" fillId="0" borderId="0" xfId="0" applyFont="1"/>
    <xf numFmtId="0" fontId="0" fillId="0" borderId="0" xfId="0" applyFill="1"/>
    <xf numFmtId="0" fontId="3" fillId="6" borderId="12" xfId="0" applyFont="1" applyFill="1" applyBorder="1"/>
    <xf numFmtId="0" fontId="5" fillId="9" borderId="9" xfId="0" applyFont="1" applyFill="1" applyBorder="1" applyAlignment="1">
      <alignment textRotation="255"/>
    </xf>
    <xf numFmtId="0" fontId="5" fillId="9" borderId="10" xfId="0" applyFont="1" applyFill="1" applyBorder="1" applyAlignment="1">
      <alignment textRotation="255"/>
    </xf>
    <xf numFmtId="0" fontId="5" fillId="9" borderId="11" xfId="0" applyFont="1" applyFill="1" applyBorder="1" applyAlignment="1">
      <alignment textRotation="255"/>
    </xf>
    <xf numFmtId="0" fontId="5" fillId="10" borderId="9" xfId="0" applyFont="1" applyFill="1" applyBorder="1" applyAlignment="1">
      <alignment textRotation="255"/>
    </xf>
    <xf numFmtId="0" fontId="5" fillId="10" borderId="10" xfId="0" applyFont="1" applyFill="1" applyBorder="1" applyAlignment="1">
      <alignment textRotation="255"/>
    </xf>
    <xf numFmtId="0" fontId="5" fillId="10" borderId="11" xfId="0" applyFont="1" applyFill="1" applyBorder="1" applyAlignment="1">
      <alignment textRotation="255"/>
    </xf>
    <xf numFmtId="0" fontId="5" fillId="11" borderId="9" xfId="0" applyFont="1" applyFill="1" applyBorder="1" applyAlignment="1">
      <alignment textRotation="255"/>
    </xf>
    <xf numFmtId="0" fontId="5" fillId="11" borderId="10" xfId="0" applyFont="1" applyFill="1" applyBorder="1" applyAlignment="1">
      <alignment textRotation="255"/>
    </xf>
    <xf numFmtId="0" fontId="5" fillId="11" borderId="11" xfId="0" applyFont="1" applyFill="1" applyBorder="1" applyAlignment="1">
      <alignment textRotation="255"/>
    </xf>
    <xf numFmtId="164" fontId="0" fillId="9" borderId="13" xfId="1" applyNumberFormat="1" applyFont="1" applyFill="1" applyBorder="1" applyProtection="1">
      <protection locked="0"/>
    </xf>
    <xf numFmtId="164" fontId="0" fillId="9" borderId="14" xfId="1" applyNumberFormat="1" applyFont="1" applyFill="1" applyBorder="1" applyProtection="1">
      <protection locked="0"/>
    </xf>
    <xf numFmtId="164" fontId="0" fillId="9" borderId="15" xfId="1" applyNumberFormat="1" applyFont="1" applyFill="1" applyBorder="1" applyProtection="1">
      <protection locked="0"/>
    </xf>
    <xf numFmtId="0" fontId="0" fillId="0" borderId="0" xfId="0" applyProtection="1"/>
    <xf numFmtId="164" fontId="0" fillId="0" borderId="0" xfId="1" applyNumberFormat="1" applyFont="1" applyProtection="1"/>
    <xf numFmtId="0" fontId="0" fillId="0" borderId="0" xfId="0" applyFill="1" applyProtection="1"/>
    <xf numFmtId="0" fontId="3" fillId="0" borderId="0" xfId="0" applyFont="1" applyFill="1" applyBorder="1" applyAlignment="1" applyProtection="1">
      <alignment horizontal="center"/>
    </xf>
    <xf numFmtId="0" fontId="3" fillId="7" borderId="12" xfId="0" applyFont="1" applyFill="1" applyBorder="1" applyProtection="1"/>
    <xf numFmtId="164" fontId="3" fillId="7" borderId="4" xfId="1" applyNumberFormat="1" applyFont="1" applyFill="1" applyBorder="1" applyAlignment="1" applyProtection="1">
      <alignment horizontal="left"/>
    </xf>
    <xf numFmtId="164" fontId="3" fillId="7" borderId="4" xfId="1" applyNumberFormat="1" applyFont="1" applyFill="1" applyBorder="1" applyAlignment="1" applyProtection="1">
      <alignment horizontal="right"/>
    </xf>
    <xf numFmtId="164" fontId="3" fillId="7" borderId="12" xfId="1" applyNumberFormat="1" applyFont="1" applyFill="1" applyBorder="1" applyAlignment="1" applyProtection="1">
      <alignment horizontal="right"/>
    </xf>
    <xf numFmtId="164" fontId="3" fillId="0" borderId="0" xfId="1" applyNumberFormat="1" applyFont="1" applyFill="1" applyBorder="1" applyAlignment="1" applyProtection="1">
      <alignment horizontal="right"/>
    </xf>
    <xf numFmtId="164" fontId="3" fillId="7" borderId="1" xfId="1" applyNumberFormat="1" applyFont="1" applyFill="1" applyBorder="1" applyAlignment="1" applyProtection="1">
      <alignment horizontal="left"/>
    </xf>
    <xf numFmtId="164" fontId="0" fillId="4" borderId="13" xfId="1" applyNumberFormat="1" applyFont="1" applyFill="1" applyBorder="1" applyAlignment="1" applyProtection="1">
      <alignment horizontal="left"/>
    </xf>
    <xf numFmtId="164" fontId="0" fillId="6" borderId="2" xfId="1" applyNumberFormat="1" applyFont="1" applyFill="1" applyBorder="1" applyProtection="1"/>
    <xf numFmtId="164" fontId="0" fillId="6" borderId="3" xfId="0" applyNumberFormat="1" applyFill="1" applyBorder="1" applyProtection="1"/>
    <xf numFmtId="164" fontId="0" fillId="0" borderId="0" xfId="0" applyNumberFormat="1" applyFill="1" applyBorder="1" applyProtection="1"/>
    <xf numFmtId="164" fontId="0" fillId="6" borderId="3" xfId="1" applyNumberFormat="1" applyFont="1" applyFill="1" applyBorder="1" applyProtection="1"/>
    <xf numFmtId="164" fontId="0" fillId="15" borderId="13" xfId="1" applyNumberFormat="1" applyFont="1" applyFill="1" applyBorder="1" applyProtection="1"/>
    <xf numFmtId="164" fontId="0" fillId="15" borderId="2" xfId="1" applyNumberFormat="1" applyFont="1" applyFill="1" applyBorder="1" applyProtection="1"/>
    <xf numFmtId="164" fontId="0" fillId="15" borderId="3" xfId="0" applyNumberFormat="1" applyFill="1" applyBorder="1" applyProtection="1"/>
    <xf numFmtId="164" fontId="0" fillId="5" borderId="13" xfId="1" applyNumberFormat="1" applyFont="1" applyFill="1" applyBorder="1" applyAlignment="1" applyProtection="1">
      <alignment horizontal="left"/>
    </xf>
    <xf numFmtId="164" fontId="1" fillId="6" borderId="13" xfId="1" applyNumberFormat="1" applyFont="1" applyFill="1" applyBorder="1" applyProtection="1"/>
    <xf numFmtId="164" fontId="0" fillId="4" borderId="14" xfId="1" applyNumberFormat="1" applyFont="1" applyFill="1" applyBorder="1" applyProtection="1"/>
    <xf numFmtId="164" fontId="0" fillId="6" borderId="5" xfId="1" applyNumberFormat="1" applyFont="1" applyFill="1" applyBorder="1" applyProtection="1"/>
    <xf numFmtId="164" fontId="0" fillId="6" borderId="6" xfId="0" applyNumberFormat="1" applyFill="1" applyBorder="1" applyProtection="1"/>
    <xf numFmtId="164" fontId="0" fillId="6" borderId="6" xfId="1" applyNumberFormat="1" applyFont="1" applyFill="1" applyBorder="1" applyProtection="1"/>
    <xf numFmtId="164" fontId="0" fillId="15" borderId="14" xfId="1" applyNumberFormat="1" applyFont="1" applyFill="1" applyBorder="1" applyAlignment="1" applyProtection="1">
      <alignment horizontal="left"/>
    </xf>
    <xf numFmtId="164" fontId="0" fillId="15" borderId="0" xfId="1" applyNumberFormat="1" applyFont="1" applyFill="1" applyBorder="1" applyProtection="1"/>
    <xf numFmtId="164" fontId="0" fillId="15" borderId="8" xfId="0" applyNumberFormat="1" applyFill="1" applyBorder="1" applyProtection="1"/>
    <xf numFmtId="164" fontId="0" fillId="5" borderId="14" xfId="1" applyNumberFormat="1" applyFont="1" applyFill="1" applyBorder="1" applyAlignment="1" applyProtection="1">
      <alignment horizontal="left"/>
    </xf>
    <xf numFmtId="164" fontId="1" fillId="6" borderId="14" xfId="1" applyNumberFormat="1" applyFont="1" applyFill="1" applyBorder="1" applyProtection="1"/>
    <xf numFmtId="164" fontId="0" fillId="6" borderId="0" xfId="1" applyNumberFormat="1" applyFont="1" applyFill="1" applyBorder="1" applyProtection="1"/>
    <xf numFmtId="164" fontId="0" fillId="6" borderId="8" xfId="0" applyNumberFormat="1" applyFill="1" applyBorder="1" applyProtection="1"/>
    <xf numFmtId="164" fontId="0" fillId="6" borderId="8" xfId="1" applyNumberFormat="1" applyFont="1" applyFill="1" applyBorder="1" applyProtection="1"/>
    <xf numFmtId="164" fontId="0" fillId="4" borderId="14" xfId="1" applyNumberFormat="1" applyFont="1" applyFill="1" applyBorder="1" applyAlignment="1" applyProtection="1">
      <alignment horizontal="left"/>
    </xf>
    <xf numFmtId="164" fontId="0" fillId="15" borderId="14" xfId="1" applyNumberFormat="1" applyFont="1" applyFill="1" applyBorder="1" applyProtection="1"/>
    <xf numFmtId="164" fontId="0" fillId="15" borderId="15" xfId="1" applyNumberFormat="1" applyFont="1" applyFill="1" applyBorder="1" applyAlignment="1" applyProtection="1">
      <alignment horizontal="left"/>
    </xf>
    <xf numFmtId="164" fontId="0" fillId="15" borderId="5" xfId="1" applyNumberFormat="1" applyFont="1" applyFill="1" applyBorder="1" applyProtection="1"/>
    <xf numFmtId="164" fontId="0" fillId="15" borderId="6" xfId="0" applyNumberFormat="1" applyFill="1" applyBorder="1" applyProtection="1"/>
    <xf numFmtId="164" fontId="0" fillId="8" borderId="13" xfId="1" applyNumberFormat="1" applyFont="1" applyFill="1" applyBorder="1" applyAlignment="1" applyProtection="1">
      <alignment horizontal="left"/>
    </xf>
    <xf numFmtId="164" fontId="0" fillId="8" borderId="2" xfId="1" applyNumberFormat="1" applyFont="1" applyFill="1" applyBorder="1" applyProtection="1"/>
    <xf numFmtId="164" fontId="0" fillId="8" borderId="3" xfId="0" applyNumberFormat="1" applyFill="1" applyBorder="1" applyProtection="1"/>
    <xf numFmtId="164" fontId="0" fillId="8" borderId="14" xfId="1" applyNumberFormat="1" applyFont="1" applyFill="1" applyBorder="1" applyAlignment="1" applyProtection="1">
      <alignment horizontal="left"/>
    </xf>
    <xf numFmtId="164" fontId="0" fillId="8" borderId="0" xfId="1" applyNumberFormat="1" applyFont="1" applyFill="1" applyBorder="1" applyProtection="1"/>
    <xf numFmtId="164" fontId="0" fillId="8" borderId="8" xfId="0" applyNumberFormat="1" applyFill="1" applyBorder="1" applyProtection="1"/>
    <xf numFmtId="164" fontId="0" fillId="2" borderId="12" xfId="1" applyNumberFormat="1" applyFont="1" applyFill="1" applyBorder="1" applyAlignment="1" applyProtection="1">
      <alignment horizontal="left"/>
    </xf>
    <xf numFmtId="164" fontId="0" fillId="6" borderId="9" xfId="1" applyNumberFormat="1" applyFont="1" applyFill="1" applyBorder="1" applyProtection="1"/>
    <xf numFmtId="164" fontId="0" fillId="6" borderId="12" xfId="1" applyNumberFormat="1" applyFont="1" applyFill="1" applyBorder="1" applyProtection="1"/>
    <xf numFmtId="164" fontId="0" fillId="0" borderId="0" xfId="1" applyNumberFormat="1" applyFont="1" applyFill="1" applyBorder="1" applyAlignment="1" applyProtection="1">
      <alignment horizontal="left"/>
    </xf>
    <xf numFmtId="164" fontId="0" fillId="0" borderId="0" xfId="1" applyNumberFormat="1" applyFont="1" applyFill="1" applyBorder="1" applyProtection="1"/>
    <xf numFmtId="164" fontId="0" fillId="8" borderId="14" xfId="1" applyNumberFormat="1" applyFont="1" applyFill="1" applyBorder="1" applyProtection="1"/>
    <xf numFmtId="164" fontId="0" fillId="8" borderId="15" xfId="1" applyNumberFormat="1" applyFont="1" applyFill="1" applyBorder="1" applyAlignment="1" applyProtection="1">
      <alignment horizontal="left"/>
    </xf>
    <xf numFmtId="164" fontId="0" fillId="8" borderId="5" xfId="1" applyNumberFormat="1" applyFont="1" applyFill="1" applyBorder="1" applyProtection="1"/>
    <xf numFmtId="164" fontId="0" fillId="8" borderId="6" xfId="0" applyNumberFormat="1" applyFill="1" applyBorder="1" applyProtection="1"/>
    <xf numFmtId="164" fontId="1" fillId="6" borderId="15" xfId="1" applyNumberFormat="1" applyFont="1" applyFill="1" applyBorder="1" applyProtection="1"/>
    <xf numFmtId="0" fontId="3" fillId="0" borderId="0" xfId="0" applyFont="1" applyFill="1" applyAlignment="1" applyProtection="1">
      <alignment horizontal="center" vertical="center" wrapText="1"/>
    </xf>
    <xf numFmtId="164" fontId="0" fillId="17" borderId="14" xfId="1" applyNumberFormat="1" applyFont="1" applyFill="1" applyBorder="1" applyAlignment="1" applyProtection="1">
      <alignment horizontal="left"/>
    </xf>
    <xf numFmtId="164" fontId="0" fillId="17" borderId="0" xfId="1" applyNumberFormat="1" applyFont="1" applyFill="1" applyBorder="1" applyProtection="1"/>
    <xf numFmtId="164" fontId="0" fillId="17" borderId="8" xfId="0" applyNumberFormat="1" applyFill="1" applyBorder="1" applyProtection="1"/>
    <xf numFmtId="164" fontId="0" fillId="17" borderId="14" xfId="1" applyNumberFormat="1" applyFont="1" applyFill="1" applyBorder="1" applyProtection="1"/>
    <xf numFmtId="164" fontId="0" fillId="17" borderId="15" xfId="1" applyNumberFormat="1" applyFont="1" applyFill="1" applyBorder="1" applyAlignment="1" applyProtection="1">
      <alignment horizontal="left"/>
    </xf>
    <xf numFmtId="164" fontId="0" fillId="2" borderId="9" xfId="1" applyNumberFormat="1" applyFont="1" applyFill="1" applyBorder="1" applyAlignment="1" applyProtection="1">
      <alignment horizontal="left"/>
    </xf>
    <xf numFmtId="164" fontId="0" fillId="4" borderId="15" xfId="1" applyNumberFormat="1" applyFont="1" applyFill="1" applyBorder="1" applyAlignment="1" applyProtection="1">
      <alignment horizontal="left"/>
    </xf>
    <xf numFmtId="164" fontId="0" fillId="4" borderId="12" xfId="1" applyNumberFormat="1" applyFont="1" applyFill="1" applyBorder="1" applyAlignment="1" applyProtection="1">
      <alignment horizontal="left"/>
    </xf>
    <xf numFmtId="164" fontId="0" fillId="0" borderId="0" xfId="1" applyNumberFormat="1" applyFont="1" applyBorder="1" applyProtection="1"/>
    <xf numFmtId="164" fontId="0" fillId="6" borderId="13" xfId="1" applyNumberFormat="1" applyFont="1" applyFill="1" applyBorder="1" applyProtection="1"/>
    <xf numFmtId="164" fontId="0" fillId="6" borderId="15" xfId="1" applyNumberFormat="1" applyFont="1" applyFill="1" applyBorder="1" applyProtection="1"/>
    <xf numFmtId="0" fontId="3" fillId="6" borderId="14" xfId="0" applyFont="1" applyFill="1" applyBorder="1"/>
    <xf numFmtId="0" fontId="3" fillId="6" borderId="7" xfId="0" applyFont="1" applyFill="1" applyBorder="1"/>
    <xf numFmtId="0" fontId="0" fillId="3" borderId="1" xfId="0" applyFill="1" applyBorder="1"/>
    <xf numFmtId="0" fontId="0" fillId="3" borderId="2" xfId="0" applyFill="1" applyBorder="1"/>
    <xf numFmtId="0" fontId="0" fillId="3" borderId="7" xfId="0" applyFill="1" applyBorder="1"/>
    <xf numFmtId="0" fontId="0" fillId="3" borderId="0" xfId="0" applyFill="1" applyBorder="1"/>
    <xf numFmtId="0" fontId="0" fillId="3" borderId="4" xfId="0" applyFill="1" applyBorder="1"/>
    <xf numFmtId="0" fontId="0" fillId="3" borderId="5" xfId="0" applyFill="1" applyBorder="1"/>
    <xf numFmtId="0" fontId="0" fillId="9" borderId="13" xfId="0" applyFill="1" applyBorder="1" applyProtection="1">
      <protection locked="0"/>
    </xf>
    <xf numFmtId="0" fontId="0" fillId="9" borderId="14" xfId="0" applyFill="1" applyBorder="1" applyProtection="1">
      <protection locked="0"/>
    </xf>
    <xf numFmtId="0" fontId="0" fillId="9" borderId="15" xfId="0" applyFill="1" applyBorder="1" applyProtection="1">
      <protection locked="0"/>
    </xf>
    <xf numFmtId="0" fontId="0" fillId="8" borderId="1" xfId="0" applyFill="1" applyBorder="1"/>
    <xf numFmtId="0" fontId="0" fillId="8" borderId="2" xfId="0" applyFill="1" applyBorder="1"/>
    <xf numFmtId="0" fontId="0" fillId="8" borderId="7" xfId="0" applyFill="1" applyBorder="1"/>
    <xf numFmtId="0" fontId="0" fillId="8" borderId="0" xfId="0" applyFill="1" applyBorder="1"/>
    <xf numFmtId="0" fontId="0" fillId="8" borderId="4" xfId="0" applyFill="1" applyBorder="1"/>
    <xf numFmtId="0" fontId="0" fillId="8" borderId="5" xfId="0" applyFill="1" applyBorder="1"/>
    <xf numFmtId="164" fontId="0" fillId="4" borderId="13" xfId="1" applyNumberFormat="1" applyFont="1" applyFill="1" applyBorder="1" applyProtection="1"/>
    <xf numFmtId="164" fontId="0" fillId="4" borderId="15" xfId="1" applyNumberFormat="1" applyFont="1" applyFill="1" applyBorder="1" applyProtection="1"/>
    <xf numFmtId="164" fontId="0" fillId="6" borderId="13" xfId="1" applyNumberFormat="1" applyFont="1" applyFill="1" applyBorder="1" applyAlignment="1" applyProtection="1">
      <alignment horizontal="left"/>
    </xf>
    <xf numFmtId="164" fontId="0" fillId="6" borderId="14" xfId="1" applyNumberFormat="1" applyFont="1" applyFill="1" applyBorder="1" applyAlignment="1" applyProtection="1">
      <alignment horizontal="left"/>
    </xf>
    <xf numFmtId="0" fontId="3" fillId="7" borderId="15" xfId="0" applyFont="1" applyFill="1" applyBorder="1" applyProtection="1"/>
    <xf numFmtId="164" fontId="3" fillId="7" borderId="15" xfId="1" applyNumberFormat="1" applyFont="1" applyFill="1" applyBorder="1" applyProtection="1"/>
    <xf numFmtId="0" fontId="3" fillId="7" borderId="15" xfId="0" applyFont="1" applyFill="1" applyBorder="1" applyAlignment="1" applyProtection="1">
      <alignment horizontal="right"/>
    </xf>
    <xf numFmtId="164" fontId="0" fillId="6" borderId="15" xfId="1" applyNumberFormat="1" applyFont="1" applyFill="1" applyBorder="1" applyAlignment="1" applyProtection="1">
      <alignment horizontal="left"/>
    </xf>
    <xf numFmtId="164" fontId="0" fillId="6" borderId="12" xfId="1" applyNumberFormat="1" applyFont="1" applyFill="1" applyBorder="1" applyAlignment="1" applyProtection="1">
      <alignment horizontal="left"/>
    </xf>
    <xf numFmtId="164" fontId="0" fillId="6" borderId="12" xfId="1" applyNumberFormat="1" applyFont="1" applyFill="1" applyBorder="1" applyProtection="1">
      <protection locked="0"/>
    </xf>
    <xf numFmtId="164" fontId="3" fillId="9" borderId="14" xfId="1" applyNumberFormat="1" applyFont="1" applyFill="1" applyBorder="1" applyProtection="1">
      <protection locked="0"/>
    </xf>
    <xf numFmtId="164" fontId="2" fillId="9" borderId="15" xfId="1" applyNumberFormat="1" applyFont="1" applyFill="1" applyBorder="1" applyProtection="1">
      <protection locked="0"/>
    </xf>
    <xf numFmtId="164" fontId="2" fillId="9" borderId="14" xfId="1" applyNumberFormat="1" applyFont="1" applyFill="1" applyBorder="1" applyProtection="1">
      <protection locked="0"/>
    </xf>
    <xf numFmtId="164" fontId="2" fillId="9" borderId="13" xfId="1" applyNumberFormat="1" applyFont="1" applyFill="1" applyBorder="1" applyProtection="1">
      <protection locked="0"/>
    </xf>
    <xf numFmtId="0" fontId="0" fillId="2" borderId="7" xfId="0" applyFill="1" applyBorder="1" applyAlignment="1" applyProtection="1">
      <alignment horizontal="left"/>
    </xf>
    <xf numFmtId="0" fontId="0" fillId="9" borderId="7" xfId="0" applyFill="1" applyBorder="1" applyAlignment="1" applyProtection="1">
      <alignment horizontal="left"/>
    </xf>
    <xf numFmtId="0" fontId="0" fillId="12" borderId="7" xfId="0" applyFill="1" applyBorder="1" applyAlignment="1" applyProtection="1">
      <alignment horizontal="left"/>
    </xf>
    <xf numFmtId="0" fontId="0" fillId="12" borderId="4" xfId="0" applyFill="1" applyBorder="1" applyAlignment="1" applyProtection="1">
      <alignment horizontal="left"/>
    </xf>
    <xf numFmtId="0" fontId="0" fillId="13" borderId="7" xfId="0" applyFill="1" applyBorder="1" applyAlignment="1" applyProtection="1">
      <alignment horizontal="left"/>
    </xf>
    <xf numFmtId="164" fontId="2" fillId="9" borderId="12" xfId="1" applyNumberFormat="1" applyFont="1" applyFill="1" applyBorder="1" applyProtection="1">
      <protection locked="0"/>
    </xf>
    <xf numFmtId="0" fontId="0" fillId="0" borderId="0" xfId="0" applyAlignment="1" applyProtection="1">
      <alignment horizontal="center"/>
    </xf>
    <xf numFmtId="164" fontId="0" fillId="0" borderId="0" xfId="1" applyNumberFormat="1" applyFont="1" applyBorder="1" applyAlignment="1" applyProtection="1">
      <alignment horizontal="center"/>
    </xf>
    <xf numFmtId="164" fontId="6" fillId="9" borderId="15" xfId="1" applyNumberFormat="1" applyFont="1" applyFill="1" applyBorder="1" applyProtection="1">
      <protection locked="0"/>
    </xf>
    <xf numFmtId="164" fontId="6" fillId="12" borderId="15" xfId="1" applyNumberFormat="1" applyFont="1" applyFill="1" applyBorder="1" applyProtection="1">
      <protection locked="0"/>
    </xf>
    <xf numFmtId="0" fontId="0" fillId="18" borderId="7" xfId="0" applyFill="1" applyBorder="1" applyAlignment="1" applyProtection="1">
      <alignment horizontal="left"/>
    </xf>
    <xf numFmtId="164" fontId="3" fillId="4" borderId="14" xfId="1" applyNumberFormat="1" applyFont="1" applyFill="1" applyBorder="1" applyAlignment="1" applyProtection="1">
      <alignment horizontal="left"/>
    </xf>
    <xf numFmtId="164" fontId="3" fillId="4" borderId="15" xfId="1" applyNumberFormat="1" applyFont="1" applyFill="1" applyBorder="1" applyAlignment="1" applyProtection="1">
      <alignment horizontal="left"/>
    </xf>
    <xf numFmtId="164" fontId="3" fillId="9" borderId="15" xfId="1" applyNumberFormat="1" applyFont="1" applyFill="1" applyBorder="1" applyProtection="1">
      <protection locked="0"/>
    </xf>
    <xf numFmtId="164" fontId="0" fillId="0" borderId="0" xfId="0" applyNumberFormat="1" applyProtection="1"/>
    <xf numFmtId="0" fontId="3" fillId="0" borderId="0" xfId="0" applyFont="1" applyProtection="1"/>
    <xf numFmtId="0" fontId="0" fillId="0" borderId="0" xfId="0" applyFont="1" applyProtection="1"/>
    <xf numFmtId="164" fontId="3" fillId="16" borderId="1" xfId="1" quotePrefix="1" applyNumberFormat="1" applyFont="1" applyFill="1" applyBorder="1" applyAlignment="1" applyProtection="1">
      <alignment horizontal="center" vertical="center" wrapText="1"/>
    </xf>
    <xf numFmtId="164" fontId="3" fillId="16" borderId="2" xfId="1" quotePrefix="1" applyNumberFormat="1" applyFont="1" applyFill="1" applyBorder="1" applyAlignment="1" applyProtection="1">
      <alignment horizontal="center" vertical="center" wrapText="1"/>
    </xf>
    <xf numFmtId="164" fontId="3" fillId="16" borderId="3" xfId="1" quotePrefix="1" applyNumberFormat="1" applyFont="1" applyFill="1" applyBorder="1" applyAlignment="1" applyProtection="1">
      <alignment horizontal="center" vertical="center" wrapText="1"/>
    </xf>
    <xf numFmtId="164" fontId="3" fillId="16" borderId="4" xfId="1" quotePrefix="1" applyNumberFormat="1" applyFont="1" applyFill="1" applyBorder="1" applyAlignment="1" applyProtection="1">
      <alignment horizontal="center" vertical="center" wrapText="1"/>
    </xf>
    <xf numFmtId="164" fontId="3" fillId="16" borderId="5" xfId="1" quotePrefix="1" applyNumberFormat="1" applyFont="1" applyFill="1" applyBorder="1" applyAlignment="1" applyProtection="1">
      <alignment horizontal="center" vertical="center" wrapText="1"/>
    </xf>
    <xf numFmtId="164" fontId="3" fillId="16" borderId="6" xfId="1" quotePrefix="1" applyNumberFormat="1" applyFont="1" applyFill="1" applyBorder="1" applyAlignment="1" applyProtection="1">
      <alignment horizontal="center" vertical="center" wrapText="1"/>
    </xf>
    <xf numFmtId="0" fontId="3" fillId="7" borderId="9" xfId="0" applyFont="1" applyFill="1" applyBorder="1" applyAlignment="1" applyProtection="1">
      <alignment horizontal="center"/>
    </xf>
    <xf numFmtId="0" fontId="3" fillId="7" borderId="10" xfId="0" applyFont="1" applyFill="1" applyBorder="1" applyAlignment="1" applyProtection="1">
      <alignment horizontal="center"/>
    </xf>
    <xf numFmtId="0" fontId="3" fillId="7" borderId="11" xfId="0" applyFont="1" applyFill="1" applyBorder="1" applyAlignment="1" applyProtection="1">
      <alignment horizontal="center"/>
    </xf>
    <xf numFmtId="164" fontId="3" fillId="15" borderId="13" xfId="1" applyNumberFormat="1" applyFont="1" applyFill="1" applyBorder="1" applyAlignment="1" applyProtection="1">
      <alignment horizontal="center" vertical="center"/>
    </xf>
    <xf numFmtId="164" fontId="3" fillId="15" borderId="14" xfId="1" applyNumberFormat="1" applyFont="1" applyFill="1" applyBorder="1" applyAlignment="1" applyProtection="1">
      <alignment horizontal="center" vertical="center"/>
    </xf>
    <xf numFmtId="164" fontId="3" fillId="15" borderId="15" xfId="1" applyNumberFormat="1" applyFont="1" applyFill="1" applyBorder="1" applyAlignment="1" applyProtection="1">
      <alignment horizontal="center" vertical="center"/>
    </xf>
    <xf numFmtId="164" fontId="3" fillId="8" borderId="13" xfId="1" applyNumberFormat="1" applyFont="1" applyFill="1" applyBorder="1" applyAlignment="1" applyProtection="1">
      <alignment horizontal="center" vertical="center"/>
    </xf>
    <xf numFmtId="164" fontId="3" fillId="8" borderId="14" xfId="1" applyNumberFormat="1" applyFont="1" applyFill="1" applyBorder="1" applyAlignment="1" applyProtection="1">
      <alignment horizontal="center" vertical="center"/>
    </xf>
    <xf numFmtId="164" fontId="3" fillId="8" borderId="15" xfId="1" applyNumberFormat="1" applyFont="1" applyFill="1" applyBorder="1" applyAlignment="1" applyProtection="1">
      <alignment horizontal="center" vertical="center"/>
    </xf>
    <xf numFmtId="164" fontId="3" fillId="17" borderId="14" xfId="1" applyNumberFormat="1"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1" fontId="0" fillId="6" borderId="1" xfId="0" applyNumberFormat="1" applyFill="1" applyBorder="1" applyAlignment="1">
      <alignment horizontal="center"/>
    </xf>
    <xf numFmtId="1" fontId="0" fillId="6" borderId="2" xfId="0" applyNumberFormat="1" applyFill="1" applyBorder="1" applyAlignment="1">
      <alignment horizontal="center"/>
    </xf>
    <xf numFmtId="1" fontId="0" fillId="6" borderId="3" xfId="0" applyNumberFormat="1"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7" fillId="0" borderId="0" xfId="0" applyFont="1" applyProtection="1"/>
  </cellXfs>
  <cellStyles count="2">
    <cellStyle name="Comma" xfId="1" builtinId="3"/>
    <cellStyle name="Normal" xfId="0" builtinId="0"/>
  </cellStyles>
  <dxfs count="0"/>
  <tableStyles count="0" defaultTableStyle="TableStyleMedium2" defaultPivotStyle="PivotStyleLight16"/>
  <colors>
    <mruColors>
      <color rgb="FFAA9FD7"/>
      <color rgb="FFFFFF99"/>
      <color rgb="FF66FFFF"/>
      <color rgb="FF99FF99"/>
      <color rgb="FFFF6600"/>
      <color rgb="FFFFCC00"/>
      <color rgb="FFFF66CC"/>
      <color rgb="FF99FF66"/>
      <color rgb="FFFF3300"/>
      <color rgb="FFFF33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B1:AS382"/>
  <sheetViews>
    <sheetView tabSelected="1" topLeftCell="A31" zoomScale="130" zoomScaleNormal="130" workbookViewId="0">
      <selection activeCell="W49" sqref="W49"/>
    </sheetView>
  </sheetViews>
  <sheetFormatPr defaultRowHeight="15"/>
  <cols>
    <col min="1" max="1" width="1.42578125" style="45" customWidth="1"/>
    <col min="2" max="2" width="2.140625" style="45" customWidth="1"/>
    <col min="3" max="3" width="16.140625" style="45" customWidth="1"/>
    <col min="4" max="4" width="7.85546875" style="45" customWidth="1"/>
    <col min="5" max="5" width="3.140625" style="45" customWidth="1"/>
    <col min="6" max="6" width="20.28515625" style="45" customWidth="1"/>
    <col min="7" max="7" width="10.85546875" style="45" customWidth="1"/>
    <col min="8" max="9" width="10.42578125" style="46" customWidth="1"/>
    <col min="10" max="10" width="2" style="45" customWidth="1"/>
    <col min="11" max="11" width="18.85546875" style="45" bestFit="1" customWidth="1"/>
    <col min="12" max="12" width="13" style="45" customWidth="1"/>
    <col min="13" max="13" width="14.28515625" style="45" customWidth="1"/>
    <col min="14" max="14" width="13.42578125" style="45" bestFit="1" customWidth="1"/>
    <col min="15" max="15" width="2" style="47" customWidth="1"/>
    <col min="16" max="16" width="18.85546875" style="45" bestFit="1" customWidth="1"/>
    <col min="17" max="17" width="9.28515625" style="45" customWidth="1"/>
    <col min="18" max="18" width="10.140625" style="45" customWidth="1"/>
    <col min="19" max="19" width="9.28515625" style="45" customWidth="1"/>
    <col min="20" max="20" width="1.85546875" style="45" customWidth="1"/>
    <col min="21" max="21" width="12.85546875" style="45" customWidth="1"/>
    <col min="22" max="22" width="18.85546875" style="45" customWidth="1"/>
    <col min="23" max="23" width="10.42578125" style="45" customWidth="1"/>
    <col min="24" max="24" width="9.85546875" style="45" customWidth="1"/>
    <col min="25" max="25" width="11" style="45" customWidth="1"/>
    <col min="26" max="40" width="9.140625" style="45"/>
    <col min="41" max="41" width="20.140625" style="45" bestFit="1" customWidth="1"/>
    <col min="42" max="42" width="10.42578125" style="45" customWidth="1"/>
    <col min="43" max="16384" width="9.140625" style="45"/>
  </cols>
  <sheetData>
    <row r="1" spans="3:45" ht="5.25" customHeight="1" thickBot="1"/>
    <row r="2" spans="3:45" ht="15.75" thickBot="1">
      <c r="C2" s="164" t="s">
        <v>86</v>
      </c>
      <c r="D2" s="166"/>
      <c r="F2" s="164" t="s">
        <v>182</v>
      </c>
      <c r="G2" s="165"/>
      <c r="H2" s="165"/>
      <c r="I2" s="166"/>
      <c r="K2" s="164" t="s">
        <v>181</v>
      </c>
      <c r="L2" s="165"/>
      <c r="M2" s="165"/>
      <c r="N2" s="166"/>
      <c r="O2" s="48"/>
      <c r="P2" s="164" t="s">
        <v>181</v>
      </c>
      <c r="Q2" s="165"/>
      <c r="R2" s="165"/>
      <c r="S2" s="166"/>
      <c r="U2" s="164" t="s">
        <v>180</v>
      </c>
      <c r="V2" s="165"/>
      <c r="W2" s="165"/>
      <c r="X2" s="165"/>
      <c r="Y2" s="166"/>
      <c r="AO2" s="164" t="s">
        <v>85</v>
      </c>
      <c r="AP2" s="165"/>
      <c r="AQ2" s="165"/>
      <c r="AR2" s="165"/>
      <c r="AS2" s="166"/>
    </row>
    <row r="3" spans="3:45" ht="15.75" thickBot="1">
      <c r="C3" s="49" t="s">
        <v>12</v>
      </c>
      <c r="D3" s="52" t="s">
        <v>10</v>
      </c>
      <c r="F3" s="131" t="s">
        <v>26</v>
      </c>
      <c r="G3" s="133" t="s">
        <v>9</v>
      </c>
      <c r="H3" s="132" t="s">
        <v>81</v>
      </c>
      <c r="I3" s="52" t="s">
        <v>24</v>
      </c>
      <c r="K3" s="50" t="s">
        <v>26</v>
      </c>
      <c r="L3" s="51" t="s">
        <v>9</v>
      </c>
      <c r="M3" s="52" t="s">
        <v>81</v>
      </c>
      <c r="N3" s="52" t="s">
        <v>24</v>
      </c>
      <c r="O3" s="53"/>
      <c r="P3" s="50" t="s">
        <v>26</v>
      </c>
      <c r="Q3" s="51" t="s">
        <v>9</v>
      </c>
      <c r="R3" s="52" t="s">
        <v>81</v>
      </c>
      <c r="S3" s="52" t="s">
        <v>24</v>
      </c>
      <c r="U3" s="50" t="s">
        <v>26</v>
      </c>
      <c r="V3" s="50"/>
      <c r="W3" s="51" t="s">
        <v>9</v>
      </c>
      <c r="X3" s="52" t="s">
        <v>81</v>
      </c>
      <c r="Y3" s="52" t="s">
        <v>24</v>
      </c>
      <c r="AO3" s="54" t="s">
        <v>26</v>
      </c>
      <c r="AP3" s="52" t="s">
        <v>24</v>
      </c>
      <c r="AQ3" s="52" t="s">
        <v>173</v>
      </c>
      <c r="AR3" s="52" t="s">
        <v>171</v>
      </c>
      <c r="AS3" s="52" t="s">
        <v>9</v>
      </c>
    </row>
    <row r="4" spans="3:45">
      <c r="C4" s="142" t="s">
        <v>190</v>
      </c>
      <c r="D4" s="137">
        <v>0</v>
      </c>
      <c r="F4" s="127" t="s">
        <v>79</v>
      </c>
      <c r="G4" s="108">
        <f>+AS33</f>
        <v>30</v>
      </c>
      <c r="H4" s="140">
        <v>363</v>
      </c>
      <c r="I4" s="14">
        <f>+AP33</f>
        <v>0</v>
      </c>
      <c r="K4" s="127" t="s">
        <v>51</v>
      </c>
      <c r="L4" s="56">
        <f>Runes!DG6+5*AP36+15*AP50+15*AP24+10*AP24+5*AP24+5*AP24+15*AP53+10*AP31+15*AP46+AP47*15+(AP30+AP39+AP43+AP44+AP49)*5+AP32*10</f>
        <v>3140</v>
      </c>
      <c r="M4" s="42">
        <v>2400</v>
      </c>
      <c r="N4" s="57">
        <f>IF(+L4-M4&lt;0,0,L4-M4)</f>
        <v>740</v>
      </c>
      <c r="O4" s="58"/>
      <c r="P4" s="108"/>
      <c r="Q4" s="56"/>
      <c r="R4" s="108"/>
      <c r="S4" s="59"/>
      <c r="U4" s="167" t="s">
        <v>138</v>
      </c>
      <c r="V4" s="60" t="s">
        <v>111</v>
      </c>
      <c r="W4" s="61">
        <f>+Runes!BM6</f>
        <v>0</v>
      </c>
      <c r="X4" s="42"/>
      <c r="Y4" s="62">
        <f t="shared" ref="Y4:Y12" si="0">IF(+W4-X4&lt;0,0,W4-X4)</f>
        <v>0</v>
      </c>
      <c r="AO4" s="63" t="s">
        <v>41</v>
      </c>
      <c r="AP4" s="64">
        <f>+AQ4+AR4</f>
        <v>1290</v>
      </c>
      <c r="AQ4" s="64">
        <f>+Data!X3</f>
        <v>1290</v>
      </c>
      <c r="AR4" s="64"/>
      <c r="AS4" s="64">
        <f t="shared" ref="AS4:AS24" si="1">+AR4+AQ4</f>
        <v>1290</v>
      </c>
    </row>
    <row r="5" spans="3:45" ht="15.75" thickBot="1">
      <c r="C5" s="141" t="s">
        <v>18</v>
      </c>
      <c r="D5" s="137">
        <v>0</v>
      </c>
      <c r="F5" s="77" t="s">
        <v>52</v>
      </c>
      <c r="G5" s="130">
        <f>+AS27</f>
        <v>30</v>
      </c>
      <c r="H5" s="139">
        <v>150</v>
      </c>
      <c r="I5" s="15">
        <f>+AP27</f>
        <v>0</v>
      </c>
      <c r="K5" s="128" t="s">
        <v>20</v>
      </c>
      <c r="L5" s="66">
        <f>Runes!DF6+3500*AP38+5000*AP37+5000*AP34+7000*AP36+5000*AP36+2500*AP36+10000*AP50+(15000+10000+5000+5000+5000+5000+5000+7000+5000+2500+7000+5000+2500+3500+2500)*AP24+10000*AP53+(10000+2500+2500+2500+2500+2500)*AP31+2500*AP51+3500*AP26+2500*AP25+10000*AP46+5000*AP48+AP29*3500+AP27*2500+AP28*5000+AP33*2500+AP35*3500+AP40*2500+AP41*5000+AP42*3500+AP47*10000+AP32*35000+(AP30+AP39+AP43+AP44+AP49)*14500</f>
        <v>6555000</v>
      </c>
      <c r="M5" s="44">
        <v>315326338</v>
      </c>
      <c r="N5" s="67">
        <f>IF(+L5-M5&lt;0,0,L5-M5)</f>
        <v>0</v>
      </c>
      <c r="O5" s="58"/>
      <c r="P5" s="109"/>
      <c r="Q5" s="66"/>
      <c r="R5" s="109"/>
      <c r="S5" s="68"/>
      <c r="U5" s="168"/>
      <c r="V5" s="69" t="s">
        <v>102</v>
      </c>
      <c r="W5" s="70">
        <f>+Runes!BN6</f>
        <v>0</v>
      </c>
      <c r="X5" s="43"/>
      <c r="Y5" s="71">
        <f t="shared" si="0"/>
        <v>0</v>
      </c>
      <c r="AO5" s="72" t="s">
        <v>49</v>
      </c>
      <c r="AP5" s="73">
        <f t="shared" ref="AP5:AP23" si="2">+AQ5+AR5</f>
        <v>150</v>
      </c>
      <c r="AQ5" s="73">
        <f>+Data!X4</f>
        <v>150</v>
      </c>
      <c r="AR5" s="73"/>
      <c r="AS5" s="73">
        <f t="shared" si="1"/>
        <v>150</v>
      </c>
    </row>
    <row r="6" spans="3:45">
      <c r="C6" s="151" t="s">
        <v>23</v>
      </c>
      <c r="D6" s="137">
        <v>0</v>
      </c>
      <c r="F6" s="77" t="s">
        <v>77</v>
      </c>
      <c r="G6" s="130">
        <f>+AS40</f>
        <v>30</v>
      </c>
      <c r="H6" s="139">
        <v>150</v>
      </c>
      <c r="I6" s="15">
        <f>+AP40</f>
        <v>0</v>
      </c>
      <c r="K6" s="127" t="s">
        <v>41</v>
      </c>
      <c r="L6" s="56">
        <f>+AP4+3*AP26+AP42*3</f>
        <v>1290</v>
      </c>
      <c r="M6" s="140">
        <v>999</v>
      </c>
      <c r="N6" s="57">
        <f t="shared" ref="N6:N29" si="3">IF(+L6-M6&lt;0,0,L6-M6)</f>
        <v>291</v>
      </c>
      <c r="O6" s="58"/>
      <c r="P6" s="77" t="s">
        <v>49</v>
      </c>
      <c r="Q6" s="74">
        <f>+AP5+AP36+AP24+Runes!AB6</f>
        <v>260</v>
      </c>
      <c r="R6" s="43">
        <v>999</v>
      </c>
      <c r="S6" s="76">
        <f t="shared" ref="S6:S16" si="4">IF(+Q6-R6&lt;0,0,Q6-R6)</f>
        <v>0</v>
      </c>
      <c r="U6" s="168"/>
      <c r="V6" s="69" t="s">
        <v>103</v>
      </c>
      <c r="W6" s="70">
        <f>+Runes!BO6</f>
        <v>0</v>
      </c>
      <c r="X6" s="43"/>
      <c r="Y6" s="71">
        <f t="shared" si="0"/>
        <v>0</v>
      </c>
      <c r="AO6" s="72" t="s">
        <v>31</v>
      </c>
      <c r="AP6" s="73">
        <f t="shared" si="2"/>
        <v>387</v>
      </c>
      <c r="AQ6" s="73">
        <f>+Data!X5</f>
        <v>387</v>
      </c>
      <c r="AR6" s="73"/>
      <c r="AS6" s="73">
        <f t="shared" si="1"/>
        <v>387</v>
      </c>
    </row>
    <row r="7" spans="3:45">
      <c r="C7" s="151" t="s">
        <v>189</v>
      </c>
      <c r="D7" s="137">
        <v>0</v>
      </c>
      <c r="F7" s="77" t="s">
        <v>53</v>
      </c>
      <c r="G7" s="130">
        <f>+AS51</f>
        <v>30</v>
      </c>
      <c r="H7" s="139">
        <v>350</v>
      </c>
      <c r="I7" s="15">
        <f>+AP51</f>
        <v>0</v>
      </c>
      <c r="K7" s="77" t="s">
        <v>71</v>
      </c>
      <c r="L7" s="74">
        <f>+AP38+AP24+AP24+AP31+AP31+AP51+AP40+AP42+AP39+AP43+AP44</f>
        <v>268</v>
      </c>
      <c r="M7" s="139">
        <v>999</v>
      </c>
      <c r="N7" s="75">
        <f t="shared" si="3"/>
        <v>0</v>
      </c>
      <c r="O7" s="58"/>
      <c r="P7" s="65" t="s">
        <v>176</v>
      </c>
      <c r="Q7" s="74">
        <f>+AP49+Runes!AG6</f>
        <v>0</v>
      </c>
      <c r="R7" s="43">
        <v>794</v>
      </c>
      <c r="S7" s="76">
        <f t="shared" si="4"/>
        <v>0</v>
      </c>
      <c r="U7" s="168"/>
      <c r="V7" s="69" t="s">
        <v>104</v>
      </c>
      <c r="W7" s="70">
        <f>+Runes!BP6</f>
        <v>0</v>
      </c>
      <c r="X7" s="43"/>
      <c r="Y7" s="71">
        <f t="shared" si="0"/>
        <v>0</v>
      </c>
      <c r="AO7" s="72" t="s">
        <v>55</v>
      </c>
      <c r="AP7" s="73">
        <f t="shared" si="2"/>
        <v>384</v>
      </c>
      <c r="AQ7" s="73">
        <f>+Data!X6</f>
        <v>384</v>
      </c>
      <c r="AR7" s="73"/>
      <c r="AS7" s="73">
        <f t="shared" si="1"/>
        <v>384</v>
      </c>
    </row>
    <row r="8" spans="3:45" ht="15.75" thickBot="1">
      <c r="C8" s="142" t="s">
        <v>22</v>
      </c>
      <c r="D8" s="137">
        <v>0</v>
      </c>
      <c r="F8" s="105" t="s">
        <v>67</v>
      </c>
      <c r="G8" s="134">
        <f>+AS25</f>
        <v>30</v>
      </c>
      <c r="H8" s="138">
        <v>365</v>
      </c>
      <c r="I8" s="16">
        <f>+AP25</f>
        <v>0</v>
      </c>
      <c r="K8" s="77" t="s">
        <v>39</v>
      </c>
      <c r="L8" s="74">
        <f>AP8+3*AP36+6*AP24+3*AP31+3*AP31+AP33*3+AP35*3+AP40*3+AP43*3+AP44*3</f>
        <v>1749</v>
      </c>
      <c r="M8" s="139">
        <v>931</v>
      </c>
      <c r="N8" s="75">
        <f t="shared" si="3"/>
        <v>818</v>
      </c>
      <c r="O8" s="58"/>
      <c r="P8" s="77" t="s">
        <v>177</v>
      </c>
      <c r="Q8" s="74">
        <f>+AP43+Runes!AH6</f>
        <v>0</v>
      </c>
      <c r="R8" s="43">
        <v>999</v>
      </c>
      <c r="S8" s="76">
        <f t="shared" si="4"/>
        <v>0</v>
      </c>
      <c r="U8" s="168"/>
      <c r="V8" s="78" t="s">
        <v>105</v>
      </c>
      <c r="W8" s="70">
        <f>+Runes!BQ6</f>
        <v>0</v>
      </c>
      <c r="X8" s="43"/>
      <c r="Y8" s="71">
        <f t="shared" si="0"/>
        <v>0</v>
      </c>
      <c r="AO8" s="72" t="s">
        <v>39</v>
      </c>
      <c r="AP8" s="73">
        <f t="shared" si="2"/>
        <v>645</v>
      </c>
      <c r="AQ8" s="73">
        <f>+Data!X7</f>
        <v>645</v>
      </c>
      <c r="AR8" s="73"/>
      <c r="AS8" s="73">
        <f t="shared" si="1"/>
        <v>645</v>
      </c>
    </row>
    <row r="9" spans="3:45">
      <c r="C9" s="141" t="s">
        <v>13</v>
      </c>
      <c r="D9" s="137">
        <v>0</v>
      </c>
      <c r="F9" s="127" t="s">
        <v>48</v>
      </c>
      <c r="G9" s="108">
        <f>+AS35</f>
        <v>60</v>
      </c>
      <c r="H9" s="140">
        <v>438</v>
      </c>
      <c r="I9" s="14">
        <f>+AP35</f>
        <v>0</v>
      </c>
      <c r="K9" s="77" t="s">
        <v>43</v>
      </c>
      <c r="L9" s="74">
        <f>AP13+(3*AP38)+3*AP24+3*AP31+3*AP51+AP39*3</f>
        <v>1047</v>
      </c>
      <c r="M9" s="139">
        <v>979</v>
      </c>
      <c r="N9" s="75">
        <f t="shared" si="3"/>
        <v>68</v>
      </c>
      <c r="O9" s="58"/>
      <c r="P9" s="77" t="s">
        <v>175</v>
      </c>
      <c r="Q9" s="74">
        <f>+AP39+Runes!AF6</f>
        <v>0</v>
      </c>
      <c r="R9" s="43">
        <v>823</v>
      </c>
      <c r="S9" s="76">
        <f t="shared" si="4"/>
        <v>0</v>
      </c>
      <c r="U9" s="168"/>
      <c r="V9" s="78" t="s">
        <v>106</v>
      </c>
      <c r="W9" s="70">
        <f>+Runes!BR6</f>
        <v>0</v>
      </c>
      <c r="X9" s="43"/>
      <c r="Y9" s="71">
        <f t="shared" si="0"/>
        <v>0</v>
      </c>
      <c r="AO9" s="72" t="s">
        <v>32</v>
      </c>
      <c r="AP9" s="73">
        <f t="shared" si="2"/>
        <v>96</v>
      </c>
      <c r="AQ9" s="73">
        <f>+Data!X8</f>
        <v>96</v>
      </c>
      <c r="AR9" s="73"/>
      <c r="AS9" s="73">
        <f t="shared" si="1"/>
        <v>96</v>
      </c>
    </row>
    <row r="10" spans="3:45">
      <c r="C10" s="143" t="s">
        <v>3</v>
      </c>
      <c r="D10" s="137">
        <v>0</v>
      </c>
      <c r="F10" s="77" t="s">
        <v>72</v>
      </c>
      <c r="G10" s="130">
        <f>+AS29</f>
        <v>60</v>
      </c>
      <c r="H10" s="139">
        <v>197</v>
      </c>
      <c r="I10" s="15">
        <f>+AP29</f>
        <v>0</v>
      </c>
      <c r="K10" s="152" t="s">
        <v>188</v>
      </c>
      <c r="L10" s="74">
        <f>AP20+3*AP24+3*AP31+3*AP31+3*AP25+AP29*3+AP27*3+AP30*3+AP49*3</f>
        <v>1419</v>
      </c>
      <c r="M10" s="137">
        <v>587</v>
      </c>
      <c r="N10" s="75">
        <f t="shared" si="3"/>
        <v>832</v>
      </c>
      <c r="O10" s="58"/>
      <c r="P10" s="77" t="s">
        <v>50</v>
      </c>
      <c r="Q10" s="74">
        <f>+AP24+AP44+Runes!AC6</f>
        <v>10</v>
      </c>
      <c r="R10" s="43">
        <v>999</v>
      </c>
      <c r="S10" s="76">
        <f t="shared" si="4"/>
        <v>0</v>
      </c>
      <c r="U10" s="168"/>
      <c r="V10" s="69" t="s">
        <v>107</v>
      </c>
      <c r="W10" s="70">
        <f>+Runes!BS6</f>
        <v>0</v>
      </c>
      <c r="X10" s="43"/>
      <c r="Y10" s="71">
        <f t="shared" si="0"/>
        <v>0</v>
      </c>
      <c r="AO10" s="72" t="s">
        <v>27</v>
      </c>
      <c r="AP10" s="73">
        <f t="shared" si="2"/>
        <v>387</v>
      </c>
      <c r="AQ10" s="73">
        <f>+Data!X9</f>
        <v>387</v>
      </c>
      <c r="AR10" s="73"/>
      <c r="AS10" s="73">
        <f t="shared" si="1"/>
        <v>387</v>
      </c>
    </row>
    <row r="11" spans="3:45" ht="15.75" thickBot="1">
      <c r="C11" s="143" t="s">
        <v>186</v>
      </c>
      <c r="D11" s="137">
        <v>0</v>
      </c>
      <c r="F11" s="77" t="s">
        <v>59</v>
      </c>
      <c r="G11" s="130">
        <f>+AS38</f>
        <v>60</v>
      </c>
      <c r="H11" s="139">
        <v>487</v>
      </c>
      <c r="I11" s="15">
        <f>+AP38</f>
        <v>0</v>
      </c>
      <c r="K11" s="105" t="s">
        <v>46</v>
      </c>
      <c r="L11" s="66">
        <f>+AP36+AP24+AP24+AP31+AP31+AP31+AP26+AP25+AP29+AP27+AP33+AP35+AP30+AP49</f>
        <v>492</v>
      </c>
      <c r="M11" s="138">
        <v>999</v>
      </c>
      <c r="N11" s="67">
        <f t="shared" si="3"/>
        <v>0</v>
      </c>
      <c r="O11" s="58"/>
      <c r="P11" s="77" t="s">
        <v>174</v>
      </c>
      <c r="Q11" s="74">
        <f>+AP30+Runes!AD6</f>
        <v>0</v>
      </c>
      <c r="R11" s="43">
        <v>999</v>
      </c>
      <c r="S11" s="76">
        <f t="shared" si="4"/>
        <v>0</v>
      </c>
      <c r="U11" s="168"/>
      <c r="V11" s="69" t="s">
        <v>108</v>
      </c>
      <c r="W11" s="70">
        <f>+Runes!BT6</f>
        <v>0</v>
      </c>
      <c r="X11" s="43"/>
      <c r="Y11" s="71">
        <f t="shared" si="0"/>
        <v>0</v>
      </c>
      <c r="AO11" s="72" t="s">
        <v>34</v>
      </c>
      <c r="AP11" s="73">
        <f t="shared" si="2"/>
        <v>186</v>
      </c>
      <c r="AQ11" s="73">
        <f>+Data!X10</f>
        <v>186</v>
      </c>
      <c r="AR11" s="73"/>
      <c r="AS11" s="73">
        <f t="shared" si="1"/>
        <v>186</v>
      </c>
    </row>
    <row r="12" spans="3:45">
      <c r="C12" s="151" t="s">
        <v>15</v>
      </c>
      <c r="D12" s="137">
        <v>0</v>
      </c>
      <c r="F12" s="77" t="s">
        <v>74</v>
      </c>
      <c r="G12" s="130">
        <f>+AS42</f>
        <v>60</v>
      </c>
      <c r="H12" s="139">
        <v>100</v>
      </c>
      <c r="I12" s="15">
        <f>+AP42</f>
        <v>0</v>
      </c>
      <c r="K12" s="55" t="s">
        <v>32</v>
      </c>
      <c r="L12" s="56">
        <f>+AP9+2*AP34+2*AP36+2*AP24+2*AP24+AP32*2</f>
        <v>546</v>
      </c>
      <c r="M12" s="140">
        <v>349</v>
      </c>
      <c r="N12" s="57">
        <f t="shared" si="3"/>
        <v>197</v>
      </c>
      <c r="O12" s="58"/>
      <c r="P12" s="127" t="s">
        <v>55</v>
      </c>
      <c r="Q12" s="56">
        <f>+AP7+AP50+3*AP53+2*AP46+AP47*5</f>
        <v>598</v>
      </c>
      <c r="R12" s="140">
        <v>653</v>
      </c>
      <c r="S12" s="59">
        <f t="shared" si="4"/>
        <v>0</v>
      </c>
      <c r="U12" s="168"/>
      <c r="V12" s="69" t="s">
        <v>109</v>
      </c>
      <c r="W12" s="70">
        <f>+Runes!BU6</f>
        <v>0</v>
      </c>
      <c r="X12" s="43"/>
      <c r="Y12" s="71">
        <f t="shared" si="0"/>
        <v>0</v>
      </c>
      <c r="AO12" s="72" t="s">
        <v>30</v>
      </c>
      <c r="AP12" s="73">
        <f t="shared" si="2"/>
        <v>132</v>
      </c>
      <c r="AQ12" s="73">
        <f>+Data!X11</f>
        <v>132</v>
      </c>
      <c r="AR12" s="73"/>
      <c r="AS12" s="73">
        <f t="shared" si="1"/>
        <v>132</v>
      </c>
    </row>
    <row r="13" spans="3:45" ht="15.75" thickBot="1">
      <c r="C13" s="145" t="s">
        <v>2</v>
      </c>
      <c r="D13" s="137">
        <v>0</v>
      </c>
      <c r="F13" s="105" t="s">
        <v>69</v>
      </c>
      <c r="G13" s="134">
        <f>+AS26</f>
        <v>60</v>
      </c>
      <c r="H13" s="138">
        <v>510</v>
      </c>
      <c r="I13" s="16">
        <f>+AP26</f>
        <v>0</v>
      </c>
      <c r="K13" s="77" t="s">
        <v>34</v>
      </c>
      <c r="L13" s="74">
        <f>+AP11+2*AP37+2*AP24+AP32*2+AP39*2</f>
        <v>206</v>
      </c>
      <c r="M13" s="139">
        <v>659</v>
      </c>
      <c r="N13" s="75">
        <f t="shared" si="3"/>
        <v>0</v>
      </c>
      <c r="O13" s="58"/>
      <c r="P13" s="65" t="s">
        <v>56</v>
      </c>
      <c r="Q13" s="74">
        <f>AP15++AP50+3*AP53+AP46*2+AP47*3</f>
        <v>542</v>
      </c>
      <c r="R13" s="139">
        <v>840</v>
      </c>
      <c r="S13" s="76">
        <f t="shared" si="4"/>
        <v>0</v>
      </c>
      <c r="U13" s="169"/>
      <c r="V13" s="79" t="s">
        <v>110</v>
      </c>
      <c r="W13" s="80">
        <f>+Runes!BV6</f>
        <v>0</v>
      </c>
      <c r="X13" s="44"/>
      <c r="Y13" s="81">
        <f>IF(+W13-X13&lt;0,0,W13-X13)</f>
        <v>0</v>
      </c>
      <c r="AO13" s="72" t="s">
        <v>43</v>
      </c>
      <c r="AP13" s="73">
        <f t="shared" si="2"/>
        <v>645</v>
      </c>
      <c r="AQ13" s="73">
        <f>+Data!X12</f>
        <v>645</v>
      </c>
      <c r="AR13" s="73"/>
      <c r="AS13" s="73">
        <f t="shared" si="1"/>
        <v>645</v>
      </c>
    </row>
    <row r="14" spans="3:45">
      <c r="C14" s="142" t="s">
        <v>80</v>
      </c>
      <c r="D14" s="137">
        <v>0</v>
      </c>
      <c r="F14" s="127" t="s">
        <v>61</v>
      </c>
      <c r="G14" s="108">
        <f>+AS37</f>
        <v>66</v>
      </c>
      <c r="H14" s="140">
        <v>173</v>
      </c>
      <c r="I14" s="14">
        <f>+AP37</f>
        <v>0</v>
      </c>
      <c r="K14" s="77" t="s">
        <v>30</v>
      </c>
      <c r="L14" s="74">
        <f>+AP12+2*AP24+2*AP24+AP48*2+AP41*2+AP32*4+AP43*2+AP49*2</f>
        <v>236</v>
      </c>
      <c r="M14" s="139">
        <v>999</v>
      </c>
      <c r="N14" s="75">
        <f t="shared" si="3"/>
        <v>0</v>
      </c>
      <c r="O14" s="58"/>
      <c r="P14" s="77" t="s">
        <v>54</v>
      </c>
      <c r="Q14" s="74">
        <f>AP17+2*AP50+3*AP53+AP46+AP47*3</f>
        <v>568</v>
      </c>
      <c r="R14" s="139">
        <v>834</v>
      </c>
      <c r="S14" s="76">
        <f t="shared" si="4"/>
        <v>0</v>
      </c>
      <c r="U14" s="170" t="s">
        <v>90</v>
      </c>
      <c r="V14" s="82" t="s">
        <v>111</v>
      </c>
      <c r="W14" s="83">
        <f>+Runes!BC6</f>
        <v>0</v>
      </c>
      <c r="X14" s="42"/>
      <c r="Y14" s="84">
        <f>IF(+W14-X14&lt;0,0,W14-X14)</f>
        <v>0</v>
      </c>
      <c r="AO14" s="72" t="s">
        <v>28</v>
      </c>
      <c r="AP14" s="73">
        <f t="shared" si="2"/>
        <v>66</v>
      </c>
      <c r="AQ14" s="73">
        <f>+Data!X13</f>
        <v>66</v>
      </c>
      <c r="AR14" s="73"/>
      <c r="AS14" s="73">
        <f t="shared" si="1"/>
        <v>66</v>
      </c>
    </row>
    <row r="15" spans="3:45">
      <c r="C15" s="141" t="s">
        <v>185</v>
      </c>
      <c r="D15" s="137">
        <v>0</v>
      </c>
      <c r="F15" s="77" t="s">
        <v>78</v>
      </c>
      <c r="G15" s="130">
        <f>+AS28</f>
        <v>66</v>
      </c>
      <c r="H15" s="139">
        <v>50</v>
      </c>
      <c r="I15" s="15">
        <f>+AP28</f>
        <v>16</v>
      </c>
      <c r="K15" s="77" t="s">
        <v>28</v>
      </c>
      <c r="L15" s="74">
        <f>AP14+2*AP24+2*AP24+AP28*2+AP30*2+AP32*2+AP44*2</f>
        <v>138</v>
      </c>
      <c r="M15" s="139">
        <v>258</v>
      </c>
      <c r="N15" s="75">
        <f t="shared" si="3"/>
        <v>0</v>
      </c>
      <c r="O15" s="58"/>
      <c r="P15" s="65" t="s">
        <v>58</v>
      </c>
      <c r="Q15" s="74">
        <f>+AP18+AP50+3*AP53+AP46+AP47*3</f>
        <v>542</v>
      </c>
      <c r="R15" s="139">
        <v>832</v>
      </c>
      <c r="S15" s="76">
        <f t="shared" si="4"/>
        <v>0</v>
      </c>
      <c r="U15" s="171"/>
      <c r="V15" s="85" t="s">
        <v>102</v>
      </c>
      <c r="W15" s="86">
        <f>+Runes!BD6</f>
        <v>0</v>
      </c>
      <c r="X15" s="43"/>
      <c r="Y15" s="87">
        <f>IF(+W15-X15&lt;0,0,W15-X15)</f>
        <v>0</v>
      </c>
      <c r="AO15" s="72" t="s">
        <v>56</v>
      </c>
      <c r="AP15" s="73">
        <f t="shared" si="2"/>
        <v>384</v>
      </c>
      <c r="AQ15" s="73">
        <f>+Data!X14</f>
        <v>384</v>
      </c>
      <c r="AR15" s="73"/>
      <c r="AS15" s="73">
        <f t="shared" si="1"/>
        <v>384</v>
      </c>
    </row>
    <row r="16" spans="3:45" ht="15.75" thickBot="1">
      <c r="C16" s="145" t="s">
        <v>21</v>
      </c>
      <c r="D16" s="137">
        <v>12</v>
      </c>
      <c r="F16" s="77" t="s">
        <v>75</v>
      </c>
      <c r="G16" s="130">
        <f>+AS41</f>
        <v>66</v>
      </c>
      <c r="H16" s="139">
        <v>50</v>
      </c>
      <c r="I16" s="15">
        <f>+AP41</f>
        <v>16</v>
      </c>
      <c r="K16" s="77" t="s">
        <v>37</v>
      </c>
      <c r="L16" s="74">
        <f>+AP37+AP36+AP24+AP24+AP24+AP24+AP41+AP30+AP32*2+AP39+AP43+AP44</f>
        <v>156</v>
      </c>
      <c r="M16" s="139">
        <v>848</v>
      </c>
      <c r="N16" s="75">
        <f t="shared" si="3"/>
        <v>0</v>
      </c>
      <c r="O16" s="58"/>
      <c r="P16" s="128" t="s">
        <v>57</v>
      </c>
      <c r="Q16" s="66">
        <f>+AP23+2*AP50+5*AP53+AP46+AP47*3</f>
        <v>600</v>
      </c>
      <c r="R16" s="138">
        <v>669</v>
      </c>
      <c r="S16" s="68">
        <f t="shared" si="4"/>
        <v>0</v>
      </c>
      <c r="U16" s="171"/>
      <c r="V16" s="85" t="s">
        <v>103</v>
      </c>
      <c r="W16" s="86">
        <f>+Runes!BE6</f>
        <v>0</v>
      </c>
      <c r="X16" s="43"/>
      <c r="Y16" s="87">
        <f>IF(+W16-X16&lt;0,0,W16-X16)</f>
        <v>0</v>
      </c>
      <c r="AO16" s="72" t="s">
        <v>60</v>
      </c>
      <c r="AP16" s="73">
        <f t="shared" si="2"/>
        <v>555</v>
      </c>
      <c r="AQ16" s="73">
        <f>+Data!X15</f>
        <v>555</v>
      </c>
      <c r="AR16" s="73"/>
      <c r="AS16" s="73">
        <f t="shared" si="1"/>
        <v>555</v>
      </c>
    </row>
    <row r="17" spans="2:45" ht="15.75" thickBot="1">
      <c r="C17" s="145" t="s">
        <v>0</v>
      </c>
      <c r="D17" s="137">
        <v>0</v>
      </c>
      <c r="F17" s="77" t="s">
        <v>66</v>
      </c>
      <c r="G17" s="130">
        <f>+AS34</f>
        <v>246</v>
      </c>
      <c r="H17" s="139">
        <v>141</v>
      </c>
      <c r="I17" s="15">
        <f>+AP34</f>
        <v>105</v>
      </c>
      <c r="K17" s="153" t="s">
        <v>11</v>
      </c>
      <c r="L17" s="66">
        <f>+AP34+AP36+AP24+AP24+AP24+AP24+AP24+AP48+AP28+AP30+AP32*3+AP39+AP43+AP44+AP49*2</f>
        <v>287</v>
      </c>
      <c r="M17" s="154">
        <v>201</v>
      </c>
      <c r="N17" s="67">
        <f t="shared" si="3"/>
        <v>86</v>
      </c>
      <c r="O17" s="58"/>
      <c r="P17" s="106" t="s">
        <v>179</v>
      </c>
      <c r="Q17" s="89">
        <f>SUM(Q6:Q16)</f>
        <v>3120</v>
      </c>
      <c r="R17" s="90">
        <f>SUM(R6:R16)</f>
        <v>9441</v>
      </c>
      <c r="S17" s="90">
        <f>SUM(S6:S16)</f>
        <v>0</v>
      </c>
      <c r="U17" s="171"/>
      <c r="V17" s="85" t="s">
        <v>104</v>
      </c>
      <c r="W17" s="86">
        <f>+Runes!BF6</f>
        <v>0</v>
      </c>
      <c r="X17" s="43"/>
      <c r="Y17" s="87">
        <f t="shared" ref="Y17:Y26" si="5">IF(+W17-X17&lt;0,0,W17-X17)</f>
        <v>0</v>
      </c>
      <c r="AO17" s="72" t="s">
        <v>54</v>
      </c>
      <c r="AP17" s="73">
        <f t="shared" si="2"/>
        <v>384</v>
      </c>
      <c r="AQ17" s="73">
        <f>+Data!X16</f>
        <v>384</v>
      </c>
      <c r="AR17" s="73"/>
      <c r="AS17" s="73">
        <f t="shared" si="1"/>
        <v>384</v>
      </c>
    </row>
    <row r="18" spans="2:45" ht="15.75" thickBot="1">
      <c r="C18" s="145" t="s">
        <v>16</v>
      </c>
      <c r="D18" s="137">
        <v>12</v>
      </c>
      <c r="F18" s="105" t="s">
        <v>73</v>
      </c>
      <c r="G18" s="134">
        <f>+AS48</f>
        <v>66</v>
      </c>
      <c r="H18" s="138">
        <v>50</v>
      </c>
      <c r="I18" s="16">
        <f>+AP48</f>
        <v>16</v>
      </c>
      <c r="K18" s="55" t="s">
        <v>31</v>
      </c>
      <c r="L18" s="56">
        <f>AP6+3*AP34+3*AP36+3*AP24+2*AP24+3*AP24+2*AP26+AP35*2+AP41*2+AP32*5+AP43*2</f>
        <v>1114</v>
      </c>
      <c r="M18" s="140">
        <v>828</v>
      </c>
      <c r="N18" s="57">
        <f t="shared" si="3"/>
        <v>286</v>
      </c>
      <c r="O18" s="58"/>
      <c r="P18" s="91"/>
      <c r="Q18" s="92"/>
      <c r="R18" s="92"/>
      <c r="S18" s="58"/>
      <c r="U18" s="171"/>
      <c r="V18" s="85" t="s">
        <v>105</v>
      </c>
      <c r="W18" s="86">
        <f>+Runes!BG6</f>
        <v>0</v>
      </c>
      <c r="X18" s="43"/>
      <c r="Y18" s="87">
        <f t="shared" si="5"/>
        <v>0</v>
      </c>
      <c r="AO18" s="72" t="s">
        <v>58</v>
      </c>
      <c r="AP18" s="73">
        <f t="shared" si="2"/>
        <v>384</v>
      </c>
      <c r="AQ18" s="73">
        <f>+Data!X17</f>
        <v>384</v>
      </c>
      <c r="AR18" s="73"/>
      <c r="AS18" s="73">
        <f t="shared" si="1"/>
        <v>384</v>
      </c>
    </row>
    <row r="19" spans="2:45" ht="15.75" customHeight="1">
      <c r="C19" s="151" t="s">
        <v>82</v>
      </c>
      <c r="D19" s="137">
        <v>12</v>
      </c>
      <c r="F19" s="127" t="s">
        <v>62</v>
      </c>
      <c r="G19" s="108">
        <f>+AS36</f>
        <v>150</v>
      </c>
      <c r="H19" s="140">
        <v>50</v>
      </c>
      <c r="I19" s="14">
        <f>+AP36</f>
        <v>100</v>
      </c>
      <c r="K19" s="77" t="s">
        <v>35</v>
      </c>
      <c r="L19" s="74">
        <f>+AP38+AP37+AP36+AP24+AP24+AP24+AP24+AP41+AP42+AP30+AP32*2+AP39*2+AP43</f>
        <v>156</v>
      </c>
      <c r="M19" s="139">
        <v>999</v>
      </c>
      <c r="N19" s="75">
        <f t="shared" si="3"/>
        <v>0</v>
      </c>
      <c r="O19" s="58"/>
      <c r="U19" s="171"/>
      <c r="V19" s="85" t="s">
        <v>106</v>
      </c>
      <c r="W19" s="86">
        <f>+Runes!BH6</f>
        <v>0</v>
      </c>
      <c r="X19" s="43"/>
      <c r="Y19" s="87">
        <f t="shared" si="5"/>
        <v>0</v>
      </c>
      <c r="AO19" s="72" t="s">
        <v>47</v>
      </c>
      <c r="AP19" s="73">
        <f t="shared" si="2"/>
        <v>375</v>
      </c>
      <c r="AQ19" s="73">
        <f>+Data!X18</f>
        <v>375</v>
      </c>
      <c r="AR19" s="73"/>
      <c r="AS19" s="73">
        <f t="shared" si="1"/>
        <v>375</v>
      </c>
    </row>
    <row r="20" spans="2:45" ht="15.75" customHeight="1">
      <c r="C20" s="151" t="s">
        <v>187</v>
      </c>
      <c r="D20" s="137">
        <v>12</v>
      </c>
      <c r="F20" s="77" t="s">
        <v>166</v>
      </c>
      <c r="G20" s="130">
        <f>+AS30</f>
        <v>0</v>
      </c>
      <c r="H20" s="139">
        <v>1</v>
      </c>
      <c r="I20" s="15">
        <f>+AP30</f>
        <v>0</v>
      </c>
      <c r="K20" s="77" t="s">
        <v>27</v>
      </c>
      <c r="L20" s="74">
        <f>AP10+3*AP24+2*AP24+3*AP24+AP48*2+AP29*2+AP28*3+AP30*3+AP32*5+AP44*3+AP49*2</f>
        <v>547</v>
      </c>
      <c r="M20" s="139">
        <v>838</v>
      </c>
      <c r="N20" s="75">
        <f t="shared" si="3"/>
        <v>0</v>
      </c>
      <c r="O20" s="58"/>
      <c r="P20" s="91"/>
      <c r="Q20" s="92"/>
      <c r="R20" s="92"/>
      <c r="S20" s="58"/>
      <c r="U20" s="171"/>
      <c r="V20" s="85" t="s">
        <v>107</v>
      </c>
      <c r="W20" s="86">
        <f>+Runes!BI6</f>
        <v>0</v>
      </c>
      <c r="X20" s="43"/>
      <c r="Y20" s="87">
        <f t="shared" si="5"/>
        <v>0</v>
      </c>
      <c r="AO20" s="72" t="s">
        <v>45</v>
      </c>
      <c r="AP20" s="73">
        <f t="shared" si="2"/>
        <v>645</v>
      </c>
      <c r="AQ20" s="73">
        <f>+Data!X19</f>
        <v>645</v>
      </c>
      <c r="AR20" s="73"/>
      <c r="AS20" s="73">
        <f t="shared" si="1"/>
        <v>645</v>
      </c>
    </row>
    <row r="21" spans="2:45" ht="15.75" customHeight="1">
      <c r="C21" s="143" t="s">
        <v>191</v>
      </c>
      <c r="D21" s="137">
        <v>0</v>
      </c>
      <c r="F21" s="77" t="s">
        <v>165</v>
      </c>
      <c r="G21" s="130">
        <f>+AS39</f>
        <v>0</v>
      </c>
      <c r="H21" s="139">
        <v>0</v>
      </c>
      <c r="I21" s="15">
        <f>+AP39</f>
        <v>0</v>
      </c>
      <c r="K21" s="77" t="s">
        <v>33</v>
      </c>
      <c r="L21" s="74">
        <f>AP21+2*AP38+3*AP37+3*AP24+2*AP24+AP42*2+AP32*3+AP39*3</f>
        <v>437</v>
      </c>
      <c r="M21" s="139">
        <v>914</v>
      </c>
      <c r="N21" s="75">
        <f t="shared" si="3"/>
        <v>0</v>
      </c>
      <c r="O21" s="58"/>
      <c r="P21" s="91"/>
      <c r="Q21" s="92"/>
      <c r="R21" s="92"/>
      <c r="S21" s="58"/>
      <c r="U21" s="171"/>
      <c r="V21" s="85" t="s">
        <v>108</v>
      </c>
      <c r="W21" s="86">
        <f>+Runes!BJ6</f>
        <v>0</v>
      </c>
      <c r="X21" s="43"/>
      <c r="Y21" s="87">
        <f t="shared" si="5"/>
        <v>0</v>
      </c>
      <c r="AO21" s="72" t="s">
        <v>33</v>
      </c>
      <c r="AP21" s="73">
        <f t="shared" si="2"/>
        <v>387</v>
      </c>
      <c r="AQ21" s="73">
        <f>+Data!X20</f>
        <v>387</v>
      </c>
      <c r="AR21" s="73"/>
      <c r="AS21" s="73">
        <f t="shared" si="1"/>
        <v>387</v>
      </c>
    </row>
    <row r="22" spans="2:45" ht="15.75" customHeight="1">
      <c r="C22" s="145" t="s">
        <v>87</v>
      </c>
      <c r="D22" s="137">
        <v>0</v>
      </c>
      <c r="F22" s="77" t="s">
        <v>167</v>
      </c>
      <c r="G22" s="130">
        <f>+AS43</f>
        <v>0</v>
      </c>
      <c r="H22" s="139">
        <v>0</v>
      </c>
      <c r="I22" s="15">
        <f>+AP43</f>
        <v>0</v>
      </c>
      <c r="K22" s="77" t="s">
        <v>29</v>
      </c>
      <c r="L22" s="74">
        <f>+AP22+2*AP37+2*AP34+2*AP36+2*AP24+2*AP24+2*AP24+3*AP24+3*AP24+2*AP24+2*AP24+AP48*3+AP28*2+AP41*3+AP30*2+AP32*12+AP39*2+AP43*3+AP44*2+AP49*3</f>
        <v>1472</v>
      </c>
      <c r="M22" s="139">
        <v>662</v>
      </c>
      <c r="N22" s="75">
        <f t="shared" si="3"/>
        <v>810</v>
      </c>
      <c r="O22" s="58"/>
      <c r="P22" s="91"/>
      <c r="Q22" s="92"/>
      <c r="R22" s="92"/>
      <c r="S22" s="58"/>
      <c r="U22" s="171"/>
      <c r="V22" s="93" t="s">
        <v>109</v>
      </c>
      <c r="W22" s="86">
        <f>+Runes!BK6</f>
        <v>0</v>
      </c>
      <c r="X22" s="43"/>
      <c r="Y22" s="87">
        <f t="shared" si="5"/>
        <v>0</v>
      </c>
      <c r="AO22" s="72" t="s">
        <v>29</v>
      </c>
      <c r="AP22" s="73">
        <f t="shared" si="2"/>
        <v>774</v>
      </c>
      <c r="AQ22" s="73">
        <f>+Data!X21</f>
        <v>774</v>
      </c>
      <c r="AR22" s="73"/>
      <c r="AS22" s="73">
        <f t="shared" si="1"/>
        <v>774</v>
      </c>
    </row>
    <row r="23" spans="2:45" ht="15.75" customHeight="1" thickBot="1">
      <c r="C23" s="145" t="s">
        <v>1</v>
      </c>
      <c r="D23" s="137">
        <v>12</v>
      </c>
      <c r="F23" s="77" t="s">
        <v>169</v>
      </c>
      <c r="G23" s="130">
        <f>+AS49</f>
        <v>0</v>
      </c>
      <c r="H23" s="139">
        <v>0</v>
      </c>
      <c r="I23" s="15">
        <f>+AP49</f>
        <v>0</v>
      </c>
      <c r="K23" s="105" t="s">
        <v>36</v>
      </c>
      <c r="L23" s="66">
        <f>+AP34+AP36+AP24+AP24+AP24+AP24+AP24+AP24+AP26+AP48+AP29+AP28+AP35+AP30+AP32*3+AP43+AP44*2+AP49*2</f>
        <v>297</v>
      </c>
      <c r="M23" s="138">
        <v>793</v>
      </c>
      <c r="N23" s="67">
        <f t="shared" si="3"/>
        <v>0</v>
      </c>
      <c r="O23" s="58"/>
      <c r="P23" s="91"/>
      <c r="Q23" s="92"/>
      <c r="R23" s="92"/>
      <c r="S23" s="58"/>
      <c r="U23" s="172"/>
      <c r="V23" s="94" t="s">
        <v>110</v>
      </c>
      <c r="W23" s="95">
        <f>+Runes!BL6</f>
        <v>0</v>
      </c>
      <c r="X23" s="44"/>
      <c r="Y23" s="96">
        <f t="shared" si="5"/>
        <v>0</v>
      </c>
      <c r="AO23" s="72" t="s">
        <v>57</v>
      </c>
      <c r="AP23" s="97">
        <f t="shared" si="2"/>
        <v>384</v>
      </c>
      <c r="AQ23" s="97">
        <f>+Data!X22</f>
        <v>384</v>
      </c>
      <c r="AR23" s="97"/>
      <c r="AS23" s="97">
        <f t="shared" si="1"/>
        <v>384</v>
      </c>
    </row>
    <row r="24" spans="2:45" ht="15.75" customHeight="1" thickBot="1">
      <c r="C24" s="141" t="s">
        <v>14</v>
      </c>
      <c r="D24" s="137">
        <v>12</v>
      </c>
      <c r="E24" s="98"/>
      <c r="F24" s="105" t="s">
        <v>168</v>
      </c>
      <c r="G24" s="134">
        <f>+AS44</f>
        <v>0</v>
      </c>
      <c r="H24" s="138">
        <v>0</v>
      </c>
      <c r="I24" s="16">
        <f>+AP44</f>
        <v>0</v>
      </c>
      <c r="K24" s="55" t="s">
        <v>44</v>
      </c>
      <c r="L24" s="56">
        <f>3*AP24+3*AP24+3*AP31+AP31+AP25+AP27*3+AP30*3+AP49</f>
        <v>556</v>
      </c>
      <c r="M24" s="140">
        <v>999</v>
      </c>
      <c r="N24" s="57">
        <f t="shared" si="3"/>
        <v>0</v>
      </c>
      <c r="O24" s="58"/>
      <c r="P24" s="92"/>
      <c r="Q24" s="92"/>
      <c r="R24" s="92"/>
      <c r="S24" s="58"/>
      <c r="U24" s="173" t="s">
        <v>144</v>
      </c>
      <c r="V24" s="99" t="s">
        <v>130</v>
      </c>
      <c r="W24" s="100">
        <f>+Runes!DC6</f>
        <v>0</v>
      </c>
      <c r="X24" s="43">
        <v>120</v>
      </c>
      <c r="Y24" s="101">
        <f t="shared" si="5"/>
        <v>0</v>
      </c>
      <c r="AO24" s="55" t="s">
        <v>68</v>
      </c>
      <c r="AP24" s="64">
        <f>IF(+AS24-H31&lt;0,0,AS24-H31)</f>
        <v>10</v>
      </c>
      <c r="AQ24" s="64">
        <f>+Data!X23</f>
        <v>15</v>
      </c>
      <c r="AR24" s="64"/>
      <c r="AS24" s="64">
        <f t="shared" si="1"/>
        <v>15</v>
      </c>
    </row>
    <row r="25" spans="2:45" ht="15.75" customHeight="1">
      <c r="C25" s="143" t="s">
        <v>17</v>
      </c>
      <c r="D25" s="137">
        <v>12</v>
      </c>
      <c r="E25" s="98"/>
      <c r="F25" s="55" t="s">
        <v>65</v>
      </c>
      <c r="G25" s="129">
        <f>+AS31</f>
        <v>180</v>
      </c>
      <c r="H25" s="140">
        <v>56</v>
      </c>
      <c r="I25" s="14">
        <f>+AP31</f>
        <v>124</v>
      </c>
      <c r="K25" s="152" t="s">
        <v>60</v>
      </c>
      <c r="L25" s="74">
        <f>+AP16+AP36+AP24+AP24+AP31+AP31+AP31+AP26+AP25+AP29+AP27+AP33+AP35+AP30+AP49</f>
        <v>1047</v>
      </c>
      <c r="M25" s="137">
        <v>561</v>
      </c>
      <c r="N25" s="75">
        <f t="shared" si="3"/>
        <v>486</v>
      </c>
      <c r="O25" s="58"/>
      <c r="P25" s="91"/>
      <c r="Q25" s="92"/>
      <c r="R25" s="92"/>
      <c r="S25" s="58"/>
      <c r="U25" s="173"/>
      <c r="V25" s="102" t="s">
        <v>131</v>
      </c>
      <c r="W25" s="100">
        <f>+Runes!DD6</f>
        <v>0</v>
      </c>
      <c r="X25" s="43">
        <v>2</v>
      </c>
      <c r="Y25" s="101">
        <f t="shared" si="5"/>
        <v>0</v>
      </c>
      <c r="AO25" s="65" t="s">
        <v>67</v>
      </c>
      <c r="AP25" s="73">
        <f>IF(+AS25-H8&lt;0,0,AS25-H8)</f>
        <v>0</v>
      </c>
      <c r="AQ25" s="73">
        <f>+Data!X24</f>
        <v>30</v>
      </c>
      <c r="AR25" s="73">
        <f>+Runes!BW6</f>
        <v>0</v>
      </c>
      <c r="AS25" s="73">
        <f t="shared" ref="AS25:AS43" si="6">+AR25+AQ25</f>
        <v>30</v>
      </c>
    </row>
    <row r="26" spans="2:45" ht="15.75" customHeight="1" thickBot="1">
      <c r="C26" s="144" t="s">
        <v>19</v>
      </c>
      <c r="D26" s="149">
        <v>12</v>
      </c>
      <c r="E26" s="98"/>
      <c r="F26" s="105" t="s">
        <v>170</v>
      </c>
      <c r="G26" s="134">
        <f>+AS32</f>
        <v>0</v>
      </c>
      <c r="H26" s="138">
        <v>0</v>
      </c>
      <c r="I26" s="16">
        <f>+AP32</f>
        <v>0</v>
      </c>
      <c r="K26" s="152" t="s">
        <v>47</v>
      </c>
      <c r="L26" s="74">
        <f>+AP19+AP38+AP24+AP24+AP31+AP31+AP51+AP40+AP42+AP39+AP43+AP44</f>
        <v>643</v>
      </c>
      <c r="M26" s="137">
        <v>617</v>
      </c>
      <c r="N26" s="75">
        <f t="shared" si="3"/>
        <v>26</v>
      </c>
      <c r="O26" s="58"/>
      <c r="P26" s="91"/>
      <c r="Q26" s="92"/>
      <c r="R26" s="92"/>
      <c r="S26" s="58"/>
      <c r="U26" s="173"/>
      <c r="V26" s="103" t="s">
        <v>132</v>
      </c>
      <c r="W26" s="100">
        <f>+Runes!DE6</f>
        <v>0</v>
      </c>
      <c r="X26" s="43">
        <v>30</v>
      </c>
      <c r="Y26" s="101">
        <f t="shared" si="5"/>
        <v>0</v>
      </c>
      <c r="AO26" s="65" t="s">
        <v>69</v>
      </c>
      <c r="AP26" s="73">
        <f>IF(+AS26-H13&lt;0,0,AS26-H13)</f>
        <v>0</v>
      </c>
      <c r="AQ26" s="73">
        <f>+Data!X25</f>
        <v>60</v>
      </c>
      <c r="AR26" s="73">
        <f>+Runes!CB6</f>
        <v>0</v>
      </c>
      <c r="AS26" s="73">
        <f t="shared" si="6"/>
        <v>60</v>
      </c>
    </row>
    <row r="27" spans="2:45" ht="15.75" customHeight="1" thickBot="1">
      <c r="C27" s="45" t="s">
        <v>192</v>
      </c>
      <c r="D27" s="150">
        <f>COUNTIF(D4:D26, 12)</f>
        <v>8</v>
      </c>
      <c r="E27" s="98"/>
      <c r="F27" s="77" t="s">
        <v>64</v>
      </c>
      <c r="G27" s="130">
        <f>+AS53</f>
        <v>24</v>
      </c>
      <c r="H27" s="139">
        <v>8</v>
      </c>
      <c r="I27" s="15">
        <f>+AP53</f>
        <v>16</v>
      </c>
      <c r="K27" s="77" t="s">
        <v>40</v>
      </c>
      <c r="L27" s="74">
        <f>+AP36+(AP24*5)+AP31+AP31+AP31+3*AP31+3*AP31+AP51+3*AP25+AP27+AP33+AP40*3+AP30+AP39+AP43*3+AP44*3+AP49*3</f>
        <v>1266</v>
      </c>
      <c r="M27" s="139">
        <v>873</v>
      </c>
      <c r="N27" s="75">
        <f t="shared" si="3"/>
        <v>393</v>
      </c>
      <c r="O27" s="58"/>
      <c r="P27" s="92"/>
      <c r="Q27" s="92"/>
      <c r="R27" s="92"/>
      <c r="S27" s="58"/>
      <c r="U27" s="88"/>
      <c r="V27" s="104" t="s">
        <v>179</v>
      </c>
      <c r="W27" s="89">
        <f>SUM(W4:W26)</f>
        <v>0</v>
      </c>
      <c r="X27" s="90">
        <f>SUM(X4:X26)</f>
        <v>152</v>
      </c>
      <c r="Y27" s="90">
        <f>SUM(Y4:Y26)</f>
        <v>0</v>
      </c>
      <c r="AO27" s="77" t="s">
        <v>52</v>
      </c>
      <c r="AP27" s="73">
        <f>IF(+AS27-H5&lt;0,0,AS27-H5)</f>
        <v>0</v>
      </c>
      <c r="AQ27" s="73">
        <f>+Data!X27</f>
        <v>30</v>
      </c>
      <c r="AR27" s="73">
        <f>+Runes!BX6</f>
        <v>0</v>
      </c>
      <c r="AS27" s="73">
        <f t="shared" si="6"/>
        <v>30</v>
      </c>
    </row>
    <row r="28" spans="2:45" ht="15.75" customHeight="1" thickBot="1">
      <c r="E28" s="98"/>
      <c r="F28" s="77" t="s">
        <v>76</v>
      </c>
      <c r="G28" s="130">
        <f>+AS47</f>
        <v>36</v>
      </c>
      <c r="H28" s="139">
        <v>8</v>
      </c>
      <c r="I28" s="15">
        <f>+AP47</f>
        <v>28</v>
      </c>
      <c r="K28" s="77" t="s">
        <v>42</v>
      </c>
      <c r="L28" s="74">
        <f>3*AP31+3*AP51+AP39*3</f>
        <v>372</v>
      </c>
      <c r="M28" s="139">
        <v>367</v>
      </c>
      <c r="N28" s="75">
        <f t="shared" si="3"/>
        <v>5</v>
      </c>
      <c r="O28" s="58"/>
      <c r="P28" s="91"/>
      <c r="Q28" s="92"/>
      <c r="R28" s="92"/>
      <c r="S28" s="58"/>
      <c r="U28" s="88"/>
      <c r="V28" s="104" t="s">
        <v>178</v>
      </c>
      <c r="W28" s="89">
        <f>+L30+Q17+W27</f>
        <v>19697</v>
      </c>
      <c r="X28" s="89">
        <f>+M30+R17+X27</f>
        <v>27766</v>
      </c>
      <c r="Y28" s="90">
        <f>+N30+S17+Y27</f>
        <v>4298</v>
      </c>
      <c r="AO28" s="77" t="s">
        <v>78</v>
      </c>
      <c r="AP28" s="73">
        <f>IF(+AS28-H15&lt;0,0,AS28-H15)</f>
        <v>16</v>
      </c>
      <c r="AQ28" s="73">
        <f>+Data!X28</f>
        <v>66</v>
      </c>
      <c r="AR28" s="73">
        <f>+Runes!CI6</f>
        <v>0</v>
      </c>
      <c r="AS28" s="73">
        <f t="shared" si="6"/>
        <v>66</v>
      </c>
    </row>
    <row r="29" spans="2:45" ht="15.75" customHeight="1" thickBot="1">
      <c r="B29" s="174" t="s">
        <v>184</v>
      </c>
      <c r="C29" s="175"/>
      <c r="D29" s="176"/>
      <c r="E29" s="98"/>
      <c r="F29" s="77" t="s">
        <v>63</v>
      </c>
      <c r="G29" s="130">
        <f>+AS50</f>
        <v>27</v>
      </c>
      <c r="H29" s="139">
        <v>1</v>
      </c>
      <c r="I29" s="15">
        <f>+AP50</f>
        <v>26</v>
      </c>
      <c r="K29" s="105" t="s">
        <v>38</v>
      </c>
      <c r="L29" s="66">
        <f>3*AP36+4*AP24+3*AP31+AP31+AP33*3+AP40+AP43+AP44</f>
        <v>836</v>
      </c>
      <c r="M29" s="138">
        <v>914</v>
      </c>
      <c r="N29" s="67">
        <f t="shared" si="3"/>
        <v>0</v>
      </c>
      <c r="O29" s="58"/>
      <c r="P29" s="91"/>
      <c r="Q29" s="92"/>
      <c r="R29" s="92"/>
      <c r="S29" s="58"/>
      <c r="AO29" s="77" t="s">
        <v>72</v>
      </c>
      <c r="AP29" s="73">
        <f>IF(+AS29-H10&lt;0,0,AS29-H10)</f>
        <v>0</v>
      </c>
      <c r="AQ29" s="73">
        <f>+Data!X26</f>
        <v>60</v>
      </c>
      <c r="AR29" s="73">
        <f>+Runes!CC6</f>
        <v>0</v>
      </c>
      <c r="AS29" s="73">
        <f t="shared" si="6"/>
        <v>60</v>
      </c>
    </row>
    <row r="30" spans="2:45" ht="15.75" customHeight="1" thickBot="1">
      <c r="B30" s="177"/>
      <c r="C30" s="178"/>
      <c r="D30" s="179"/>
      <c r="E30" s="98"/>
      <c r="F30" s="105" t="s">
        <v>70</v>
      </c>
      <c r="G30" s="134">
        <f>+AS46</f>
        <v>108</v>
      </c>
      <c r="H30" s="138">
        <v>208</v>
      </c>
      <c r="I30" s="16">
        <f>+AP46</f>
        <v>0</v>
      </c>
      <c r="K30" s="106" t="s">
        <v>179</v>
      </c>
      <c r="L30" s="89">
        <f>SUM(L6:L29)</f>
        <v>16577</v>
      </c>
      <c r="M30" s="89">
        <f>SUM(M6:M29)</f>
        <v>18173</v>
      </c>
      <c r="N30" s="90">
        <f>SUM(N6:N29)</f>
        <v>4298</v>
      </c>
      <c r="O30" s="58"/>
      <c r="P30" s="91"/>
      <c r="Q30" s="92"/>
      <c r="R30" s="92"/>
      <c r="S30" s="58"/>
      <c r="AO30" s="77" t="s">
        <v>166</v>
      </c>
      <c r="AP30" s="73">
        <f>IF(+AS30-H20&lt;0,0,AS30-H20)</f>
        <v>0</v>
      </c>
      <c r="AQ30" s="73">
        <v>0</v>
      </c>
      <c r="AR30" s="73">
        <f>+Runes!CN6</f>
        <v>0</v>
      </c>
      <c r="AS30" s="73">
        <f t="shared" si="6"/>
        <v>0</v>
      </c>
    </row>
    <row r="31" spans="2:45" ht="15.75" thickBot="1">
      <c r="B31" s="177"/>
      <c r="C31" s="178"/>
      <c r="D31" s="179"/>
      <c r="E31" s="98"/>
      <c r="F31" s="106" t="s">
        <v>68</v>
      </c>
      <c r="G31" s="135">
        <f>+AS24</f>
        <v>15</v>
      </c>
      <c r="H31" s="146">
        <v>5</v>
      </c>
      <c r="I31" s="136">
        <f>+AP24</f>
        <v>10</v>
      </c>
      <c r="O31" s="58"/>
      <c r="AO31" s="77" t="s">
        <v>65</v>
      </c>
      <c r="AP31" s="73">
        <f>IF(+AS31-H25&lt;0,0,AS31-H25)</f>
        <v>124</v>
      </c>
      <c r="AQ31" s="73">
        <f>+Data!X29</f>
        <v>180</v>
      </c>
      <c r="AR31" s="73">
        <f>+Runes!CS6</f>
        <v>0</v>
      </c>
      <c r="AS31" s="73">
        <f t="shared" si="6"/>
        <v>180</v>
      </c>
    </row>
    <row r="32" spans="2:45" ht="15" customHeight="1" thickBot="1">
      <c r="B32" s="177"/>
      <c r="C32" s="178"/>
      <c r="D32" s="179"/>
      <c r="E32" s="98"/>
      <c r="F32" s="106" t="s">
        <v>84</v>
      </c>
      <c r="G32" s="90">
        <f>SUM(G4:G31)</f>
        <v>1500</v>
      </c>
      <c r="H32" s="90">
        <f>SUM(H4:H31)</f>
        <v>3911</v>
      </c>
      <c r="I32" s="90">
        <f>SUM(I4:I31)</f>
        <v>457</v>
      </c>
      <c r="N32" s="107"/>
      <c r="O32" s="107"/>
      <c r="AO32" s="77" t="s">
        <v>170</v>
      </c>
      <c r="AP32" s="73">
        <f>IF(+AS32-H26&lt;0,0,AS32-H26)</f>
        <v>0</v>
      </c>
      <c r="AQ32" s="73">
        <v>0</v>
      </c>
      <c r="AR32" s="73">
        <f>+Runes!CT6</f>
        <v>0</v>
      </c>
      <c r="AS32" s="73">
        <f t="shared" si="6"/>
        <v>0</v>
      </c>
    </row>
    <row r="33" spans="2:45">
      <c r="B33" s="177"/>
      <c r="C33" s="178"/>
      <c r="D33" s="179"/>
      <c r="E33" s="98"/>
      <c r="N33" s="107"/>
      <c r="O33" s="107"/>
      <c r="AA33" s="107"/>
      <c r="AO33" s="77" t="s">
        <v>79</v>
      </c>
      <c r="AP33" s="73">
        <f>IF(+AS33-H4&lt;0,0,AS33-H4)</f>
        <v>0</v>
      </c>
      <c r="AQ33" s="73">
        <f>+Data!X30</f>
        <v>30</v>
      </c>
      <c r="AR33" s="73">
        <f>+Runes!BY6</f>
        <v>0</v>
      </c>
      <c r="AS33" s="73">
        <f t="shared" si="6"/>
        <v>30</v>
      </c>
    </row>
    <row r="34" spans="2:45" ht="15.75" thickBot="1">
      <c r="B34" s="177"/>
      <c r="C34" s="178"/>
      <c r="D34" s="179"/>
      <c r="E34" s="98"/>
      <c r="P34" s="148"/>
      <c r="Q34" s="148"/>
      <c r="R34" s="148"/>
      <c r="S34" s="148"/>
      <c r="T34" s="148"/>
      <c r="U34" s="148"/>
      <c r="V34" s="148"/>
      <c r="W34" s="148"/>
      <c r="X34" s="148"/>
      <c r="Y34" s="148"/>
      <c r="Z34" s="148"/>
      <c r="AO34" s="77" t="s">
        <v>66</v>
      </c>
      <c r="AP34" s="73">
        <f>IF(+AS34-H17&lt;0,0,AS34-H17)</f>
        <v>105</v>
      </c>
      <c r="AQ34" s="73">
        <f>+Data!X31</f>
        <v>246</v>
      </c>
      <c r="AR34" s="73">
        <f>+Runes!CG6</f>
        <v>0</v>
      </c>
      <c r="AS34" s="73">
        <f t="shared" si="6"/>
        <v>246</v>
      </c>
    </row>
    <row r="35" spans="2:45">
      <c r="B35" s="177"/>
      <c r="C35" s="178"/>
      <c r="D35" s="179"/>
      <c r="E35" s="98"/>
      <c r="F35" s="158" t="s">
        <v>183</v>
      </c>
      <c r="G35" s="159"/>
      <c r="H35" s="159"/>
      <c r="I35" s="159"/>
      <c r="J35" s="159"/>
      <c r="K35" s="159"/>
      <c r="L35" s="159"/>
      <c r="M35" s="160"/>
      <c r="AO35" s="77" t="s">
        <v>48</v>
      </c>
      <c r="AP35" s="73">
        <f>IF(+AS35-H9&lt;0,0,AS35-H9)</f>
        <v>0</v>
      </c>
      <c r="AQ35" s="73">
        <f>+Data!X32</f>
        <v>60</v>
      </c>
      <c r="AR35" s="73">
        <f>+Runes!CD6</f>
        <v>0</v>
      </c>
      <c r="AS35" s="73">
        <f t="shared" si="6"/>
        <v>60</v>
      </c>
    </row>
    <row r="36" spans="2:45" ht="15.75" thickBot="1">
      <c r="B36" s="177"/>
      <c r="C36" s="178"/>
      <c r="D36" s="179"/>
      <c r="E36" s="98"/>
      <c r="F36" s="161"/>
      <c r="G36" s="162"/>
      <c r="H36" s="162"/>
      <c r="I36" s="162"/>
      <c r="J36" s="162"/>
      <c r="K36" s="162"/>
      <c r="L36" s="162"/>
      <c r="M36" s="163"/>
      <c r="Z36" s="148"/>
      <c r="AO36" s="77" t="s">
        <v>62</v>
      </c>
      <c r="AP36" s="73">
        <f>IF(+AS36-H19&lt;0,0,AS36-H19)</f>
        <v>100</v>
      </c>
      <c r="AQ36" s="73">
        <f>+Data!X33</f>
        <v>150</v>
      </c>
      <c r="AR36" s="73">
        <f>+Runes!CL6</f>
        <v>0</v>
      </c>
      <c r="AS36" s="73">
        <f t="shared" si="6"/>
        <v>150</v>
      </c>
    </row>
    <row r="37" spans="2:45" ht="15" customHeight="1">
      <c r="B37" s="177"/>
      <c r="C37" s="178"/>
      <c r="D37" s="179"/>
      <c r="E37" s="98"/>
      <c r="O37" s="45"/>
      <c r="AO37" s="77" t="s">
        <v>61</v>
      </c>
      <c r="AP37" s="73">
        <f>IF(+AS37-H14&lt;0,0,AS37-H14)</f>
        <v>0</v>
      </c>
      <c r="AQ37" s="73">
        <f>+Data!X34</f>
        <v>66</v>
      </c>
      <c r="AR37" s="73">
        <f>+Runes!CH6</f>
        <v>0</v>
      </c>
      <c r="AS37" s="73">
        <f t="shared" si="6"/>
        <v>66</v>
      </c>
    </row>
    <row r="38" spans="2:45">
      <c r="B38" s="177"/>
      <c r="C38" s="178"/>
      <c r="D38" s="179"/>
      <c r="O38" s="45"/>
      <c r="AO38" s="77" t="s">
        <v>59</v>
      </c>
      <c r="AP38" s="73">
        <f>IF(+AS38-H11&lt;0,0,AS38-H11)</f>
        <v>0</v>
      </c>
      <c r="AQ38" s="73">
        <f>+Data!X35</f>
        <v>60</v>
      </c>
      <c r="AR38" s="73">
        <f>+Runes!CE6</f>
        <v>0</v>
      </c>
      <c r="AS38" s="73">
        <f t="shared" si="6"/>
        <v>60</v>
      </c>
    </row>
    <row r="39" spans="2:45" ht="15" customHeight="1">
      <c r="B39" s="177"/>
      <c r="C39" s="178"/>
      <c r="D39" s="179"/>
      <c r="O39" s="45"/>
      <c r="S39" s="156" t="s">
        <v>200</v>
      </c>
      <c r="T39" s="156"/>
      <c r="U39" s="156" t="s">
        <v>201</v>
      </c>
      <c r="AO39" s="77" t="s">
        <v>165</v>
      </c>
      <c r="AP39" s="73">
        <f>IF(+AS39-H21&lt;0,0,AS39-H21)</f>
        <v>0</v>
      </c>
      <c r="AQ39" s="73">
        <v>0</v>
      </c>
      <c r="AR39" s="73">
        <f>+Runes!CM6</f>
        <v>0</v>
      </c>
      <c r="AS39" s="73">
        <f t="shared" si="6"/>
        <v>0</v>
      </c>
    </row>
    <row r="40" spans="2:45" ht="15.75" thickBot="1">
      <c r="B40" s="180"/>
      <c r="C40" s="181"/>
      <c r="D40" s="182"/>
      <c r="F40" s="156" t="s">
        <v>195</v>
      </c>
      <c r="G40" s="192" t="s">
        <v>228</v>
      </c>
      <c r="P40" s="45" t="s">
        <v>193</v>
      </c>
      <c r="Q40" s="156" t="s">
        <v>195</v>
      </c>
      <c r="S40" s="45" t="s">
        <v>225</v>
      </c>
      <c r="U40" s="192" t="s">
        <v>228</v>
      </c>
      <c r="AO40" s="77" t="s">
        <v>77</v>
      </c>
      <c r="AP40" s="73">
        <f>IF(+AS40-H6&lt;0,0,AS40-H6)</f>
        <v>0</v>
      </c>
      <c r="AQ40" s="73">
        <f>+Data!X36</f>
        <v>30</v>
      </c>
      <c r="AR40" s="73">
        <f>+Runes!BZ6</f>
        <v>0</v>
      </c>
      <c r="AS40" s="73">
        <f t="shared" si="6"/>
        <v>30</v>
      </c>
    </row>
    <row r="41" spans="2:45">
      <c r="F41" s="156" t="s">
        <v>194</v>
      </c>
      <c r="Q41" s="156" t="s">
        <v>194</v>
      </c>
      <c r="S41" s="147"/>
      <c r="U41" s="147"/>
      <c r="V41" s="147"/>
      <c r="W41" s="147"/>
      <c r="X41" s="147"/>
      <c r="Y41" s="147"/>
      <c r="AO41" s="77" t="s">
        <v>75</v>
      </c>
      <c r="AP41" s="73">
        <f>IF(+AS41-H16&lt;0,0,AS41-H16)</f>
        <v>16</v>
      </c>
      <c r="AQ41" s="73">
        <f>+Data!X37</f>
        <v>66</v>
      </c>
      <c r="AR41" s="73">
        <f>+Runes!CJ6</f>
        <v>0</v>
      </c>
      <c r="AS41" s="73">
        <f t="shared" si="6"/>
        <v>66</v>
      </c>
    </row>
    <row r="42" spans="2:45">
      <c r="F42" s="156" t="s">
        <v>196</v>
      </c>
      <c r="G42" s="46"/>
      <c r="Q42" s="156" t="s">
        <v>196</v>
      </c>
      <c r="AO42" s="77" t="s">
        <v>74</v>
      </c>
      <c r="AP42" s="73">
        <f>IF(+AS42-H12&lt;0,0,AS42-H12)</f>
        <v>0</v>
      </c>
      <c r="AQ42" s="73">
        <f>+Data!X38</f>
        <v>60</v>
      </c>
      <c r="AR42" s="73">
        <f>+Runes!CF6</f>
        <v>0</v>
      </c>
      <c r="AS42" s="73">
        <f t="shared" si="6"/>
        <v>60</v>
      </c>
    </row>
    <row r="43" spans="2:45">
      <c r="F43" s="156" t="s">
        <v>197</v>
      </c>
      <c r="G43" s="46"/>
      <c r="J43" s="46"/>
      <c r="L43" s="46"/>
      <c r="Q43" s="156" t="s">
        <v>197</v>
      </c>
      <c r="AO43" s="77" t="s">
        <v>172</v>
      </c>
      <c r="AP43" s="73">
        <f>IF(+AS43-H22&lt;0,0,AS43-H22)</f>
        <v>0</v>
      </c>
      <c r="AQ43" s="73">
        <v>0</v>
      </c>
      <c r="AR43" s="73">
        <f>+Runes!CO6</f>
        <v>0</v>
      </c>
      <c r="AS43" s="73">
        <f t="shared" si="6"/>
        <v>0</v>
      </c>
    </row>
    <row r="44" spans="2:45">
      <c r="F44" s="156" t="s">
        <v>198</v>
      </c>
      <c r="G44" s="46"/>
      <c r="J44" s="46"/>
      <c r="L44" s="46"/>
      <c r="O44" s="45"/>
      <c r="Q44" s="156" t="s">
        <v>198</v>
      </c>
      <c r="AO44" s="77" t="s">
        <v>168</v>
      </c>
      <c r="AP44" s="73">
        <f>IF(+AS44-H24&lt;0,0,AS44-H24)</f>
        <v>0</v>
      </c>
      <c r="AQ44" s="73">
        <v>0</v>
      </c>
      <c r="AR44" s="73">
        <f>+Runes!CP6</f>
        <v>0</v>
      </c>
      <c r="AS44" s="73">
        <f t="shared" ref="AS44:AS53" si="7">+AR44+AQ44</f>
        <v>0</v>
      </c>
    </row>
    <row r="45" spans="2:45">
      <c r="C45" s="192" t="s">
        <v>280</v>
      </c>
      <c r="G45" s="46"/>
      <c r="J45" s="46"/>
      <c r="L45" s="46"/>
      <c r="O45" s="45"/>
      <c r="Q45" s="192" t="s">
        <v>280</v>
      </c>
      <c r="AO45" s="77"/>
      <c r="AP45" s="73"/>
      <c r="AQ45" s="73"/>
      <c r="AR45" s="73"/>
      <c r="AS45" s="73"/>
    </row>
    <row r="46" spans="2:45">
      <c r="G46" s="46"/>
      <c r="J46" s="46"/>
      <c r="L46" s="46"/>
      <c r="AO46" s="65" t="s">
        <v>70</v>
      </c>
      <c r="AP46" s="73">
        <f>IF(+AS46-H30&lt;0,0,AS46-H30)</f>
        <v>0</v>
      </c>
      <c r="AQ46" s="73">
        <f>+Data!X39</f>
        <v>108</v>
      </c>
      <c r="AR46" s="73">
        <f>+Runes!CY6</f>
        <v>0</v>
      </c>
      <c r="AS46" s="73">
        <f t="shared" si="7"/>
        <v>108</v>
      </c>
    </row>
    <row r="47" spans="2:45">
      <c r="F47" s="156" t="s">
        <v>202</v>
      </c>
      <c r="G47" s="192" t="s">
        <v>227</v>
      </c>
      <c r="J47" s="46"/>
      <c r="L47" s="46"/>
      <c r="P47" s="45" t="s">
        <v>199</v>
      </c>
      <c r="Q47" s="156" t="s">
        <v>202</v>
      </c>
      <c r="S47" s="45" t="s">
        <v>226</v>
      </c>
      <c r="U47" s="192" t="s">
        <v>227</v>
      </c>
      <c r="AO47" s="65" t="s">
        <v>76</v>
      </c>
      <c r="AP47" s="73">
        <f>IF(+AS47-H28&lt;0,0,AS47-H28)</f>
        <v>28</v>
      </c>
      <c r="AQ47" s="73">
        <f>+Data!X40</f>
        <v>36</v>
      </c>
      <c r="AR47" s="73">
        <f>+Runes!CZ6</f>
        <v>0</v>
      </c>
      <c r="AS47" s="73">
        <f t="shared" si="7"/>
        <v>36</v>
      </c>
    </row>
    <row r="48" spans="2:45">
      <c r="F48" s="156" t="s">
        <v>203</v>
      </c>
      <c r="G48" s="46"/>
      <c r="J48" s="46"/>
      <c r="L48" s="46"/>
      <c r="Q48" s="156" t="s">
        <v>203</v>
      </c>
      <c r="AO48" s="77" t="s">
        <v>73</v>
      </c>
      <c r="AP48" s="73">
        <f>IF(+AS48-H18&lt;0,0,AS48-H18)</f>
        <v>16</v>
      </c>
      <c r="AQ48" s="73">
        <f>+Data!X41</f>
        <v>66</v>
      </c>
      <c r="AR48" s="73">
        <f>+Runes!CK6</f>
        <v>0</v>
      </c>
      <c r="AS48" s="73">
        <f t="shared" si="7"/>
        <v>66</v>
      </c>
    </row>
    <row r="49" spans="3:45">
      <c r="F49" s="156" t="s">
        <v>204</v>
      </c>
      <c r="G49" s="46"/>
      <c r="J49" s="46"/>
      <c r="L49" s="46"/>
      <c r="Q49" s="156" t="s">
        <v>204</v>
      </c>
      <c r="AO49" s="77" t="s">
        <v>169</v>
      </c>
      <c r="AP49" s="73">
        <f>IF(+AS49-H23&lt;0,0,AS49-H23)</f>
        <v>0</v>
      </c>
      <c r="AQ49" s="73">
        <v>0</v>
      </c>
      <c r="AR49" s="73">
        <f>+Runes!CR6</f>
        <v>0</v>
      </c>
      <c r="AS49" s="73">
        <f t="shared" si="7"/>
        <v>0</v>
      </c>
    </row>
    <row r="50" spans="3:45">
      <c r="J50" s="46"/>
      <c r="L50" s="46"/>
      <c r="Q50" s="157" t="s">
        <v>205</v>
      </c>
      <c r="AO50" s="77" t="s">
        <v>63</v>
      </c>
      <c r="AP50" s="73">
        <f>IF(+AS50-H29&lt;0,0,AS50-H29)</f>
        <v>26</v>
      </c>
      <c r="AQ50" s="73">
        <f>+Data!X42</f>
        <v>27</v>
      </c>
      <c r="AR50" s="73">
        <f>+Runes!DA6</f>
        <v>0</v>
      </c>
      <c r="AS50" s="73">
        <f t="shared" si="7"/>
        <v>27</v>
      </c>
    </row>
    <row r="51" spans="3:45">
      <c r="Q51" s="157" t="s">
        <v>206</v>
      </c>
      <c r="AO51" s="77" t="s">
        <v>53</v>
      </c>
      <c r="AP51" s="73">
        <f>IF(+AS51-H7&lt;0,0,AS51-H7)</f>
        <v>0</v>
      </c>
      <c r="AQ51" s="73">
        <f>+Data!X43</f>
        <v>30</v>
      </c>
      <c r="AR51" s="73">
        <f>+Runes!CA6</f>
        <v>0</v>
      </c>
      <c r="AS51" s="73">
        <f t="shared" si="7"/>
        <v>30</v>
      </c>
    </row>
    <row r="52" spans="3:45">
      <c r="C52" s="192" t="s">
        <v>273</v>
      </c>
      <c r="Q52" s="192" t="s">
        <v>273</v>
      </c>
      <c r="AO52" s="77"/>
      <c r="AP52" s="73"/>
      <c r="AQ52" s="73"/>
      <c r="AR52" s="73"/>
      <c r="AS52" s="73"/>
    </row>
    <row r="53" spans="3:45" ht="15.75" thickBot="1">
      <c r="AO53" s="105" t="s">
        <v>64</v>
      </c>
      <c r="AP53" s="97">
        <f>IF(+AS53-H27&lt;0,0,AS53-H27)</f>
        <v>16</v>
      </c>
      <c r="AQ53" s="97">
        <f>+Data!X44</f>
        <v>24</v>
      </c>
      <c r="AR53" s="97">
        <f>+Runes!DB6</f>
        <v>0</v>
      </c>
      <c r="AS53" s="97">
        <f t="shared" si="7"/>
        <v>24</v>
      </c>
    </row>
    <row r="54" spans="3:45">
      <c r="F54" s="156" t="s">
        <v>207</v>
      </c>
      <c r="P54" s="45" t="s">
        <v>212</v>
      </c>
      <c r="Q54" s="45" t="s">
        <v>205</v>
      </c>
      <c r="S54" s="156" t="s">
        <v>207</v>
      </c>
    </row>
    <row r="55" spans="3:45">
      <c r="F55" s="156" t="s">
        <v>208</v>
      </c>
      <c r="S55" s="156" t="s">
        <v>208</v>
      </c>
    </row>
    <row r="56" spans="3:45">
      <c r="F56" s="156" t="s">
        <v>209</v>
      </c>
      <c r="S56" s="156" t="s">
        <v>209</v>
      </c>
    </row>
    <row r="57" spans="3:45">
      <c r="F57" s="156" t="s">
        <v>210</v>
      </c>
      <c r="S57" s="156" t="s">
        <v>210</v>
      </c>
    </row>
    <row r="58" spans="3:45">
      <c r="F58" s="156" t="s">
        <v>203</v>
      </c>
      <c r="S58" s="156" t="s">
        <v>203</v>
      </c>
    </row>
    <row r="59" spans="3:45">
      <c r="C59" s="192" t="s">
        <v>211</v>
      </c>
      <c r="S59" s="192" t="s">
        <v>211</v>
      </c>
    </row>
    <row r="61" spans="3:45">
      <c r="F61" s="156" t="s">
        <v>213</v>
      </c>
      <c r="Q61" s="45" t="s">
        <v>206</v>
      </c>
      <c r="S61" s="156" t="s">
        <v>213</v>
      </c>
    </row>
    <row r="62" spans="3:45">
      <c r="F62" s="156" t="s">
        <v>214</v>
      </c>
      <c r="S62" s="156" t="s">
        <v>214</v>
      </c>
    </row>
    <row r="63" spans="3:45">
      <c r="F63" s="156" t="s">
        <v>215</v>
      </c>
      <c r="S63" s="156" t="s">
        <v>215</v>
      </c>
    </row>
    <row r="64" spans="3:45">
      <c r="F64" s="156" t="s">
        <v>216</v>
      </c>
      <c r="S64" s="156" t="s">
        <v>216</v>
      </c>
    </row>
    <row r="65" spans="3:23">
      <c r="F65" s="156" t="s">
        <v>217</v>
      </c>
      <c r="S65" s="156" t="s">
        <v>217</v>
      </c>
    </row>
    <row r="66" spans="3:23">
      <c r="C66" s="192" t="s">
        <v>279</v>
      </c>
      <c r="S66" s="192" t="s">
        <v>279</v>
      </c>
    </row>
    <row r="68" spans="3:23">
      <c r="G68" s="192" t="s">
        <v>228</v>
      </c>
      <c r="P68" s="45" t="s">
        <v>219</v>
      </c>
      <c r="Q68" s="45" t="s">
        <v>218</v>
      </c>
      <c r="S68" s="45" t="s">
        <v>225</v>
      </c>
      <c r="U68" s="192" t="s">
        <v>228</v>
      </c>
    </row>
    <row r="69" spans="3:23">
      <c r="Q69" s="45" t="s">
        <v>221</v>
      </c>
    </row>
    <row r="70" spans="3:23">
      <c r="Q70" s="45" t="s">
        <v>222</v>
      </c>
    </row>
    <row r="71" spans="3:23">
      <c r="Q71" s="45" t="s">
        <v>236</v>
      </c>
    </row>
    <row r="72" spans="3:23">
      <c r="Q72" s="45" t="s">
        <v>223</v>
      </c>
    </row>
    <row r="73" spans="3:23">
      <c r="C73" s="192" t="s">
        <v>224</v>
      </c>
      <c r="Q73" s="192" t="s">
        <v>224</v>
      </c>
    </row>
    <row r="74" spans="3:23">
      <c r="G74" s="45" t="s">
        <v>330</v>
      </c>
    </row>
    <row r="75" spans="3:23">
      <c r="G75" s="192" t="s">
        <v>242</v>
      </c>
      <c r="P75" s="45" t="s">
        <v>212</v>
      </c>
      <c r="Q75" s="45" t="s">
        <v>218</v>
      </c>
      <c r="S75" s="45" t="s">
        <v>241</v>
      </c>
      <c r="V75" s="45" t="s">
        <v>243</v>
      </c>
      <c r="W75" s="192" t="s">
        <v>242</v>
      </c>
    </row>
    <row r="76" spans="3:23">
      <c r="S76" s="45" t="s">
        <v>237</v>
      </c>
    </row>
    <row r="77" spans="3:23">
      <c r="S77" s="45" t="s">
        <v>238</v>
      </c>
    </row>
    <row r="78" spans="3:23">
      <c r="S78" s="45" t="s">
        <v>239</v>
      </c>
    </row>
    <row r="79" spans="3:23">
      <c r="S79" s="45" t="s">
        <v>240</v>
      </c>
    </row>
    <row r="80" spans="3:23">
      <c r="C80" s="192" t="s">
        <v>280</v>
      </c>
      <c r="S80" s="192" t="s">
        <v>280</v>
      </c>
    </row>
    <row r="82" spans="3:22">
      <c r="F82" s="156" t="s">
        <v>248</v>
      </c>
      <c r="Q82" s="45" t="s">
        <v>212</v>
      </c>
      <c r="S82" s="45" t="s">
        <v>241</v>
      </c>
      <c r="V82" s="156" t="s">
        <v>248</v>
      </c>
    </row>
    <row r="83" spans="3:22">
      <c r="F83" s="156" t="s">
        <v>249</v>
      </c>
      <c r="V83" s="156" t="s">
        <v>249</v>
      </c>
    </row>
    <row r="84" spans="3:22">
      <c r="F84" s="156" t="s">
        <v>250</v>
      </c>
      <c r="V84" s="156" t="s">
        <v>250</v>
      </c>
    </row>
    <row r="85" spans="3:22">
      <c r="F85" s="156" t="s">
        <v>244</v>
      </c>
      <c r="V85" s="156" t="s">
        <v>244</v>
      </c>
    </row>
    <row r="86" spans="3:22">
      <c r="F86" s="156" t="s">
        <v>245</v>
      </c>
      <c r="V86" s="156" t="s">
        <v>245</v>
      </c>
    </row>
    <row r="87" spans="3:22">
      <c r="C87" s="192" t="s">
        <v>246</v>
      </c>
      <c r="V87" s="192" t="s">
        <v>246</v>
      </c>
    </row>
    <row r="89" spans="3:22">
      <c r="F89" s="156" t="s">
        <v>251</v>
      </c>
      <c r="S89" s="45" t="s">
        <v>237</v>
      </c>
      <c r="V89" s="156" t="s">
        <v>251</v>
      </c>
    </row>
    <row r="90" spans="3:22">
      <c r="F90" s="156" t="s">
        <v>252</v>
      </c>
      <c r="V90" s="156" t="s">
        <v>252</v>
      </c>
    </row>
    <row r="91" spans="3:22">
      <c r="F91" s="156" t="s">
        <v>250</v>
      </c>
      <c r="V91" s="156" t="s">
        <v>250</v>
      </c>
    </row>
    <row r="92" spans="3:22">
      <c r="F92" s="156" t="s">
        <v>253</v>
      </c>
      <c r="V92" s="156" t="s">
        <v>253</v>
      </c>
    </row>
    <row r="93" spans="3:22">
      <c r="F93" s="156" t="s">
        <v>247</v>
      </c>
      <c r="V93" s="156" t="s">
        <v>247</v>
      </c>
    </row>
    <row r="94" spans="3:22">
      <c r="C94" s="192" t="s">
        <v>246</v>
      </c>
      <c r="V94" s="192" t="s">
        <v>246</v>
      </c>
    </row>
    <row r="96" spans="3:22">
      <c r="F96" s="156" t="s">
        <v>254</v>
      </c>
      <c r="S96" s="45" t="s">
        <v>238</v>
      </c>
      <c r="V96" s="156" t="s">
        <v>254</v>
      </c>
    </row>
    <row r="97" spans="3:22">
      <c r="F97" s="156" t="s">
        <v>255</v>
      </c>
      <c r="V97" s="156" t="s">
        <v>255</v>
      </c>
    </row>
    <row r="98" spans="3:22">
      <c r="F98" s="156" t="s">
        <v>250</v>
      </c>
      <c r="V98" s="156" t="s">
        <v>250</v>
      </c>
    </row>
    <row r="99" spans="3:22">
      <c r="F99" s="156" t="s">
        <v>244</v>
      </c>
      <c r="V99" s="156" t="s">
        <v>244</v>
      </c>
    </row>
    <row r="100" spans="3:22">
      <c r="F100" s="156" t="s">
        <v>245</v>
      </c>
      <c r="V100" s="156" t="s">
        <v>245</v>
      </c>
    </row>
    <row r="101" spans="3:22">
      <c r="C101" s="192" t="s">
        <v>246</v>
      </c>
      <c r="V101" s="192" t="s">
        <v>246</v>
      </c>
    </row>
    <row r="103" spans="3:22">
      <c r="F103" s="156" t="s">
        <v>256</v>
      </c>
      <c r="S103" s="45" t="s">
        <v>239</v>
      </c>
      <c r="V103" s="156" t="s">
        <v>256</v>
      </c>
    </row>
    <row r="104" spans="3:22">
      <c r="F104" s="156" t="s">
        <v>257</v>
      </c>
      <c r="V104" s="156" t="s">
        <v>257</v>
      </c>
    </row>
    <row r="105" spans="3:22">
      <c r="F105" s="156" t="s">
        <v>258</v>
      </c>
      <c r="V105" s="156" t="s">
        <v>258</v>
      </c>
    </row>
    <row r="106" spans="3:22">
      <c r="F106" s="156" t="s">
        <v>253</v>
      </c>
      <c r="V106" s="156" t="s">
        <v>253</v>
      </c>
    </row>
    <row r="107" spans="3:22">
      <c r="F107" s="156" t="s">
        <v>247</v>
      </c>
      <c r="V107" s="156" t="s">
        <v>247</v>
      </c>
    </row>
    <row r="108" spans="3:22">
      <c r="C108" s="192" t="s">
        <v>246</v>
      </c>
      <c r="V108" s="192" t="s">
        <v>246</v>
      </c>
    </row>
    <row r="110" spans="3:22">
      <c r="F110" s="156" t="s">
        <v>256</v>
      </c>
      <c r="S110" s="45" t="s">
        <v>240</v>
      </c>
      <c r="V110" s="156" t="s">
        <v>256</v>
      </c>
    </row>
    <row r="111" spans="3:22">
      <c r="F111" s="156" t="s">
        <v>257</v>
      </c>
      <c r="V111" s="156" t="s">
        <v>257</v>
      </c>
    </row>
    <row r="112" spans="3:22">
      <c r="F112" s="156" t="s">
        <v>259</v>
      </c>
      <c r="V112" s="156" t="s">
        <v>259</v>
      </c>
    </row>
    <row r="113" spans="3:23">
      <c r="F113" s="156" t="s">
        <v>244</v>
      </c>
      <c r="V113" s="156" t="s">
        <v>244</v>
      </c>
    </row>
    <row r="114" spans="3:23">
      <c r="F114" s="156" t="s">
        <v>245</v>
      </c>
      <c r="V114" s="156" t="s">
        <v>245</v>
      </c>
    </row>
    <row r="115" spans="3:23">
      <c r="C115" s="192" t="s">
        <v>246</v>
      </c>
      <c r="V115" s="192" t="s">
        <v>246</v>
      </c>
    </row>
    <row r="117" spans="3:23">
      <c r="F117" s="156" t="s">
        <v>281</v>
      </c>
      <c r="G117" s="192" t="s">
        <v>274</v>
      </c>
      <c r="H117" s="45"/>
      <c r="I117" s="45"/>
      <c r="P117" s="45" t="s">
        <v>212</v>
      </c>
      <c r="Q117" s="45" t="s">
        <v>221</v>
      </c>
      <c r="S117" s="156" t="s">
        <v>281</v>
      </c>
      <c r="V117" s="45" t="s">
        <v>226</v>
      </c>
      <c r="W117" s="192" t="s">
        <v>274</v>
      </c>
    </row>
    <row r="118" spans="3:23">
      <c r="F118" s="156" t="s">
        <v>247</v>
      </c>
      <c r="H118" s="45"/>
      <c r="I118" s="45"/>
      <c r="S118" s="156" t="s">
        <v>247</v>
      </c>
    </row>
    <row r="119" spans="3:23">
      <c r="F119" s="156" t="s">
        <v>253</v>
      </c>
      <c r="H119" s="45"/>
      <c r="I119" s="45"/>
      <c r="S119" s="156" t="s">
        <v>253</v>
      </c>
    </row>
    <row r="120" spans="3:23">
      <c r="H120" s="45"/>
      <c r="I120" s="45"/>
      <c r="S120" s="45" t="s">
        <v>241</v>
      </c>
    </row>
    <row r="121" spans="3:23">
      <c r="H121" s="45"/>
      <c r="I121" s="45"/>
      <c r="S121" s="45" t="s">
        <v>282</v>
      </c>
    </row>
    <row r="122" spans="3:23">
      <c r="C122" s="192" t="s">
        <v>273</v>
      </c>
      <c r="H122" s="45"/>
      <c r="I122" s="45"/>
      <c r="S122" s="192" t="s">
        <v>273</v>
      </c>
    </row>
    <row r="124" spans="3:23">
      <c r="F124" s="156" t="s">
        <v>248</v>
      </c>
      <c r="Q124" s="45" t="s">
        <v>212</v>
      </c>
      <c r="S124" s="45" t="s">
        <v>241</v>
      </c>
      <c r="V124" s="156" t="s">
        <v>248</v>
      </c>
    </row>
    <row r="125" spans="3:23">
      <c r="F125" s="156" t="s">
        <v>249</v>
      </c>
      <c r="V125" s="156" t="s">
        <v>249</v>
      </c>
    </row>
    <row r="126" spans="3:23">
      <c r="F126" s="156" t="s">
        <v>250</v>
      </c>
      <c r="V126" s="156" t="s">
        <v>250</v>
      </c>
    </row>
    <row r="127" spans="3:23">
      <c r="F127" s="156" t="s">
        <v>244</v>
      </c>
      <c r="V127" s="156" t="s">
        <v>244</v>
      </c>
    </row>
    <row r="128" spans="3:23">
      <c r="F128" s="156" t="s">
        <v>245</v>
      </c>
      <c r="V128" s="156" t="s">
        <v>245</v>
      </c>
    </row>
    <row r="129" spans="3:23">
      <c r="C129" s="192" t="s">
        <v>246</v>
      </c>
      <c r="V129" s="192" t="s">
        <v>246</v>
      </c>
    </row>
    <row r="131" spans="3:23">
      <c r="F131" s="156" t="s">
        <v>284</v>
      </c>
      <c r="S131" s="45" t="s">
        <v>283</v>
      </c>
      <c r="V131" s="156" t="s">
        <v>284</v>
      </c>
    </row>
    <row r="132" spans="3:23">
      <c r="F132" s="156" t="s">
        <v>277</v>
      </c>
      <c r="V132" s="156" t="s">
        <v>277</v>
      </c>
    </row>
    <row r="133" spans="3:23">
      <c r="F133" s="156" t="s">
        <v>261</v>
      </c>
      <c r="V133" s="156" t="s">
        <v>261</v>
      </c>
    </row>
    <row r="134" spans="3:23">
      <c r="F134" s="156" t="s">
        <v>262</v>
      </c>
      <c r="V134" s="156" t="s">
        <v>262</v>
      </c>
    </row>
    <row r="135" spans="3:23">
      <c r="F135" s="156" t="s">
        <v>268</v>
      </c>
      <c r="V135" s="156" t="s">
        <v>268</v>
      </c>
    </row>
    <row r="136" spans="3:23">
      <c r="C136" s="192" t="s">
        <v>265</v>
      </c>
      <c r="V136" s="192" t="s">
        <v>265</v>
      </c>
    </row>
    <row r="138" spans="3:23">
      <c r="F138" s="156" t="s">
        <v>271</v>
      </c>
      <c r="G138" s="192" t="s">
        <v>274</v>
      </c>
      <c r="H138" s="45"/>
      <c r="I138" s="45"/>
      <c r="P138" s="45" t="s">
        <v>212</v>
      </c>
      <c r="Q138" s="45" t="s">
        <v>222</v>
      </c>
      <c r="S138" s="156" t="s">
        <v>271</v>
      </c>
      <c r="V138" s="45" t="s">
        <v>226</v>
      </c>
      <c r="W138" s="192" t="s">
        <v>274</v>
      </c>
    </row>
    <row r="139" spans="3:23">
      <c r="F139" s="156" t="s">
        <v>245</v>
      </c>
      <c r="H139" s="45"/>
      <c r="I139" s="45"/>
      <c r="S139" s="156" t="s">
        <v>245</v>
      </c>
    </row>
    <row r="140" spans="3:23">
      <c r="F140" s="156" t="s">
        <v>253</v>
      </c>
      <c r="H140" s="45"/>
      <c r="I140" s="45"/>
      <c r="S140" s="156" t="s">
        <v>253</v>
      </c>
    </row>
    <row r="141" spans="3:23">
      <c r="H141" s="45"/>
      <c r="I141" s="45"/>
      <c r="S141" s="157" t="s">
        <v>238</v>
      </c>
    </row>
    <row r="142" spans="3:23">
      <c r="H142" s="45"/>
      <c r="I142" s="45"/>
      <c r="S142" s="157" t="s">
        <v>272</v>
      </c>
    </row>
    <row r="143" spans="3:23">
      <c r="C143" s="192" t="s">
        <v>273</v>
      </c>
      <c r="H143" s="45"/>
      <c r="I143" s="45"/>
      <c r="S143" s="192" t="s">
        <v>273</v>
      </c>
    </row>
    <row r="145" spans="3:22">
      <c r="F145" s="156" t="s">
        <v>254</v>
      </c>
      <c r="Q145" s="45" t="s">
        <v>212</v>
      </c>
      <c r="S145" s="45" t="s">
        <v>238</v>
      </c>
      <c r="V145" s="156" t="s">
        <v>254</v>
      </c>
    </row>
    <row r="146" spans="3:22">
      <c r="F146" s="156" t="s">
        <v>255</v>
      </c>
      <c r="V146" s="156" t="s">
        <v>255</v>
      </c>
    </row>
    <row r="147" spans="3:22">
      <c r="F147" s="156" t="s">
        <v>250</v>
      </c>
      <c r="V147" s="156" t="s">
        <v>250</v>
      </c>
    </row>
    <row r="148" spans="3:22">
      <c r="F148" s="156" t="s">
        <v>244</v>
      </c>
      <c r="V148" s="156" t="s">
        <v>244</v>
      </c>
    </row>
    <row r="149" spans="3:22">
      <c r="F149" s="156" t="s">
        <v>245</v>
      </c>
      <c r="V149" s="156" t="s">
        <v>245</v>
      </c>
    </row>
    <row r="150" spans="3:22">
      <c r="C150" s="192" t="s">
        <v>246</v>
      </c>
      <c r="V150" s="192" t="s">
        <v>246</v>
      </c>
    </row>
    <row r="152" spans="3:22">
      <c r="F152" s="156" t="s">
        <v>276</v>
      </c>
      <c r="S152" s="45" t="s">
        <v>275</v>
      </c>
      <c r="V152" s="156" t="s">
        <v>276</v>
      </c>
    </row>
    <row r="153" spans="3:22">
      <c r="F153" s="156" t="s">
        <v>277</v>
      </c>
      <c r="V153" s="156" t="s">
        <v>277</v>
      </c>
    </row>
    <row r="154" spans="3:22">
      <c r="F154" s="156" t="s">
        <v>278</v>
      </c>
      <c r="V154" s="156" t="s">
        <v>278</v>
      </c>
    </row>
    <row r="155" spans="3:22">
      <c r="F155" s="156" t="s">
        <v>269</v>
      </c>
      <c r="V155" s="156" t="s">
        <v>269</v>
      </c>
    </row>
    <row r="156" spans="3:22">
      <c r="F156" s="156" t="s">
        <v>268</v>
      </c>
      <c r="V156" s="156" t="s">
        <v>268</v>
      </c>
    </row>
    <row r="157" spans="3:22">
      <c r="C157" s="192" t="s">
        <v>265</v>
      </c>
      <c r="V157" s="192" t="s">
        <v>265</v>
      </c>
    </row>
    <row r="159" spans="3:22">
      <c r="F159" s="156" t="s">
        <v>266</v>
      </c>
      <c r="P159" s="45" t="s">
        <v>212</v>
      </c>
      <c r="Q159" s="45" t="s">
        <v>236</v>
      </c>
      <c r="S159" s="156" t="s">
        <v>266</v>
      </c>
    </row>
    <row r="160" spans="3:22">
      <c r="F160" s="156" t="s">
        <v>267</v>
      </c>
      <c r="S160" s="156" t="s">
        <v>267</v>
      </c>
    </row>
    <row r="161" spans="3:21">
      <c r="F161" s="156" t="s">
        <v>268</v>
      </c>
      <c r="S161" s="156" t="s">
        <v>268</v>
      </c>
    </row>
    <row r="162" spans="3:21">
      <c r="F162" s="156" t="s">
        <v>269</v>
      </c>
      <c r="S162" s="156" t="s">
        <v>269</v>
      </c>
    </row>
    <row r="163" spans="3:21">
      <c r="F163" s="156" t="s">
        <v>247</v>
      </c>
      <c r="S163" s="156" t="s">
        <v>247</v>
      </c>
    </row>
    <row r="164" spans="3:21">
      <c r="C164" s="192" t="s">
        <v>270</v>
      </c>
      <c r="S164" s="192" t="s">
        <v>270</v>
      </c>
    </row>
    <row r="166" spans="3:21">
      <c r="F166" s="156" t="s">
        <v>260</v>
      </c>
      <c r="P166" s="45" t="s">
        <v>212</v>
      </c>
      <c r="Q166" s="45" t="s">
        <v>223</v>
      </c>
      <c r="S166" s="156" t="s">
        <v>260</v>
      </c>
    </row>
    <row r="167" spans="3:21">
      <c r="F167" s="156" t="s">
        <v>263</v>
      </c>
      <c r="S167" s="156" t="s">
        <v>263</v>
      </c>
    </row>
    <row r="168" spans="3:21">
      <c r="F168" s="156" t="s">
        <v>261</v>
      </c>
      <c r="S168" s="156" t="s">
        <v>261</v>
      </c>
    </row>
    <row r="169" spans="3:21">
      <c r="F169" s="156" t="s">
        <v>262</v>
      </c>
      <c r="S169" s="156" t="s">
        <v>262</v>
      </c>
    </row>
    <row r="170" spans="3:21">
      <c r="F170" s="156" t="s">
        <v>264</v>
      </c>
      <c r="S170" s="156" t="s">
        <v>264</v>
      </c>
    </row>
    <row r="171" spans="3:21">
      <c r="C171" s="192" t="s">
        <v>265</v>
      </c>
      <c r="S171" s="192" t="s">
        <v>265</v>
      </c>
    </row>
    <row r="173" spans="3:21">
      <c r="G173" s="192" t="s">
        <v>235</v>
      </c>
      <c r="P173" s="45" t="s">
        <v>220</v>
      </c>
      <c r="Q173" s="45" t="s">
        <v>229</v>
      </c>
      <c r="S173" s="45" t="s">
        <v>225</v>
      </c>
      <c r="U173" s="192" t="s">
        <v>235</v>
      </c>
    </row>
    <row r="174" spans="3:21">
      <c r="Q174" s="45" t="s">
        <v>230</v>
      </c>
    </row>
    <row r="175" spans="3:21">
      <c r="Q175" s="45" t="s">
        <v>231</v>
      </c>
    </row>
    <row r="176" spans="3:21">
      <c r="Q176" s="45" t="s">
        <v>232</v>
      </c>
    </row>
    <row r="177" spans="3:23">
      <c r="Q177" s="45" t="s">
        <v>233</v>
      </c>
    </row>
    <row r="178" spans="3:23">
      <c r="C178" s="192" t="s">
        <v>234</v>
      </c>
      <c r="Q178" s="192" t="s">
        <v>234</v>
      </c>
    </row>
    <row r="180" spans="3:23">
      <c r="G180" s="192" t="s">
        <v>289</v>
      </c>
      <c r="H180" s="45"/>
      <c r="I180" s="45"/>
      <c r="P180" s="45" t="s">
        <v>212</v>
      </c>
      <c r="Q180" s="45" t="s">
        <v>229</v>
      </c>
      <c r="S180" s="45" t="s">
        <v>288</v>
      </c>
      <c r="V180" s="45" t="s">
        <v>243</v>
      </c>
      <c r="W180" s="192" t="s">
        <v>289</v>
      </c>
    </row>
    <row r="181" spans="3:23">
      <c r="H181" s="45"/>
      <c r="I181" s="45"/>
      <c r="S181" s="45" t="s">
        <v>287</v>
      </c>
    </row>
    <row r="182" spans="3:23">
      <c r="H182" s="45"/>
      <c r="I182" s="45"/>
      <c r="S182" s="45" t="s">
        <v>232</v>
      </c>
    </row>
    <row r="183" spans="3:23">
      <c r="H183" s="45"/>
      <c r="I183" s="45"/>
      <c r="S183" s="45" t="s">
        <v>286</v>
      </c>
    </row>
    <row r="184" spans="3:23">
      <c r="H184" s="45"/>
      <c r="I184" s="45"/>
      <c r="S184" s="45" t="s">
        <v>285</v>
      </c>
    </row>
    <row r="185" spans="3:23">
      <c r="C185" s="192" t="s">
        <v>290</v>
      </c>
      <c r="H185" s="45"/>
      <c r="I185" s="45"/>
      <c r="S185" s="192" t="s">
        <v>290</v>
      </c>
    </row>
    <row r="186" spans="3:23">
      <c r="H186" s="45"/>
      <c r="I186" s="45"/>
    </row>
    <row r="187" spans="3:23">
      <c r="F187" s="156" t="s">
        <v>292</v>
      </c>
      <c r="Q187" s="45" t="s">
        <v>212</v>
      </c>
      <c r="S187" s="45" t="s">
        <v>288</v>
      </c>
      <c r="V187" s="156" t="s">
        <v>292</v>
      </c>
    </row>
    <row r="188" spans="3:23">
      <c r="F188" s="156" t="s">
        <v>320</v>
      </c>
      <c r="V188" s="156" t="s">
        <v>320</v>
      </c>
    </row>
    <row r="189" spans="3:23">
      <c r="F189" s="156" t="s">
        <v>295</v>
      </c>
      <c r="V189" s="156" t="s">
        <v>295</v>
      </c>
    </row>
    <row r="190" spans="3:23">
      <c r="F190" s="156" t="s">
        <v>294</v>
      </c>
      <c r="V190" s="156" t="s">
        <v>294</v>
      </c>
    </row>
    <row r="191" spans="3:23">
      <c r="F191" s="156" t="s">
        <v>299</v>
      </c>
      <c r="V191" s="156" t="s">
        <v>299</v>
      </c>
    </row>
    <row r="192" spans="3:23">
      <c r="C192" s="192" t="s">
        <v>273</v>
      </c>
      <c r="V192" s="192" t="s">
        <v>273</v>
      </c>
    </row>
    <row r="194" spans="3:22">
      <c r="F194" s="156" t="s">
        <v>318</v>
      </c>
      <c r="S194" s="45" t="s">
        <v>287</v>
      </c>
      <c r="V194" s="156" t="s">
        <v>318</v>
      </c>
    </row>
    <row r="195" spans="3:22">
      <c r="F195" s="156" t="s">
        <v>321</v>
      </c>
      <c r="V195" s="156" t="s">
        <v>321</v>
      </c>
    </row>
    <row r="196" spans="3:22">
      <c r="F196" s="156" t="s">
        <v>298</v>
      </c>
      <c r="V196" s="156" t="s">
        <v>298</v>
      </c>
    </row>
    <row r="197" spans="3:22">
      <c r="F197" s="156" t="s">
        <v>319</v>
      </c>
      <c r="V197" s="156" t="s">
        <v>319</v>
      </c>
    </row>
    <row r="198" spans="3:22">
      <c r="F198" s="156" t="s">
        <v>310</v>
      </c>
      <c r="V198" s="156" t="s">
        <v>310</v>
      </c>
    </row>
    <row r="199" spans="3:22">
      <c r="C199" s="192" t="s">
        <v>273</v>
      </c>
      <c r="V199" s="192" t="s">
        <v>273</v>
      </c>
    </row>
    <row r="201" spans="3:22">
      <c r="F201" s="156" t="s">
        <v>296</v>
      </c>
      <c r="S201" s="45" t="s">
        <v>232</v>
      </c>
      <c r="V201" s="156" t="s">
        <v>296</v>
      </c>
    </row>
    <row r="202" spans="3:22">
      <c r="F202" s="156" t="s">
        <v>297</v>
      </c>
      <c r="V202" s="156" t="s">
        <v>297</v>
      </c>
    </row>
    <row r="203" spans="3:22">
      <c r="F203" s="156" t="s">
        <v>295</v>
      </c>
      <c r="V203" s="156" t="s">
        <v>295</v>
      </c>
    </row>
    <row r="204" spans="3:22">
      <c r="F204" s="156" t="s">
        <v>294</v>
      </c>
      <c r="V204" s="156" t="s">
        <v>294</v>
      </c>
    </row>
    <row r="205" spans="3:22">
      <c r="F205" s="156" t="s">
        <v>299</v>
      </c>
      <c r="V205" s="156" t="s">
        <v>299</v>
      </c>
    </row>
    <row r="206" spans="3:22">
      <c r="C206" s="192" t="s">
        <v>273</v>
      </c>
      <c r="V206" s="192" t="s">
        <v>273</v>
      </c>
    </row>
    <row r="208" spans="3:22">
      <c r="F208" s="156" t="s">
        <v>322</v>
      </c>
      <c r="S208" s="45" t="s">
        <v>286</v>
      </c>
      <c r="V208" s="156" t="s">
        <v>322</v>
      </c>
    </row>
    <row r="209" spans="3:23">
      <c r="F209" s="156" t="s">
        <v>321</v>
      </c>
      <c r="V209" s="156" t="s">
        <v>321</v>
      </c>
    </row>
    <row r="210" spans="3:23">
      <c r="F210" s="156" t="s">
        <v>298</v>
      </c>
      <c r="V210" s="156" t="s">
        <v>298</v>
      </c>
    </row>
    <row r="211" spans="3:23">
      <c r="F211" s="156" t="s">
        <v>319</v>
      </c>
      <c r="V211" s="156" t="s">
        <v>319</v>
      </c>
    </row>
    <row r="212" spans="3:23">
      <c r="F212" s="156" t="s">
        <v>310</v>
      </c>
      <c r="V212" s="156" t="s">
        <v>310</v>
      </c>
    </row>
    <row r="213" spans="3:23">
      <c r="C213" s="192" t="s">
        <v>273</v>
      </c>
      <c r="V213" s="192" t="s">
        <v>273</v>
      </c>
    </row>
    <row r="215" spans="3:23">
      <c r="F215" s="156" t="s">
        <v>322</v>
      </c>
      <c r="S215" s="45" t="s">
        <v>285</v>
      </c>
      <c r="V215" s="156" t="s">
        <v>322</v>
      </c>
    </row>
    <row r="216" spans="3:23">
      <c r="F216" s="156" t="s">
        <v>320</v>
      </c>
      <c r="V216" s="156" t="s">
        <v>320</v>
      </c>
    </row>
    <row r="217" spans="3:23">
      <c r="F217" s="156" t="s">
        <v>295</v>
      </c>
      <c r="V217" s="156" t="s">
        <v>295</v>
      </c>
    </row>
    <row r="218" spans="3:23">
      <c r="F218" s="156" t="s">
        <v>294</v>
      </c>
      <c r="V218" s="156" t="s">
        <v>294</v>
      </c>
    </row>
    <row r="219" spans="3:23">
      <c r="F219" s="156" t="s">
        <v>299</v>
      </c>
      <c r="V219" s="156" t="s">
        <v>299</v>
      </c>
    </row>
    <row r="220" spans="3:23">
      <c r="C220" s="192" t="s">
        <v>273</v>
      </c>
      <c r="V220" s="192" t="s">
        <v>273</v>
      </c>
    </row>
    <row r="222" spans="3:23">
      <c r="F222" s="156" t="s">
        <v>309</v>
      </c>
      <c r="G222" s="192" t="s">
        <v>242</v>
      </c>
      <c r="P222" s="45" t="s">
        <v>212</v>
      </c>
      <c r="Q222" s="45" t="s">
        <v>230</v>
      </c>
      <c r="S222" s="156" t="s">
        <v>309</v>
      </c>
      <c r="V222" s="45" t="s">
        <v>226</v>
      </c>
      <c r="W222" s="192" t="s">
        <v>242</v>
      </c>
    </row>
    <row r="223" spans="3:23">
      <c r="F223" s="156" t="s">
        <v>310</v>
      </c>
      <c r="S223" s="156" t="s">
        <v>310</v>
      </c>
    </row>
    <row r="224" spans="3:23">
      <c r="F224" s="156" t="s">
        <v>301</v>
      </c>
      <c r="S224" s="156" t="s">
        <v>301</v>
      </c>
    </row>
    <row r="225" spans="3:22">
      <c r="S225" s="45" t="s">
        <v>311</v>
      </c>
    </row>
    <row r="226" spans="3:22">
      <c r="S226" s="45" t="s">
        <v>312</v>
      </c>
    </row>
    <row r="227" spans="3:22">
      <c r="C227" s="192" t="s">
        <v>304</v>
      </c>
      <c r="S227" s="192" t="s">
        <v>304</v>
      </c>
    </row>
    <row r="229" spans="3:22">
      <c r="F229" s="156" t="s">
        <v>313</v>
      </c>
      <c r="Q229" s="45" t="s">
        <v>212</v>
      </c>
      <c r="S229" s="45" t="s">
        <v>311</v>
      </c>
      <c r="V229" s="156" t="s">
        <v>313</v>
      </c>
    </row>
    <row r="230" spans="3:22">
      <c r="F230" s="156" t="s">
        <v>314</v>
      </c>
      <c r="V230" s="156" t="s">
        <v>314</v>
      </c>
    </row>
    <row r="231" spans="3:22">
      <c r="F231" s="156" t="s">
        <v>315</v>
      </c>
      <c r="V231" s="156" t="s">
        <v>315</v>
      </c>
    </row>
    <row r="232" spans="3:22">
      <c r="F232" s="156" t="s">
        <v>316</v>
      </c>
      <c r="V232" s="156" t="s">
        <v>316</v>
      </c>
    </row>
    <row r="233" spans="3:22">
      <c r="F233" s="156" t="s">
        <v>310</v>
      </c>
      <c r="V233" s="156" t="s">
        <v>310</v>
      </c>
    </row>
    <row r="234" spans="3:22">
      <c r="C234" s="192" t="s">
        <v>280</v>
      </c>
      <c r="V234" s="192" t="s">
        <v>280</v>
      </c>
    </row>
    <row r="236" spans="3:22">
      <c r="F236" s="156" t="s">
        <v>317</v>
      </c>
      <c r="S236" s="45" t="s">
        <v>312</v>
      </c>
      <c r="V236" s="156" t="s">
        <v>317</v>
      </c>
    </row>
    <row r="237" spans="3:22">
      <c r="F237" s="156" t="s">
        <v>318</v>
      </c>
      <c r="V237" s="156" t="s">
        <v>318</v>
      </c>
    </row>
    <row r="238" spans="3:22">
      <c r="F238" s="156" t="s">
        <v>293</v>
      </c>
      <c r="V238" s="156" t="s">
        <v>293</v>
      </c>
    </row>
    <row r="239" spans="3:22">
      <c r="F239" s="156" t="s">
        <v>319</v>
      </c>
      <c r="V239" s="156" t="s">
        <v>319</v>
      </c>
    </row>
    <row r="240" spans="3:22">
      <c r="F240" s="156" t="s">
        <v>298</v>
      </c>
      <c r="V240" s="156" t="s">
        <v>298</v>
      </c>
    </row>
    <row r="241" spans="3:23">
      <c r="C241" s="192" t="s">
        <v>246</v>
      </c>
      <c r="V241" s="192" t="s">
        <v>246</v>
      </c>
    </row>
    <row r="243" spans="3:23">
      <c r="F243" s="156" t="s">
        <v>300</v>
      </c>
      <c r="G243" s="192" t="s">
        <v>242</v>
      </c>
      <c r="P243" s="45" t="s">
        <v>212</v>
      </c>
      <c r="Q243" s="45" t="s">
        <v>231</v>
      </c>
      <c r="S243" s="156" t="s">
        <v>300</v>
      </c>
      <c r="V243" s="45" t="s">
        <v>226</v>
      </c>
      <c r="W243" s="192" t="s">
        <v>242</v>
      </c>
    </row>
    <row r="244" spans="3:23">
      <c r="F244" s="156" t="s">
        <v>299</v>
      </c>
      <c r="S244" s="156" t="s">
        <v>299</v>
      </c>
    </row>
    <row r="245" spans="3:23">
      <c r="F245" s="156" t="s">
        <v>301</v>
      </c>
      <c r="S245" s="156" t="s">
        <v>301</v>
      </c>
    </row>
    <row r="246" spans="3:23">
      <c r="S246" s="45" t="s">
        <v>302</v>
      </c>
    </row>
    <row r="247" spans="3:23">
      <c r="S247" s="45" t="s">
        <v>303</v>
      </c>
    </row>
    <row r="248" spans="3:23">
      <c r="C248" s="192" t="s">
        <v>304</v>
      </c>
      <c r="S248" s="192" t="s">
        <v>304</v>
      </c>
    </row>
    <row r="250" spans="3:23">
      <c r="F250" s="156" t="s">
        <v>305</v>
      </c>
      <c r="Q250" s="45" t="s">
        <v>212</v>
      </c>
      <c r="S250" s="45" t="s">
        <v>302</v>
      </c>
      <c r="V250" s="156" t="s">
        <v>305</v>
      </c>
    </row>
    <row r="251" spans="3:23">
      <c r="F251" s="156" t="s">
        <v>306</v>
      </c>
      <c r="V251" s="156" t="s">
        <v>306</v>
      </c>
    </row>
    <row r="252" spans="3:23">
      <c r="F252" s="156" t="s">
        <v>297</v>
      </c>
      <c r="V252" s="156" t="s">
        <v>297</v>
      </c>
    </row>
    <row r="253" spans="3:23">
      <c r="F253" s="156" t="s">
        <v>301</v>
      </c>
      <c r="V253" s="156" t="s">
        <v>301</v>
      </c>
    </row>
    <row r="254" spans="3:23">
      <c r="F254" s="156" t="s">
        <v>299</v>
      </c>
      <c r="V254" s="156" t="s">
        <v>299</v>
      </c>
    </row>
    <row r="255" spans="3:23">
      <c r="C255" s="192" t="s">
        <v>280</v>
      </c>
      <c r="V255" s="192" t="s">
        <v>280</v>
      </c>
    </row>
    <row r="257" spans="3:22">
      <c r="F257" s="156" t="s">
        <v>307</v>
      </c>
      <c r="S257" s="45" t="s">
        <v>303</v>
      </c>
      <c r="V257" s="156" t="s">
        <v>307</v>
      </c>
    </row>
    <row r="258" spans="3:22">
      <c r="F258" s="156" t="s">
        <v>296</v>
      </c>
      <c r="V258" s="156" t="s">
        <v>296</v>
      </c>
    </row>
    <row r="259" spans="3:22">
      <c r="F259" s="156" t="s">
        <v>308</v>
      </c>
      <c r="V259" s="156" t="s">
        <v>308</v>
      </c>
    </row>
    <row r="260" spans="3:22">
      <c r="F260" s="156" t="s">
        <v>294</v>
      </c>
      <c r="V260" s="156" t="s">
        <v>294</v>
      </c>
    </row>
    <row r="261" spans="3:22">
      <c r="F261" s="156" t="s">
        <v>298</v>
      </c>
      <c r="V261" s="156" t="s">
        <v>298</v>
      </c>
    </row>
    <row r="262" spans="3:22">
      <c r="C262" s="192" t="s">
        <v>246</v>
      </c>
      <c r="V262" s="192" t="s">
        <v>246</v>
      </c>
    </row>
    <row r="264" spans="3:22">
      <c r="F264" s="156" t="s">
        <v>296</v>
      </c>
      <c r="P264" s="45" t="s">
        <v>212</v>
      </c>
      <c r="Q264" s="45" t="s">
        <v>232</v>
      </c>
      <c r="S264" s="156" t="s">
        <v>296</v>
      </c>
    </row>
    <row r="265" spans="3:22">
      <c r="F265" s="156" t="s">
        <v>297</v>
      </c>
      <c r="S265" s="156" t="s">
        <v>297</v>
      </c>
    </row>
    <row r="266" spans="3:22">
      <c r="F266" s="156" t="s">
        <v>298</v>
      </c>
      <c r="S266" s="156" t="s">
        <v>298</v>
      </c>
    </row>
    <row r="267" spans="3:22">
      <c r="F267" s="156" t="s">
        <v>294</v>
      </c>
      <c r="S267" s="156" t="s">
        <v>294</v>
      </c>
    </row>
    <row r="268" spans="3:22">
      <c r="F268" s="156" t="s">
        <v>299</v>
      </c>
      <c r="S268" s="156" t="s">
        <v>299</v>
      </c>
    </row>
    <row r="269" spans="3:22">
      <c r="C269" s="192" t="s">
        <v>273</v>
      </c>
      <c r="S269" s="192" t="s">
        <v>273</v>
      </c>
    </row>
    <row r="271" spans="3:22">
      <c r="F271" s="156" t="s">
        <v>291</v>
      </c>
      <c r="P271" s="45" t="s">
        <v>212</v>
      </c>
      <c r="Q271" s="45" t="s">
        <v>329</v>
      </c>
      <c r="S271" s="156" t="s">
        <v>291</v>
      </c>
    </row>
    <row r="272" spans="3:22">
      <c r="F272" s="156" t="s">
        <v>292</v>
      </c>
      <c r="S272" s="156" t="s">
        <v>292</v>
      </c>
    </row>
    <row r="273" spans="3:19">
      <c r="F273" s="156" t="s">
        <v>293</v>
      </c>
      <c r="S273" s="156" t="s">
        <v>293</v>
      </c>
    </row>
    <row r="274" spans="3:19">
      <c r="F274" s="156" t="s">
        <v>294</v>
      </c>
      <c r="S274" s="156" t="s">
        <v>294</v>
      </c>
    </row>
    <row r="275" spans="3:19">
      <c r="F275" s="156" t="s">
        <v>295</v>
      </c>
      <c r="S275" s="156" t="s">
        <v>295</v>
      </c>
    </row>
    <row r="276" spans="3:19">
      <c r="C276" s="192" t="s">
        <v>246</v>
      </c>
      <c r="S276" s="192" t="s">
        <v>246</v>
      </c>
    </row>
    <row r="282" spans="3:19">
      <c r="H282" s="45"/>
      <c r="I282" s="45"/>
    </row>
    <row r="283" spans="3:19">
      <c r="H283" s="45"/>
      <c r="I283" s="45"/>
    </row>
    <row r="284" spans="3:19">
      <c r="H284" s="45"/>
      <c r="I284" s="45"/>
    </row>
    <row r="285" spans="3:19">
      <c r="H285" s="45"/>
      <c r="I285" s="45"/>
    </row>
    <row r="286" spans="3:19">
      <c r="H286" s="45"/>
      <c r="I286" s="45"/>
    </row>
    <row r="287" spans="3:19">
      <c r="H287" s="45"/>
      <c r="I287" s="45"/>
    </row>
    <row r="288" spans="3:19">
      <c r="H288" s="45"/>
      <c r="I288" s="45"/>
    </row>
    <row r="289" spans="6:9">
      <c r="H289" s="45"/>
      <c r="I289" s="45"/>
    </row>
    <row r="290" spans="6:9">
      <c r="H290" s="45"/>
      <c r="I290" s="45"/>
    </row>
    <row r="291" spans="6:9">
      <c r="H291" s="45"/>
      <c r="I291" s="45"/>
    </row>
    <row r="292" spans="6:9">
      <c r="H292" s="45"/>
      <c r="I292" s="45"/>
    </row>
    <row r="293" spans="6:9">
      <c r="H293" s="45"/>
      <c r="I293" s="45"/>
    </row>
    <row r="294" spans="6:9">
      <c r="H294" s="45"/>
      <c r="I294" s="45"/>
    </row>
    <row r="295" spans="6:9">
      <c r="H295" s="45"/>
      <c r="I295" s="45"/>
    </row>
    <row r="296" spans="6:9">
      <c r="H296" s="45"/>
      <c r="I296" s="45"/>
    </row>
    <row r="297" spans="6:9">
      <c r="H297" s="45"/>
    </row>
    <row r="298" spans="6:9">
      <c r="F298" s="46"/>
      <c r="G298" s="46"/>
    </row>
    <row r="299" spans="6:9">
      <c r="F299" s="46"/>
      <c r="G299" s="46"/>
    </row>
    <row r="300" spans="6:9">
      <c r="F300" s="46"/>
      <c r="G300" s="46"/>
    </row>
    <row r="301" spans="6:9">
      <c r="F301" s="46"/>
      <c r="G301" s="46"/>
    </row>
    <row r="302" spans="6:9">
      <c r="F302" s="46"/>
      <c r="G302" s="46"/>
    </row>
    <row r="303" spans="6:9">
      <c r="F303" s="46"/>
      <c r="G303" s="46"/>
    </row>
    <row r="304" spans="6:9">
      <c r="F304" s="46"/>
      <c r="G304" s="46"/>
    </row>
    <row r="305" spans="6:16">
      <c r="F305" s="45" t="s">
        <v>47</v>
      </c>
      <c r="H305" s="46">
        <v>15</v>
      </c>
      <c r="I305" s="46">
        <f>SUM(H305:H313)</f>
        <v>54</v>
      </c>
      <c r="M305" s="45" t="s">
        <v>20</v>
      </c>
      <c r="P305" s="45">
        <v>10.5</v>
      </c>
    </row>
    <row r="306" spans="6:16">
      <c r="F306" s="45" t="s">
        <v>47</v>
      </c>
      <c r="H306" s="46">
        <v>3</v>
      </c>
      <c r="M306" s="45" t="s">
        <v>20</v>
      </c>
      <c r="P306" s="45">
        <v>15</v>
      </c>
    </row>
    <row r="307" spans="6:16">
      <c r="F307" s="45" t="s">
        <v>47</v>
      </c>
      <c r="H307" s="46">
        <v>3</v>
      </c>
      <c r="M307" s="45" t="s">
        <v>20</v>
      </c>
      <c r="P307" s="45">
        <v>15</v>
      </c>
    </row>
    <row r="308" spans="6:16">
      <c r="F308" s="45" t="s">
        <v>47</v>
      </c>
      <c r="H308" s="46">
        <v>3</v>
      </c>
      <c r="M308" s="45" t="s">
        <v>20</v>
      </c>
      <c r="P308" s="45">
        <v>15</v>
      </c>
    </row>
    <row r="309" spans="6:16">
      <c r="F309" s="45" t="s">
        <v>47</v>
      </c>
      <c r="H309" s="46">
        <v>6</v>
      </c>
      <c r="M309" s="45" t="s">
        <v>20</v>
      </c>
      <c r="P309" s="45">
        <v>15</v>
      </c>
    </row>
    <row r="310" spans="6:16">
      <c r="F310" s="45" t="s">
        <v>47</v>
      </c>
      <c r="H310" s="46">
        <v>6</v>
      </c>
      <c r="M310" s="45" t="s">
        <v>20</v>
      </c>
      <c r="P310" s="45">
        <v>15</v>
      </c>
    </row>
    <row r="311" spans="6:16">
      <c r="F311" s="45" t="s">
        <v>47</v>
      </c>
      <c r="H311" s="46">
        <v>6</v>
      </c>
      <c r="M311" s="45" t="s">
        <v>20</v>
      </c>
      <c r="P311" s="45">
        <v>15</v>
      </c>
    </row>
    <row r="312" spans="6:16">
      <c r="F312" s="45" t="s">
        <v>47</v>
      </c>
      <c r="H312" s="46">
        <v>6</v>
      </c>
      <c r="M312" s="45" t="s">
        <v>20</v>
      </c>
      <c r="P312" s="45">
        <v>15</v>
      </c>
    </row>
    <row r="313" spans="6:16">
      <c r="F313" s="45" t="s">
        <v>47</v>
      </c>
      <c r="H313" s="46">
        <v>6</v>
      </c>
      <c r="M313" s="45" t="s">
        <v>20</v>
      </c>
      <c r="P313" s="45">
        <v>15</v>
      </c>
    </row>
    <row r="314" spans="6:16">
      <c r="F314" s="45" t="s">
        <v>323</v>
      </c>
      <c r="H314" s="46">
        <v>18</v>
      </c>
      <c r="I314" s="46">
        <f>SUM(H314:H320)</f>
        <v>90</v>
      </c>
      <c r="M314" s="45" t="s">
        <v>20</v>
      </c>
      <c r="P314" s="45">
        <v>15</v>
      </c>
    </row>
    <row r="315" spans="6:16">
      <c r="F315" s="45" t="s">
        <v>323</v>
      </c>
      <c r="H315" s="46">
        <v>3</v>
      </c>
      <c r="M315" s="45" t="s">
        <v>20</v>
      </c>
      <c r="P315" s="45">
        <v>15</v>
      </c>
    </row>
    <row r="316" spans="6:16">
      <c r="F316" s="45" t="s">
        <v>323</v>
      </c>
      <c r="H316" s="46">
        <v>3</v>
      </c>
      <c r="M316" s="45" t="s">
        <v>20</v>
      </c>
      <c r="P316" s="45">
        <v>21</v>
      </c>
    </row>
    <row r="317" spans="6:16">
      <c r="F317" s="45" t="s">
        <v>323</v>
      </c>
      <c r="H317" s="46">
        <v>45</v>
      </c>
      <c r="M317" s="45" t="s">
        <v>20</v>
      </c>
      <c r="P317" s="45">
        <v>21</v>
      </c>
    </row>
    <row r="318" spans="6:16">
      <c r="F318" s="45" t="s">
        <v>323</v>
      </c>
      <c r="H318" s="46">
        <v>6</v>
      </c>
      <c r="M318" s="45" t="s">
        <v>20</v>
      </c>
      <c r="P318" s="45">
        <v>21</v>
      </c>
    </row>
    <row r="319" spans="6:16">
      <c r="F319" s="45" t="s">
        <v>323</v>
      </c>
      <c r="H319" s="46">
        <v>6</v>
      </c>
      <c r="M319" s="45" t="s">
        <v>20</v>
      </c>
      <c r="P319" s="45">
        <v>21</v>
      </c>
    </row>
    <row r="320" spans="6:16">
      <c r="F320" s="45" t="s">
        <v>323</v>
      </c>
      <c r="H320" s="46">
        <v>9</v>
      </c>
      <c r="M320" s="45" t="s">
        <v>20</v>
      </c>
      <c r="P320" s="45">
        <v>21</v>
      </c>
    </row>
    <row r="321" spans="6:16">
      <c r="F321" s="45" t="s">
        <v>324</v>
      </c>
      <c r="G321" s="45">
        <v>18</v>
      </c>
      <c r="I321" s="46">
        <f>SUM(G321:G324)</f>
        <v>63</v>
      </c>
      <c r="M321" s="45" t="s">
        <v>20</v>
      </c>
      <c r="P321" s="45">
        <v>21</v>
      </c>
    </row>
    <row r="322" spans="6:16">
      <c r="F322" s="45" t="s">
        <v>324</v>
      </c>
      <c r="G322" s="45">
        <v>18</v>
      </c>
      <c r="M322" s="45" t="s">
        <v>20</v>
      </c>
      <c r="P322" s="45">
        <v>21</v>
      </c>
    </row>
    <row r="323" spans="6:16">
      <c r="F323" s="45" t="s">
        <v>324</v>
      </c>
      <c r="G323" s="45">
        <v>18</v>
      </c>
      <c r="M323" s="45" t="s">
        <v>20</v>
      </c>
      <c r="P323" s="45">
        <v>21</v>
      </c>
    </row>
    <row r="324" spans="6:16">
      <c r="F324" s="45" t="s">
        <v>324</v>
      </c>
      <c r="G324" s="45">
        <v>9</v>
      </c>
      <c r="M324" s="45" t="s">
        <v>20</v>
      </c>
      <c r="P324" s="45">
        <v>21</v>
      </c>
    </row>
    <row r="325" spans="6:16">
      <c r="F325" s="45" t="s">
        <v>33</v>
      </c>
      <c r="H325" s="46">
        <v>12</v>
      </c>
      <c r="I325" s="46">
        <f>SUM(H325:H329)</f>
        <v>57</v>
      </c>
      <c r="M325" s="45" t="s">
        <v>20</v>
      </c>
      <c r="P325" s="45">
        <v>30</v>
      </c>
    </row>
    <row r="326" spans="6:16">
      <c r="F326" s="45" t="s">
        <v>33</v>
      </c>
      <c r="H326" s="46">
        <v>12</v>
      </c>
      <c r="M326" s="45" t="s">
        <v>20</v>
      </c>
      <c r="P326" s="45">
        <v>30</v>
      </c>
    </row>
    <row r="327" spans="6:16">
      <c r="F327" s="45" t="s">
        <v>33</v>
      </c>
      <c r="H327" s="46">
        <v>18</v>
      </c>
      <c r="M327" s="45" t="s">
        <v>20</v>
      </c>
      <c r="P327" s="45">
        <v>30</v>
      </c>
    </row>
    <row r="328" spans="6:16">
      <c r="F328" s="45" t="s">
        <v>33</v>
      </c>
      <c r="H328" s="46">
        <v>6</v>
      </c>
      <c r="M328" s="45" t="s">
        <v>20</v>
      </c>
      <c r="P328" s="45">
        <v>37.5</v>
      </c>
    </row>
    <row r="329" spans="6:16">
      <c r="F329" s="45" t="s">
        <v>33</v>
      </c>
      <c r="H329" s="46">
        <v>9</v>
      </c>
      <c r="M329" s="45" t="s">
        <v>20</v>
      </c>
      <c r="P329" s="45">
        <v>42</v>
      </c>
    </row>
    <row r="330" spans="6:16">
      <c r="F330" s="45" t="s">
        <v>37</v>
      </c>
      <c r="H330" s="46">
        <v>15</v>
      </c>
      <c r="I330" s="46">
        <f>SUM(H330:H335)</f>
        <v>33</v>
      </c>
      <c r="M330" s="45" t="s">
        <v>20</v>
      </c>
      <c r="P330" s="45">
        <v>42</v>
      </c>
    </row>
    <row r="331" spans="6:16">
      <c r="F331" s="45" t="s">
        <v>37</v>
      </c>
      <c r="H331" s="46">
        <v>3</v>
      </c>
      <c r="M331" s="45" t="s">
        <v>20</v>
      </c>
      <c r="P331" s="45">
        <v>45</v>
      </c>
    </row>
    <row r="332" spans="6:16">
      <c r="F332" s="45" t="s">
        <v>37</v>
      </c>
      <c r="H332" s="46">
        <v>3</v>
      </c>
      <c r="M332" s="45" t="s">
        <v>20</v>
      </c>
      <c r="P332" s="45">
        <v>60</v>
      </c>
    </row>
    <row r="333" spans="6:16">
      <c r="F333" s="45" t="s">
        <v>37</v>
      </c>
      <c r="H333" s="46">
        <v>3</v>
      </c>
      <c r="M333" s="45" t="s">
        <v>20</v>
      </c>
      <c r="P333" s="45">
        <v>7.5</v>
      </c>
    </row>
    <row r="334" spans="6:16">
      <c r="F334" s="45" t="s">
        <v>37</v>
      </c>
      <c r="H334" s="46">
        <v>3</v>
      </c>
      <c r="M334" s="45" t="s">
        <v>20</v>
      </c>
      <c r="P334" s="45">
        <v>7.5</v>
      </c>
    </row>
    <row r="335" spans="6:16">
      <c r="F335" s="45" t="s">
        <v>37</v>
      </c>
      <c r="H335" s="46">
        <v>6</v>
      </c>
      <c r="M335" s="45" t="s">
        <v>20</v>
      </c>
      <c r="P335" s="45">
        <v>7.5</v>
      </c>
    </row>
    <row r="336" spans="6:16">
      <c r="F336" s="45" t="s">
        <v>29</v>
      </c>
      <c r="H336" s="46">
        <v>12</v>
      </c>
      <c r="I336" s="46">
        <f>SUM(H336:H345)</f>
        <v>108</v>
      </c>
      <c r="M336" s="45" t="s">
        <v>20</v>
      </c>
      <c r="P336" s="45">
        <v>75</v>
      </c>
    </row>
    <row r="337" spans="6:16">
      <c r="F337" s="45" t="s">
        <v>29</v>
      </c>
      <c r="H337" s="46">
        <v>18</v>
      </c>
      <c r="M337" s="45" t="s">
        <v>20</v>
      </c>
      <c r="P337" s="45">
        <v>90</v>
      </c>
    </row>
    <row r="338" spans="6:16">
      <c r="F338" s="45" t="s">
        <v>29</v>
      </c>
      <c r="H338" s="46">
        <v>30</v>
      </c>
      <c r="P338" s="45">
        <f>SUM(P305:P337)</f>
        <v>853.5</v>
      </c>
    </row>
    <row r="339" spans="6:16">
      <c r="F339" s="45" t="s">
        <v>29</v>
      </c>
      <c r="H339" s="46">
        <v>6</v>
      </c>
    </row>
    <row r="340" spans="6:16">
      <c r="F340" s="45" t="s">
        <v>29</v>
      </c>
      <c r="H340" s="46">
        <v>6</v>
      </c>
    </row>
    <row r="341" spans="6:16">
      <c r="F341" s="45" t="s">
        <v>29</v>
      </c>
      <c r="H341" s="46">
        <v>6</v>
      </c>
    </row>
    <row r="342" spans="6:16">
      <c r="F342" s="45" t="s">
        <v>29</v>
      </c>
      <c r="H342" s="46">
        <v>6</v>
      </c>
    </row>
    <row r="343" spans="6:16">
      <c r="F343" s="45" t="s">
        <v>29</v>
      </c>
      <c r="H343" s="46">
        <v>6</v>
      </c>
    </row>
    <row r="344" spans="6:16">
      <c r="F344" s="45" t="s">
        <v>29</v>
      </c>
      <c r="H344" s="46">
        <v>9</v>
      </c>
    </row>
    <row r="345" spans="6:16">
      <c r="F345" s="45" t="s">
        <v>29</v>
      </c>
      <c r="H345" s="46">
        <v>9</v>
      </c>
    </row>
    <row r="346" spans="6:16">
      <c r="F346" s="45" t="s">
        <v>325</v>
      </c>
      <c r="H346" s="46">
        <v>3</v>
      </c>
      <c r="I346" s="46">
        <f>SUM(H346:H353)</f>
        <v>42</v>
      </c>
    </row>
    <row r="347" spans="6:16">
      <c r="F347" s="45" t="s">
        <v>325</v>
      </c>
      <c r="H347" s="46">
        <v>3</v>
      </c>
    </row>
    <row r="348" spans="6:16">
      <c r="F348" s="45" t="s">
        <v>325</v>
      </c>
      <c r="H348" s="46">
        <v>6</v>
      </c>
    </row>
    <row r="349" spans="6:16">
      <c r="F349" s="45" t="s">
        <v>325</v>
      </c>
      <c r="H349" s="46">
        <v>6</v>
      </c>
    </row>
    <row r="350" spans="6:16">
      <c r="F350" s="45" t="s">
        <v>325</v>
      </c>
      <c r="H350" s="46">
        <v>6</v>
      </c>
    </row>
    <row r="351" spans="6:16">
      <c r="F351" s="45" t="s">
        <v>325</v>
      </c>
      <c r="H351" s="46">
        <v>6</v>
      </c>
    </row>
    <row r="352" spans="6:16">
      <c r="F352" s="45" t="s">
        <v>325</v>
      </c>
      <c r="H352" s="46">
        <v>6</v>
      </c>
    </row>
    <row r="353" spans="6:11">
      <c r="F353" s="45" t="s">
        <v>325</v>
      </c>
      <c r="H353" s="46">
        <v>6</v>
      </c>
    </row>
    <row r="354" spans="6:11">
      <c r="F354" s="45" t="s">
        <v>326</v>
      </c>
      <c r="H354" s="46">
        <v>3</v>
      </c>
    </row>
    <row r="355" spans="6:11">
      <c r="F355" s="45" t="s">
        <v>11</v>
      </c>
      <c r="I355" s="46">
        <v>15</v>
      </c>
      <c r="J355" s="46">
        <f>SUM(I355:I362)</f>
        <v>42</v>
      </c>
      <c r="K355" s="155">
        <f>SUM(I355:I363)</f>
        <v>48</v>
      </c>
    </row>
    <row r="356" spans="6:11">
      <c r="F356" s="45" t="s">
        <v>11</v>
      </c>
      <c r="I356" s="46">
        <v>3</v>
      </c>
    </row>
    <row r="357" spans="6:11">
      <c r="F357" s="45" t="s">
        <v>11</v>
      </c>
      <c r="I357" s="46">
        <v>3</v>
      </c>
    </row>
    <row r="358" spans="6:11">
      <c r="F358" s="45" t="s">
        <v>11</v>
      </c>
      <c r="I358" s="46">
        <v>3</v>
      </c>
    </row>
    <row r="359" spans="6:11">
      <c r="F359" s="45" t="s">
        <v>11</v>
      </c>
      <c r="I359" s="46">
        <v>3</v>
      </c>
    </row>
    <row r="360" spans="6:11">
      <c r="F360" s="45" t="s">
        <v>11</v>
      </c>
      <c r="I360" s="46">
        <v>3</v>
      </c>
    </row>
    <row r="361" spans="6:11">
      <c r="F361" s="45" t="s">
        <v>11</v>
      </c>
      <c r="I361" s="46">
        <v>6</v>
      </c>
    </row>
    <row r="362" spans="6:11">
      <c r="F362" s="45" t="s">
        <v>11</v>
      </c>
      <c r="I362" s="46">
        <v>6</v>
      </c>
    </row>
    <row r="363" spans="6:11">
      <c r="F363" s="45" t="s">
        <v>11</v>
      </c>
      <c r="I363" s="46">
        <v>6</v>
      </c>
    </row>
    <row r="364" spans="6:11">
      <c r="F364" s="45" t="s">
        <v>327</v>
      </c>
      <c r="H364" s="46">
        <v>18</v>
      </c>
    </row>
    <row r="365" spans="6:11">
      <c r="F365" s="45" t="s">
        <v>36</v>
      </c>
      <c r="H365" s="46">
        <v>15</v>
      </c>
      <c r="K365" s="155">
        <f>SUM(H365:H378)</f>
        <v>84</v>
      </c>
    </row>
    <row r="366" spans="6:11">
      <c r="F366" s="45" t="s">
        <v>36</v>
      </c>
      <c r="H366" s="46">
        <v>15</v>
      </c>
    </row>
    <row r="367" spans="6:11">
      <c r="F367" s="45" t="s">
        <v>36</v>
      </c>
      <c r="H367" s="46">
        <v>3</v>
      </c>
    </row>
    <row r="368" spans="6:11">
      <c r="F368" s="45" t="s">
        <v>36</v>
      </c>
      <c r="H368" s="46">
        <v>3</v>
      </c>
    </row>
    <row r="369" spans="6:11">
      <c r="F369" s="45" t="s">
        <v>36</v>
      </c>
      <c r="H369" s="46">
        <v>3</v>
      </c>
    </row>
    <row r="370" spans="6:11">
      <c r="F370" s="45" t="s">
        <v>36</v>
      </c>
      <c r="H370" s="46">
        <v>3</v>
      </c>
    </row>
    <row r="371" spans="6:11">
      <c r="F371" s="45" t="s">
        <v>36</v>
      </c>
      <c r="H371" s="46">
        <v>3</v>
      </c>
    </row>
    <row r="372" spans="6:11">
      <c r="F372" s="45" t="s">
        <v>36</v>
      </c>
      <c r="H372" s="46">
        <v>3</v>
      </c>
    </row>
    <row r="373" spans="6:11">
      <c r="F373" s="45" t="s">
        <v>36</v>
      </c>
      <c r="H373" s="46">
        <v>6</v>
      </c>
    </row>
    <row r="374" spans="6:11">
      <c r="F374" s="45" t="s">
        <v>36</v>
      </c>
      <c r="H374" s="46">
        <v>6</v>
      </c>
    </row>
    <row r="375" spans="6:11">
      <c r="F375" s="45" t="s">
        <v>36</v>
      </c>
      <c r="H375" s="46">
        <v>6</v>
      </c>
    </row>
    <row r="376" spans="6:11">
      <c r="F376" s="45" t="s">
        <v>36</v>
      </c>
      <c r="H376" s="46">
        <v>6</v>
      </c>
    </row>
    <row r="377" spans="6:11">
      <c r="F377" s="45" t="s">
        <v>36</v>
      </c>
      <c r="H377" s="46">
        <v>6</v>
      </c>
    </row>
    <row r="378" spans="6:11">
      <c r="F378" s="45" t="s">
        <v>36</v>
      </c>
      <c r="H378" s="46">
        <v>6</v>
      </c>
    </row>
    <row r="379" spans="6:11">
      <c r="F379" s="45" t="s">
        <v>328</v>
      </c>
      <c r="G379" s="45">
        <v>15</v>
      </c>
      <c r="K379" s="45">
        <f>SUM(G379:G382)</f>
        <v>45</v>
      </c>
    </row>
    <row r="380" spans="6:11">
      <c r="F380" s="45" t="s">
        <v>328</v>
      </c>
      <c r="G380" s="45">
        <v>18</v>
      </c>
    </row>
    <row r="381" spans="6:11">
      <c r="F381" s="45" t="s">
        <v>328</v>
      </c>
      <c r="G381" s="45">
        <v>3</v>
      </c>
    </row>
    <row r="382" spans="6:11">
      <c r="F382" s="45" t="s">
        <v>328</v>
      </c>
      <c r="G382" s="45">
        <v>9</v>
      </c>
    </row>
  </sheetData>
  <sheetProtection formatColumns="0"/>
  <sortState ref="C5:D23">
    <sortCondition ref="C4"/>
  </sortState>
  <mergeCells count="11">
    <mergeCell ref="F35:M36"/>
    <mergeCell ref="K2:N2"/>
    <mergeCell ref="F2:I2"/>
    <mergeCell ref="C2:D2"/>
    <mergeCell ref="AO2:AS2"/>
    <mergeCell ref="U2:Y2"/>
    <mergeCell ref="U4:U13"/>
    <mergeCell ref="U14:U23"/>
    <mergeCell ref="U24:U26"/>
    <mergeCell ref="B29:D40"/>
    <mergeCell ref="P2:S2"/>
  </mergeCells>
  <dataValidations count="3">
    <dataValidation type="whole" allowBlank="1" showInputMessage="1" showErrorMessage="1" sqref="D4:D26">
      <formula1>0</formula1>
      <formula2>12</formula2>
    </dataValidation>
    <dataValidation type="whole" allowBlank="1" showInputMessage="1" showErrorMessage="1" sqref="H4:H31 R6:R16 M6:M29">
      <formula1>0</formula1>
      <formula2>999</formula2>
    </dataValidation>
    <dataValidation type="whole" operator="greaterThanOrEqual" allowBlank="1" showInputMessage="1" showErrorMessage="1" sqref="M4:M5 X4:X26">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dimension ref="B1:T30"/>
  <sheetViews>
    <sheetView workbookViewId="0">
      <selection activeCell="H33" sqref="H33"/>
    </sheetView>
  </sheetViews>
  <sheetFormatPr defaultRowHeight="15"/>
  <cols>
    <col min="3" max="3" width="11.5703125" bestFit="1" customWidth="1"/>
    <col min="6" max="6" width="2.5703125" customWidth="1"/>
    <col min="8" max="8" width="11.5703125" bestFit="1" customWidth="1"/>
    <col min="11" max="11" width="2.140625" customWidth="1"/>
    <col min="13" max="13" width="11.5703125" bestFit="1" customWidth="1"/>
    <col min="16" max="16" width="2.85546875" customWidth="1"/>
    <col min="18" max="18" width="11.5703125" bestFit="1" customWidth="1"/>
  </cols>
  <sheetData>
    <row r="1" spans="2:20" ht="8.25" customHeight="1" thickBot="1"/>
    <row r="2" spans="2:20" ht="15.75" thickBot="1">
      <c r="B2" s="183" t="s">
        <v>164</v>
      </c>
      <c r="C2" s="184"/>
      <c r="D2" s="184"/>
      <c r="E2" s="184"/>
      <c r="F2" s="184"/>
      <c r="G2" s="184"/>
      <c r="H2" s="184"/>
      <c r="I2" s="184"/>
      <c r="J2" s="184"/>
      <c r="K2" s="184"/>
      <c r="L2" s="184"/>
      <c r="M2" s="184"/>
      <c r="N2" s="184"/>
      <c r="O2" s="184"/>
      <c r="P2" s="184"/>
      <c r="Q2" s="184"/>
      <c r="R2" s="184"/>
      <c r="S2" s="184"/>
      <c r="T2" s="185"/>
    </row>
    <row r="3" spans="2:20" ht="15.75" thickBot="1">
      <c r="B3" s="110" t="s">
        <v>91</v>
      </c>
      <c r="C3" s="110" t="s">
        <v>92</v>
      </c>
      <c r="D3" s="111" t="s">
        <v>93</v>
      </c>
      <c r="E3" s="32" t="s">
        <v>163</v>
      </c>
      <c r="F3" s="32"/>
      <c r="G3" s="110" t="s">
        <v>91</v>
      </c>
      <c r="H3" s="110" t="s">
        <v>92</v>
      </c>
      <c r="I3" s="111" t="s">
        <v>93</v>
      </c>
      <c r="J3" s="32" t="s">
        <v>163</v>
      </c>
      <c r="K3" s="32"/>
      <c r="L3" s="110" t="s">
        <v>91</v>
      </c>
      <c r="M3" s="110" t="s">
        <v>92</v>
      </c>
      <c r="N3" s="111" t="s">
        <v>93</v>
      </c>
      <c r="O3" s="32" t="s">
        <v>163</v>
      </c>
      <c r="P3" s="32"/>
      <c r="Q3" s="110" t="s">
        <v>91</v>
      </c>
      <c r="R3" s="110" t="s">
        <v>92</v>
      </c>
      <c r="S3" s="111" t="s">
        <v>93</v>
      </c>
      <c r="T3" s="32" t="s">
        <v>163</v>
      </c>
    </row>
    <row r="4" spans="2:20">
      <c r="B4" s="112" t="s">
        <v>8</v>
      </c>
      <c r="C4" s="113" t="s">
        <v>146</v>
      </c>
      <c r="D4" s="113" t="s">
        <v>90</v>
      </c>
      <c r="E4" s="118"/>
      <c r="G4" s="112" t="s">
        <v>4</v>
      </c>
      <c r="H4" s="113" t="s">
        <v>146</v>
      </c>
      <c r="I4" s="113" t="s">
        <v>90</v>
      </c>
      <c r="J4" s="118"/>
      <c r="L4" s="121" t="s">
        <v>8</v>
      </c>
      <c r="M4" s="122" t="s">
        <v>146</v>
      </c>
      <c r="N4" s="122" t="s">
        <v>138</v>
      </c>
      <c r="O4" s="118"/>
      <c r="Q4" s="121" t="s">
        <v>4</v>
      </c>
      <c r="R4" s="122" t="s">
        <v>146</v>
      </c>
      <c r="S4" s="122" t="s">
        <v>138</v>
      </c>
      <c r="T4" s="118"/>
    </row>
    <row r="5" spans="2:20">
      <c r="B5" s="114" t="s">
        <v>8</v>
      </c>
      <c r="C5" s="115" t="s">
        <v>147</v>
      </c>
      <c r="D5" s="115" t="s">
        <v>90</v>
      </c>
      <c r="E5" s="119"/>
      <c r="G5" s="114" t="s">
        <v>4</v>
      </c>
      <c r="H5" s="115" t="s">
        <v>153</v>
      </c>
      <c r="I5" s="115" t="s">
        <v>90</v>
      </c>
      <c r="J5" s="119"/>
      <c r="L5" s="123" t="s">
        <v>8</v>
      </c>
      <c r="M5" s="124" t="s">
        <v>147</v>
      </c>
      <c r="N5" s="124" t="s">
        <v>138</v>
      </c>
      <c r="O5" s="119"/>
      <c r="Q5" s="123" t="s">
        <v>4</v>
      </c>
      <c r="R5" s="124" t="s">
        <v>153</v>
      </c>
      <c r="S5" s="124" t="s">
        <v>138</v>
      </c>
      <c r="T5" s="119"/>
    </row>
    <row r="6" spans="2:20">
      <c r="B6" s="114" t="s">
        <v>8</v>
      </c>
      <c r="C6" s="115" t="s">
        <v>89</v>
      </c>
      <c r="D6" s="115" t="s">
        <v>90</v>
      </c>
      <c r="E6" s="119"/>
      <c r="G6" s="114" t="s">
        <v>4</v>
      </c>
      <c r="H6" s="115" t="s">
        <v>124</v>
      </c>
      <c r="I6" s="115" t="s">
        <v>90</v>
      </c>
      <c r="J6" s="119"/>
      <c r="L6" s="123" t="s">
        <v>8</v>
      </c>
      <c r="M6" s="124" t="s">
        <v>89</v>
      </c>
      <c r="N6" s="124" t="s">
        <v>138</v>
      </c>
      <c r="O6" s="119"/>
      <c r="Q6" s="123" t="s">
        <v>4</v>
      </c>
      <c r="R6" s="124" t="s">
        <v>124</v>
      </c>
      <c r="S6" s="124" t="s">
        <v>138</v>
      </c>
      <c r="T6" s="119"/>
    </row>
    <row r="7" spans="2:20">
      <c r="B7" s="114" t="s">
        <v>8</v>
      </c>
      <c r="C7" s="115" t="s">
        <v>148</v>
      </c>
      <c r="D7" s="115" t="s">
        <v>90</v>
      </c>
      <c r="E7" s="119"/>
      <c r="G7" s="114" t="s">
        <v>4</v>
      </c>
      <c r="H7" s="115" t="s">
        <v>155</v>
      </c>
      <c r="I7" s="115" t="s">
        <v>90</v>
      </c>
      <c r="J7" s="119"/>
      <c r="L7" s="123" t="s">
        <v>8</v>
      </c>
      <c r="M7" s="124" t="s">
        <v>148</v>
      </c>
      <c r="N7" s="124" t="s">
        <v>138</v>
      </c>
      <c r="O7" s="119"/>
      <c r="Q7" s="123" t="s">
        <v>4</v>
      </c>
      <c r="R7" s="124" t="s">
        <v>155</v>
      </c>
      <c r="S7" s="124" t="s">
        <v>138</v>
      </c>
      <c r="T7" s="119"/>
    </row>
    <row r="8" spans="2:20">
      <c r="B8" s="114" t="s">
        <v>8</v>
      </c>
      <c r="C8" s="115" t="s">
        <v>124</v>
      </c>
      <c r="D8" s="115" t="s">
        <v>90</v>
      </c>
      <c r="E8" s="119"/>
      <c r="G8" s="114" t="s">
        <v>4</v>
      </c>
      <c r="H8" s="115" t="s">
        <v>156</v>
      </c>
      <c r="I8" s="115" t="s">
        <v>90</v>
      </c>
      <c r="J8" s="119"/>
      <c r="L8" s="123" t="s">
        <v>8</v>
      </c>
      <c r="M8" s="124" t="s">
        <v>124</v>
      </c>
      <c r="N8" s="124" t="s">
        <v>138</v>
      </c>
      <c r="O8" s="119"/>
      <c r="Q8" s="123" t="s">
        <v>4</v>
      </c>
      <c r="R8" s="124" t="s">
        <v>156</v>
      </c>
      <c r="S8" s="124" t="s">
        <v>138</v>
      </c>
      <c r="T8" s="119"/>
    </row>
    <row r="9" spans="2:20">
      <c r="B9" s="114" t="s">
        <v>8</v>
      </c>
      <c r="C9" s="115" t="s">
        <v>149</v>
      </c>
      <c r="D9" s="115" t="s">
        <v>90</v>
      </c>
      <c r="E9" s="119"/>
      <c r="G9" s="114" t="s">
        <v>4</v>
      </c>
      <c r="H9" s="115" t="s">
        <v>149</v>
      </c>
      <c r="I9" s="115" t="s">
        <v>90</v>
      </c>
      <c r="J9" s="119"/>
      <c r="L9" s="123" t="s">
        <v>8</v>
      </c>
      <c r="M9" s="124" t="s">
        <v>149</v>
      </c>
      <c r="N9" s="124" t="s">
        <v>138</v>
      </c>
      <c r="O9" s="119"/>
      <c r="Q9" s="123" t="s">
        <v>4</v>
      </c>
      <c r="R9" s="124" t="s">
        <v>149</v>
      </c>
      <c r="S9" s="124" t="s">
        <v>138</v>
      </c>
      <c r="T9" s="119"/>
    </row>
    <row r="10" spans="2:20">
      <c r="B10" s="114" t="s">
        <v>8</v>
      </c>
      <c r="C10" s="115" t="s">
        <v>150</v>
      </c>
      <c r="D10" s="115" t="s">
        <v>90</v>
      </c>
      <c r="E10" s="119"/>
      <c r="G10" s="114" t="s">
        <v>4</v>
      </c>
      <c r="H10" s="115" t="s">
        <v>150</v>
      </c>
      <c r="I10" s="115" t="s">
        <v>90</v>
      </c>
      <c r="J10" s="119"/>
      <c r="L10" s="123" t="s">
        <v>8</v>
      </c>
      <c r="M10" s="124" t="s">
        <v>150</v>
      </c>
      <c r="N10" s="124" t="s">
        <v>138</v>
      </c>
      <c r="O10" s="119"/>
      <c r="Q10" s="123" t="s">
        <v>4</v>
      </c>
      <c r="R10" s="124" t="s">
        <v>150</v>
      </c>
      <c r="S10" s="124" t="s">
        <v>138</v>
      </c>
      <c r="T10" s="119"/>
    </row>
    <row r="11" spans="2:20">
      <c r="B11" s="114" t="s">
        <v>8</v>
      </c>
      <c r="C11" s="115" t="s">
        <v>151</v>
      </c>
      <c r="D11" s="115" t="s">
        <v>90</v>
      </c>
      <c r="E11" s="119"/>
      <c r="G11" s="114" t="s">
        <v>4</v>
      </c>
      <c r="H11" s="115" t="s">
        <v>151</v>
      </c>
      <c r="I11" s="115" t="s">
        <v>90</v>
      </c>
      <c r="J11" s="119"/>
      <c r="L11" s="123" t="s">
        <v>8</v>
      </c>
      <c r="M11" s="124" t="s">
        <v>151</v>
      </c>
      <c r="N11" s="124" t="s">
        <v>138</v>
      </c>
      <c r="O11" s="119"/>
      <c r="Q11" s="123" t="s">
        <v>4</v>
      </c>
      <c r="R11" s="124" t="s">
        <v>151</v>
      </c>
      <c r="S11" s="124" t="s">
        <v>138</v>
      </c>
      <c r="T11" s="119"/>
    </row>
    <row r="12" spans="2:20">
      <c r="B12" s="114" t="s">
        <v>8</v>
      </c>
      <c r="C12" s="115" t="s">
        <v>152</v>
      </c>
      <c r="D12" s="115" t="s">
        <v>90</v>
      </c>
      <c r="E12" s="119"/>
      <c r="G12" s="114" t="s">
        <v>4</v>
      </c>
      <c r="H12" s="115" t="s">
        <v>152</v>
      </c>
      <c r="I12" s="115" t="s">
        <v>90</v>
      </c>
      <c r="J12" s="119"/>
      <c r="L12" s="123" t="s">
        <v>8</v>
      </c>
      <c r="M12" s="124" t="s">
        <v>152</v>
      </c>
      <c r="N12" s="124" t="s">
        <v>138</v>
      </c>
      <c r="O12" s="119"/>
      <c r="Q12" s="123" t="s">
        <v>4</v>
      </c>
      <c r="R12" s="124" t="s">
        <v>152</v>
      </c>
      <c r="S12" s="124" t="s">
        <v>138</v>
      </c>
      <c r="T12" s="119"/>
    </row>
    <row r="13" spans="2:20">
      <c r="B13" s="114" t="s">
        <v>6</v>
      </c>
      <c r="C13" s="115" t="s">
        <v>146</v>
      </c>
      <c r="D13" s="115" t="s">
        <v>90</v>
      </c>
      <c r="E13" s="119"/>
      <c r="G13" s="114" t="s">
        <v>5</v>
      </c>
      <c r="H13" s="115" t="s">
        <v>89</v>
      </c>
      <c r="I13" s="115" t="s">
        <v>90</v>
      </c>
      <c r="J13" s="119"/>
      <c r="L13" s="123" t="s">
        <v>6</v>
      </c>
      <c r="M13" s="124" t="s">
        <v>146</v>
      </c>
      <c r="N13" s="124" t="s">
        <v>138</v>
      </c>
      <c r="O13" s="119"/>
      <c r="Q13" s="123" t="s">
        <v>5</v>
      </c>
      <c r="R13" s="124" t="s">
        <v>89</v>
      </c>
      <c r="S13" s="124" t="s">
        <v>138</v>
      </c>
      <c r="T13" s="119"/>
    </row>
    <row r="14" spans="2:20">
      <c r="B14" s="114" t="s">
        <v>6</v>
      </c>
      <c r="C14" s="115" t="s">
        <v>89</v>
      </c>
      <c r="D14" s="115" t="s">
        <v>90</v>
      </c>
      <c r="E14" s="119"/>
      <c r="G14" s="114" t="s">
        <v>5</v>
      </c>
      <c r="H14" s="115" t="s">
        <v>148</v>
      </c>
      <c r="I14" s="115" t="s">
        <v>90</v>
      </c>
      <c r="J14" s="119"/>
      <c r="L14" s="123" t="s">
        <v>6</v>
      </c>
      <c r="M14" s="124" t="s">
        <v>89</v>
      </c>
      <c r="N14" s="124" t="s">
        <v>138</v>
      </c>
      <c r="O14" s="119"/>
      <c r="Q14" s="123" t="s">
        <v>5</v>
      </c>
      <c r="R14" s="124" t="s">
        <v>148</v>
      </c>
      <c r="S14" s="124" t="s">
        <v>138</v>
      </c>
      <c r="T14" s="119"/>
    </row>
    <row r="15" spans="2:20">
      <c r="B15" s="114" t="s">
        <v>6</v>
      </c>
      <c r="C15" s="115" t="s">
        <v>124</v>
      </c>
      <c r="D15" s="115" t="s">
        <v>90</v>
      </c>
      <c r="E15" s="119"/>
      <c r="G15" s="114" t="s">
        <v>5</v>
      </c>
      <c r="H15" s="115" t="s">
        <v>154</v>
      </c>
      <c r="I15" s="115" t="s">
        <v>90</v>
      </c>
      <c r="J15" s="119"/>
      <c r="L15" s="123" t="s">
        <v>6</v>
      </c>
      <c r="M15" s="124" t="s">
        <v>124</v>
      </c>
      <c r="N15" s="124" t="s">
        <v>138</v>
      </c>
      <c r="O15" s="119"/>
      <c r="Q15" s="123" t="s">
        <v>5</v>
      </c>
      <c r="R15" s="124" t="s">
        <v>154</v>
      </c>
      <c r="S15" s="124" t="s">
        <v>138</v>
      </c>
      <c r="T15" s="119"/>
    </row>
    <row r="16" spans="2:20">
      <c r="B16" s="114" t="s">
        <v>6</v>
      </c>
      <c r="C16" s="115" t="s">
        <v>153</v>
      </c>
      <c r="D16" s="115" t="s">
        <v>90</v>
      </c>
      <c r="E16" s="119"/>
      <c r="G16" s="114" t="s">
        <v>5</v>
      </c>
      <c r="H16" s="115" t="s">
        <v>147</v>
      </c>
      <c r="I16" s="115" t="s">
        <v>90</v>
      </c>
      <c r="J16" s="119"/>
      <c r="L16" s="123" t="s">
        <v>6</v>
      </c>
      <c r="M16" s="124" t="s">
        <v>153</v>
      </c>
      <c r="N16" s="124" t="s">
        <v>138</v>
      </c>
      <c r="O16" s="119"/>
      <c r="Q16" s="123" t="s">
        <v>5</v>
      </c>
      <c r="R16" s="124" t="s">
        <v>147</v>
      </c>
      <c r="S16" s="124" t="s">
        <v>138</v>
      </c>
      <c r="T16" s="119"/>
    </row>
    <row r="17" spans="2:20">
      <c r="B17" s="114" t="s">
        <v>6</v>
      </c>
      <c r="C17" s="115" t="s">
        <v>149</v>
      </c>
      <c r="D17" s="115" t="s">
        <v>90</v>
      </c>
      <c r="E17" s="119"/>
      <c r="G17" s="114" t="s">
        <v>5</v>
      </c>
      <c r="H17" s="115" t="s">
        <v>156</v>
      </c>
      <c r="I17" s="115" t="s">
        <v>90</v>
      </c>
      <c r="J17" s="119"/>
      <c r="L17" s="123" t="s">
        <v>6</v>
      </c>
      <c r="M17" s="124" t="s">
        <v>149</v>
      </c>
      <c r="N17" s="124" t="s">
        <v>138</v>
      </c>
      <c r="O17" s="119"/>
      <c r="Q17" s="123" t="s">
        <v>5</v>
      </c>
      <c r="R17" s="124" t="s">
        <v>156</v>
      </c>
      <c r="S17" s="124" t="s">
        <v>138</v>
      </c>
      <c r="T17" s="119"/>
    </row>
    <row r="18" spans="2:20">
      <c r="B18" s="114" t="s">
        <v>6</v>
      </c>
      <c r="C18" s="115" t="s">
        <v>154</v>
      </c>
      <c r="D18" s="115" t="s">
        <v>90</v>
      </c>
      <c r="E18" s="119"/>
      <c r="G18" s="114" t="s">
        <v>5</v>
      </c>
      <c r="H18" s="115" t="s">
        <v>155</v>
      </c>
      <c r="I18" s="115" t="s">
        <v>90</v>
      </c>
      <c r="J18" s="119"/>
      <c r="L18" s="123" t="s">
        <v>6</v>
      </c>
      <c r="M18" s="124" t="s">
        <v>154</v>
      </c>
      <c r="N18" s="124" t="s">
        <v>138</v>
      </c>
      <c r="O18" s="119"/>
      <c r="Q18" s="123" t="s">
        <v>5</v>
      </c>
      <c r="R18" s="124" t="s">
        <v>155</v>
      </c>
      <c r="S18" s="124" t="s">
        <v>138</v>
      </c>
      <c r="T18" s="119"/>
    </row>
    <row r="19" spans="2:20">
      <c r="B19" s="114" t="s">
        <v>6</v>
      </c>
      <c r="C19" s="115" t="s">
        <v>150</v>
      </c>
      <c r="D19" s="115" t="s">
        <v>90</v>
      </c>
      <c r="E19" s="119"/>
      <c r="G19" s="114" t="s">
        <v>5</v>
      </c>
      <c r="H19" s="115" t="s">
        <v>157</v>
      </c>
      <c r="I19" s="115" t="s">
        <v>90</v>
      </c>
      <c r="J19" s="119"/>
      <c r="L19" s="123" t="s">
        <v>6</v>
      </c>
      <c r="M19" s="124" t="s">
        <v>150</v>
      </c>
      <c r="N19" s="124" t="s">
        <v>138</v>
      </c>
      <c r="O19" s="119"/>
      <c r="Q19" s="123" t="s">
        <v>5</v>
      </c>
      <c r="R19" s="124" t="s">
        <v>157</v>
      </c>
      <c r="S19" s="124" t="s">
        <v>138</v>
      </c>
      <c r="T19" s="119"/>
    </row>
    <row r="20" spans="2:20">
      <c r="B20" s="114" t="s">
        <v>6</v>
      </c>
      <c r="C20" s="115" t="s">
        <v>151</v>
      </c>
      <c r="D20" s="115" t="s">
        <v>90</v>
      </c>
      <c r="E20" s="119"/>
      <c r="G20" s="114" t="s">
        <v>5</v>
      </c>
      <c r="H20" s="115" t="s">
        <v>158</v>
      </c>
      <c r="I20" s="115" t="s">
        <v>90</v>
      </c>
      <c r="J20" s="119"/>
      <c r="L20" s="123" t="s">
        <v>6</v>
      </c>
      <c r="M20" s="124" t="s">
        <v>151</v>
      </c>
      <c r="N20" s="124" t="s">
        <v>138</v>
      </c>
      <c r="O20" s="119"/>
      <c r="Q20" s="123" t="s">
        <v>5</v>
      </c>
      <c r="R20" s="124" t="s">
        <v>158</v>
      </c>
      <c r="S20" s="124" t="s">
        <v>138</v>
      </c>
      <c r="T20" s="119"/>
    </row>
    <row r="21" spans="2:20" ht="15.75" thickBot="1">
      <c r="B21" s="114" t="s">
        <v>6</v>
      </c>
      <c r="C21" s="115" t="s">
        <v>152</v>
      </c>
      <c r="D21" s="115" t="s">
        <v>90</v>
      </c>
      <c r="E21" s="119"/>
      <c r="G21" s="116" t="s">
        <v>5</v>
      </c>
      <c r="H21" s="117" t="s">
        <v>159</v>
      </c>
      <c r="I21" s="117" t="s">
        <v>90</v>
      </c>
      <c r="J21" s="120"/>
      <c r="L21" s="123" t="s">
        <v>6</v>
      </c>
      <c r="M21" s="124" t="s">
        <v>152</v>
      </c>
      <c r="N21" s="124" t="s">
        <v>138</v>
      </c>
      <c r="O21" s="119"/>
      <c r="Q21" s="125" t="s">
        <v>5</v>
      </c>
      <c r="R21" s="126" t="s">
        <v>159</v>
      </c>
      <c r="S21" s="126" t="s">
        <v>138</v>
      </c>
      <c r="T21" s="120"/>
    </row>
    <row r="22" spans="2:20">
      <c r="B22" s="114" t="s">
        <v>7</v>
      </c>
      <c r="C22" s="115" t="s">
        <v>147</v>
      </c>
      <c r="D22" s="115" t="s">
        <v>90</v>
      </c>
      <c r="E22" s="119"/>
      <c r="L22" s="123" t="s">
        <v>7</v>
      </c>
      <c r="M22" s="124" t="s">
        <v>147</v>
      </c>
      <c r="N22" s="124" t="s">
        <v>138</v>
      </c>
      <c r="O22" s="119"/>
    </row>
    <row r="23" spans="2:20">
      <c r="B23" s="114" t="s">
        <v>7</v>
      </c>
      <c r="C23" s="115" t="s">
        <v>148</v>
      </c>
      <c r="D23" s="115" t="s">
        <v>90</v>
      </c>
      <c r="E23" s="119"/>
      <c r="L23" s="123" t="s">
        <v>7</v>
      </c>
      <c r="M23" s="124" t="s">
        <v>148</v>
      </c>
      <c r="N23" s="124" t="s">
        <v>138</v>
      </c>
      <c r="O23" s="119"/>
    </row>
    <row r="24" spans="2:20">
      <c r="B24" s="114" t="s">
        <v>7</v>
      </c>
      <c r="C24" s="115" t="s">
        <v>155</v>
      </c>
      <c r="D24" s="115" t="s">
        <v>90</v>
      </c>
      <c r="E24" s="119"/>
      <c r="L24" s="123" t="s">
        <v>7</v>
      </c>
      <c r="M24" s="124" t="s">
        <v>155</v>
      </c>
      <c r="N24" s="124" t="s">
        <v>138</v>
      </c>
      <c r="O24" s="119"/>
    </row>
    <row r="25" spans="2:20">
      <c r="B25" s="114" t="s">
        <v>7</v>
      </c>
      <c r="C25" s="115" t="s">
        <v>154</v>
      </c>
      <c r="D25" s="115" t="s">
        <v>90</v>
      </c>
      <c r="E25" s="119"/>
      <c r="L25" s="123" t="s">
        <v>7</v>
      </c>
      <c r="M25" s="124" t="s">
        <v>154</v>
      </c>
      <c r="N25" s="124" t="s">
        <v>138</v>
      </c>
      <c r="O25" s="119"/>
    </row>
    <row r="26" spans="2:20">
      <c r="B26" s="114" t="s">
        <v>7</v>
      </c>
      <c r="C26" s="115" t="s">
        <v>156</v>
      </c>
      <c r="D26" s="115" t="s">
        <v>90</v>
      </c>
      <c r="E26" s="119"/>
      <c r="L26" s="123" t="s">
        <v>7</v>
      </c>
      <c r="M26" s="124" t="s">
        <v>156</v>
      </c>
      <c r="N26" s="124" t="s">
        <v>138</v>
      </c>
      <c r="O26" s="119"/>
    </row>
    <row r="27" spans="2:20">
      <c r="B27" s="114" t="s">
        <v>7</v>
      </c>
      <c r="C27" s="115" t="s">
        <v>153</v>
      </c>
      <c r="D27" s="115" t="s">
        <v>90</v>
      </c>
      <c r="E27" s="119"/>
      <c r="L27" s="123" t="s">
        <v>7</v>
      </c>
      <c r="M27" s="124" t="s">
        <v>153</v>
      </c>
      <c r="N27" s="124" t="s">
        <v>138</v>
      </c>
      <c r="O27" s="119"/>
    </row>
    <row r="28" spans="2:20">
      <c r="B28" s="114" t="s">
        <v>7</v>
      </c>
      <c r="C28" s="115" t="s">
        <v>157</v>
      </c>
      <c r="D28" s="115" t="s">
        <v>90</v>
      </c>
      <c r="E28" s="119"/>
      <c r="L28" s="123" t="s">
        <v>7</v>
      </c>
      <c r="M28" s="124" t="s">
        <v>157</v>
      </c>
      <c r="N28" s="124" t="s">
        <v>138</v>
      </c>
      <c r="O28" s="119"/>
    </row>
    <row r="29" spans="2:20">
      <c r="B29" s="114" t="s">
        <v>7</v>
      </c>
      <c r="C29" s="115" t="s">
        <v>158</v>
      </c>
      <c r="D29" s="115" t="s">
        <v>90</v>
      </c>
      <c r="E29" s="119"/>
      <c r="L29" s="123" t="s">
        <v>7</v>
      </c>
      <c r="M29" s="124" t="s">
        <v>158</v>
      </c>
      <c r="N29" s="124" t="s">
        <v>138</v>
      </c>
      <c r="O29" s="119"/>
    </row>
    <row r="30" spans="2:20" ht="15.75" thickBot="1">
      <c r="B30" s="116" t="s">
        <v>7</v>
      </c>
      <c r="C30" s="117" t="s">
        <v>159</v>
      </c>
      <c r="D30" s="117" t="s">
        <v>90</v>
      </c>
      <c r="E30" s="120"/>
      <c r="L30" s="125" t="s">
        <v>7</v>
      </c>
      <c r="M30" s="126" t="s">
        <v>159</v>
      </c>
      <c r="N30" s="126" t="s">
        <v>138</v>
      </c>
      <c r="O30" s="120"/>
    </row>
  </sheetData>
  <sheetProtection sheet="1" objects="1" scenarios="1"/>
  <mergeCells count="1">
    <mergeCell ref="B2:T2"/>
  </mergeCells>
  <dataValidations count="1">
    <dataValidation type="whole" operator="greaterThanOrEqual" allowBlank="1" showInputMessage="1" showErrorMessage="1" sqref="E4:E30 J4:J21 O4:O30 T4:T21">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CN45"/>
  <sheetViews>
    <sheetView zoomScale="85" zoomScaleNormal="85" workbookViewId="0">
      <selection activeCell="D2" sqref="D2"/>
    </sheetView>
  </sheetViews>
  <sheetFormatPr defaultRowHeight="15"/>
  <cols>
    <col min="24" max="24" width="11.140625" bestFit="1" customWidth="1"/>
    <col min="27" max="27" width="22.7109375" customWidth="1"/>
    <col min="28" max="39" width="8.7109375" style="5" bestFit="1" customWidth="1"/>
    <col min="40" max="40" width="4.28515625" style="5" bestFit="1" customWidth="1"/>
    <col min="41" max="52" width="8.7109375" bestFit="1" customWidth="1"/>
    <col min="53" max="53" width="4.28515625" bestFit="1" customWidth="1"/>
    <col min="54" max="65" width="8.7109375" bestFit="1" customWidth="1"/>
    <col min="66" max="66" width="4.28515625" bestFit="1" customWidth="1"/>
    <col min="67" max="78" width="8.7109375" bestFit="1" customWidth="1"/>
    <col min="79" max="79" width="4.28515625" bestFit="1" customWidth="1"/>
    <col min="80" max="91" width="8.7109375" bestFit="1" customWidth="1"/>
    <col min="92" max="92" width="4.28515625" bestFit="1" customWidth="1"/>
  </cols>
  <sheetData>
    <row r="1" spans="1:92">
      <c r="A1" s="2" t="s">
        <v>19</v>
      </c>
      <c r="B1" t="s">
        <v>3</v>
      </c>
      <c r="C1" t="s">
        <v>3</v>
      </c>
      <c r="D1" t="s">
        <v>25</v>
      </c>
      <c r="E1" t="s">
        <v>17</v>
      </c>
      <c r="F1" t="s">
        <v>23</v>
      </c>
      <c r="G1" t="s">
        <v>15</v>
      </c>
      <c r="H1" t="s">
        <v>88</v>
      </c>
      <c r="I1" t="s">
        <v>189</v>
      </c>
      <c r="J1" t="s">
        <v>82</v>
      </c>
      <c r="K1" t="s">
        <v>80</v>
      </c>
      <c r="L1" t="s">
        <v>80</v>
      </c>
      <c r="M1" t="s">
        <v>22</v>
      </c>
      <c r="N1" t="s">
        <v>13</v>
      </c>
      <c r="O1" t="s">
        <v>185</v>
      </c>
      <c r="P1" t="s">
        <v>18</v>
      </c>
      <c r="Q1" t="s">
        <v>14</v>
      </c>
      <c r="R1" t="s">
        <v>16</v>
      </c>
      <c r="S1" t="s">
        <v>21</v>
      </c>
      <c r="T1" t="s">
        <v>1</v>
      </c>
      <c r="U1" t="s">
        <v>2</v>
      </c>
      <c r="V1" t="s">
        <v>87</v>
      </c>
      <c r="W1" t="s">
        <v>0</v>
      </c>
      <c r="X1" t="s">
        <v>9</v>
      </c>
      <c r="Z1" s="2" t="s">
        <v>83</v>
      </c>
      <c r="AB1" s="186" t="s">
        <v>5</v>
      </c>
      <c r="AC1" s="187"/>
      <c r="AD1" s="187"/>
      <c r="AE1" s="187"/>
      <c r="AF1" s="187"/>
      <c r="AG1" s="187"/>
      <c r="AH1" s="187"/>
      <c r="AI1" s="187"/>
      <c r="AJ1" s="187"/>
      <c r="AK1" s="187"/>
      <c r="AL1" s="187"/>
      <c r="AM1" s="187"/>
      <c r="AN1" s="188"/>
      <c r="AO1" s="186" t="s">
        <v>4</v>
      </c>
      <c r="AP1" s="187"/>
      <c r="AQ1" s="187"/>
      <c r="AR1" s="187"/>
      <c r="AS1" s="187"/>
      <c r="AT1" s="187"/>
      <c r="AU1" s="187"/>
      <c r="AV1" s="187"/>
      <c r="AW1" s="187"/>
      <c r="AX1" s="187"/>
      <c r="AY1" s="187"/>
      <c r="AZ1" s="187"/>
      <c r="BA1" s="188"/>
      <c r="BB1" s="186" t="s">
        <v>6</v>
      </c>
      <c r="BC1" s="187"/>
      <c r="BD1" s="187"/>
      <c r="BE1" s="187"/>
      <c r="BF1" s="187"/>
      <c r="BG1" s="187"/>
      <c r="BH1" s="187"/>
      <c r="BI1" s="187"/>
      <c r="BJ1" s="187"/>
      <c r="BK1" s="187"/>
      <c r="BL1" s="187"/>
      <c r="BM1" s="187"/>
      <c r="BN1" s="188"/>
      <c r="BO1" s="186" t="s">
        <v>7</v>
      </c>
      <c r="BP1" s="187"/>
      <c r="BQ1" s="187"/>
      <c r="BR1" s="187"/>
      <c r="BS1" s="187"/>
      <c r="BT1" s="187"/>
      <c r="BU1" s="187"/>
      <c r="BV1" s="187"/>
      <c r="BW1" s="187"/>
      <c r="BX1" s="187"/>
      <c r="BY1" s="187"/>
      <c r="BZ1" s="187"/>
      <c r="CA1" s="188"/>
      <c r="CB1" s="186" t="s">
        <v>8</v>
      </c>
      <c r="CC1" s="187"/>
      <c r="CD1" s="187"/>
      <c r="CE1" s="187"/>
      <c r="CF1" s="187"/>
      <c r="CG1" s="187"/>
      <c r="CH1" s="187"/>
      <c r="CI1" s="187"/>
      <c r="CJ1" s="187"/>
      <c r="CK1" s="187"/>
      <c r="CL1" s="187"/>
      <c r="CM1" s="187"/>
      <c r="CN1" s="188"/>
    </row>
    <row r="2" spans="1:92" ht="15.75" thickBot="1">
      <c r="A2">
        <f>+Main!D26</f>
        <v>12</v>
      </c>
      <c r="B2">
        <f>+Main!D10</f>
        <v>0</v>
      </c>
      <c r="C2">
        <f>+Main!D21</f>
        <v>0</v>
      </c>
      <c r="D2">
        <f>+Main!D11</f>
        <v>0</v>
      </c>
      <c r="E2">
        <f>+Main!D25</f>
        <v>12</v>
      </c>
      <c r="F2">
        <f>+Main!D6</f>
        <v>0</v>
      </c>
      <c r="G2">
        <f>+Main!D12</f>
        <v>0</v>
      </c>
      <c r="H2">
        <f>+Main!D20</f>
        <v>12</v>
      </c>
      <c r="I2">
        <f>+Main!D7</f>
        <v>0</v>
      </c>
      <c r="J2">
        <f>+Main!D19</f>
        <v>12</v>
      </c>
      <c r="K2">
        <f>+Main!D4</f>
        <v>0</v>
      </c>
      <c r="L2">
        <f>+Main!D14</f>
        <v>0</v>
      </c>
      <c r="M2">
        <f>+Main!D8</f>
        <v>0</v>
      </c>
      <c r="N2">
        <f>+Main!D9</f>
        <v>0</v>
      </c>
      <c r="O2">
        <f>+Main!D15</f>
        <v>0</v>
      </c>
      <c r="P2">
        <f>+Main!D5</f>
        <v>0</v>
      </c>
      <c r="Q2">
        <f>+Main!D24</f>
        <v>12</v>
      </c>
      <c r="R2">
        <f>+Main!D18</f>
        <v>12</v>
      </c>
      <c r="S2">
        <f>+Main!D16</f>
        <v>12</v>
      </c>
      <c r="T2">
        <f>+Main!D23</f>
        <v>12</v>
      </c>
      <c r="U2">
        <f>+Main!D13</f>
        <v>0</v>
      </c>
      <c r="V2">
        <f>+Main!D22</f>
        <v>0</v>
      </c>
      <c r="W2">
        <f>+Main!D17</f>
        <v>0</v>
      </c>
      <c r="X2">
        <f>SUM(A2:W2)</f>
        <v>96</v>
      </c>
      <c r="Z2">
        <v>1</v>
      </c>
      <c r="AA2" s="8" t="s">
        <v>26</v>
      </c>
      <c r="AB2" s="11">
        <v>0</v>
      </c>
      <c r="AC2" s="12">
        <v>1</v>
      </c>
      <c r="AD2" s="12">
        <v>2</v>
      </c>
      <c r="AE2" s="12">
        <v>3</v>
      </c>
      <c r="AF2" s="12">
        <v>4</v>
      </c>
      <c r="AG2" s="12">
        <v>5</v>
      </c>
      <c r="AH2" s="12">
        <v>6</v>
      </c>
      <c r="AI2" s="12">
        <v>7</v>
      </c>
      <c r="AJ2" s="12">
        <v>8</v>
      </c>
      <c r="AK2" s="12">
        <v>9</v>
      </c>
      <c r="AL2" s="12">
        <v>10</v>
      </c>
      <c r="AM2" s="12">
        <v>11</v>
      </c>
      <c r="AN2" s="13">
        <v>12</v>
      </c>
      <c r="AO2" s="11">
        <v>0</v>
      </c>
      <c r="AP2" s="12">
        <v>1</v>
      </c>
      <c r="AQ2" s="12">
        <v>2</v>
      </c>
      <c r="AR2" s="12">
        <v>3</v>
      </c>
      <c r="AS2" s="12">
        <v>4</v>
      </c>
      <c r="AT2" s="12">
        <v>5</v>
      </c>
      <c r="AU2" s="12">
        <v>6</v>
      </c>
      <c r="AV2" s="12">
        <v>7</v>
      </c>
      <c r="AW2" s="12">
        <v>8</v>
      </c>
      <c r="AX2" s="12">
        <v>9</v>
      </c>
      <c r="AY2" s="12">
        <v>10</v>
      </c>
      <c r="AZ2" s="12">
        <v>11</v>
      </c>
      <c r="BA2" s="13">
        <v>12</v>
      </c>
      <c r="BB2" s="11">
        <v>0</v>
      </c>
      <c r="BC2" s="12">
        <v>1</v>
      </c>
      <c r="BD2" s="12">
        <v>2</v>
      </c>
      <c r="BE2" s="12">
        <v>3</v>
      </c>
      <c r="BF2" s="12">
        <v>4</v>
      </c>
      <c r="BG2" s="12">
        <v>5</v>
      </c>
      <c r="BH2" s="12">
        <v>6</v>
      </c>
      <c r="BI2" s="12">
        <v>7</v>
      </c>
      <c r="BJ2" s="12">
        <v>8</v>
      </c>
      <c r="BK2" s="12">
        <v>9</v>
      </c>
      <c r="BL2" s="12">
        <v>10</v>
      </c>
      <c r="BM2" s="12">
        <v>11</v>
      </c>
      <c r="BN2" s="13">
        <v>12</v>
      </c>
      <c r="BO2" s="11">
        <v>0</v>
      </c>
      <c r="BP2" s="12">
        <v>1</v>
      </c>
      <c r="BQ2" s="12">
        <v>2</v>
      </c>
      <c r="BR2" s="12">
        <v>3</v>
      </c>
      <c r="BS2" s="12">
        <v>4</v>
      </c>
      <c r="BT2" s="12">
        <v>5</v>
      </c>
      <c r="BU2" s="12">
        <v>6</v>
      </c>
      <c r="BV2" s="12">
        <v>7</v>
      </c>
      <c r="BW2" s="12">
        <v>8</v>
      </c>
      <c r="BX2" s="12">
        <v>9</v>
      </c>
      <c r="BY2" s="12">
        <v>10</v>
      </c>
      <c r="BZ2" s="12">
        <v>11</v>
      </c>
      <c r="CA2" s="13">
        <v>12</v>
      </c>
      <c r="CB2" s="11">
        <v>0</v>
      </c>
      <c r="CC2" s="12">
        <v>1</v>
      </c>
      <c r="CD2" s="12">
        <v>2</v>
      </c>
      <c r="CE2" s="12">
        <v>3</v>
      </c>
      <c r="CF2" s="12">
        <v>4</v>
      </c>
      <c r="CG2" s="12">
        <v>5</v>
      </c>
      <c r="CH2" s="12">
        <v>6</v>
      </c>
      <c r="CI2" s="12">
        <v>7</v>
      </c>
      <c r="CJ2" s="12">
        <v>8</v>
      </c>
      <c r="CK2" s="12">
        <v>9</v>
      </c>
      <c r="CL2" s="12">
        <v>10</v>
      </c>
      <c r="CM2" s="12">
        <v>11</v>
      </c>
      <c r="CN2" s="13">
        <v>12</v>
      </c>
    </row>
    <row r="3" spans="1:92">
      <c r="A3">
        <f t="shared" ref="A3:E22" si="0">HLOOKUP(A$2,$AB$2:$AN$44,$Z3)</f>
        <v>0</v>
      </c>
      <c r="B3">
        <f t="shared" si="0"/>
        <v>0</v>
      </c>
      <c r="C3">
        <f t="shared" si="0"/>
        <v>0</v>
      </c>
      <c r="D3">
        <f t="shared" si="0"/>
        <v>0</v>
      </c>
      <c r="E3">
        <f t="shared" si="0"/>
        <v>0</v>
      </c>
      <c r="F3">
        <f t="shared" ref="F3:J12" si="1">HLOOKUP(F$2,$CB$2:$CN$44,$Z3)</f>
        <v>215</v>
      </c>
      <c r="G3">
        <f t="shared" si="1"/>
        <v>215</v>
      </c>
      <c r="H3">
        <f t="shared" si="1"/>
        <v>0</v>
      </c>
      <c r="I3">
        <f t="shared" si="1"/>
        <v>215</v>
      </c>
      <c r="J3">
        <f t="shared" si="1"/>
        <v>0</v>
      </c>
      <c r="K3">
        <f t="shared" ref="K3:M22" si="2">HLOOKUP(K$2,$BO$2:$CA$44,$Z3)</f>
        <v>215</v>
      </c>
      <c r="L3">
        <f t="shared" si="2"/>
        <v>215</v>
      </c>
      <c r="M3">
        <f t="shared" si="2"/>
        <v>215</v>
      </c>
      <c r="N3">
        <f t="shared" ref="N3:Q22" si="3">HLOOKUP(N$2,$BB$2:$BN$44,$Z3)</f>
        <v>0</v>
      </c>
      <c r="O3">
        <f t="shared" si="3"/>
        <v>0</v>
      </c>
      <c r="P3">
        <f t="shared" si="3"/>
        <v>0</v>
      </c>
      <c r="Q3">
        <f t="shared" si="3"/>
        <v>0</v>
      </c>
      <c r="R3">
        <f t="shared" ref="R3:W3" si="4">HLOOKUP(R$2,$AO$2:$BA$44,$Z3)</f>
        <v>0</v>
      </c>
      <c r="S3">
        <f t="shared" si="4"/>
        <v>0</v>
      </c>
      <c r="T3">
        <f t="shared" si="4"/>
        <v>0</v>
      </c>
      <c r="U3">
        <f t="shared" si="4"/>
        <v>0</v>
      </c>
      <c r="V3">
        <f t="shared" si="4"/>
        <v>0</v>
      </c>
      <c r="W3">
        <f t="shared" si="4"/>
        <v>0</v>
      </c>
      <c r="X3">
        <f t="shared" ref="X3:X44" si="5">SUM(A3:W3)</f>
        <v>1290</v>
      </c>
      <c r="Z3">
        <v>2</v>
      </c>
      <c r="AA3" s="9" t="s">
        <v>41</v>
      </c>
      <c r="AB3" s="10">
        <v>0</v>
      </c>
      <c r="AC3" s="10">
        <v>0</v>
      </c>
      <c r="AD3" s="10">
        <v>0</v>
      </c>
      <c r="AE3" s="10">
        <v>0</v>
      </c>
      <c r="AF3" s="10">
        <v>0</v>
      </c>
      <c r="AG3" s="10">
        <v>0</v>
      </c>
      <c r="AH3" s="10">
        <v>0</v>
      </c>
      <c r="AI3" s="10">
        <v>0</v>
      </c>
      <c r="AJ3" s="10">
        <v>0</v>
      </c>
      <c r="AK3" s="10">
        <v>0</v>
      </c>
      <c r="AL3" s="10">
        <v>0</v>
      </c>
      <c r="AM3" s="10">
        <v>0</v>
      </c>
      <c r="AN3" s="10">
        <v>0</v>
      </c>
      <c r="AO3" s="10">
        <v>0</v>
      </c>
      <c r="AP3" s="10">
        <v>0</v>
      </c>
      <c r="AQ3" s="10">
        <v>0</v>
      </c>
      <c r="AR3" s="10">
        <v>0</v>
      </c>
      <c r="AS3" s="10">
        <v>0</v>
      </c>
      <c r="AT3" s="10">
        <v>0</v>
      </c>
      <c r="AU3" s="10">
        <v>0</v>
      </c>
      <c r="AV3" s="10">
        <v>0</v>
      </c>
      <c r="AW3" s="10">
        <v>0</v>
      </c>
      <c r="AX3" s="10">
        <v>0</v>
      </c>
      <c r="AY3" s="10">
        <v>0</v>
      </c>
      <c r="AZ3" s="10">
        <v>0</v>
      </c>
      <c r="BA3" s="10">
        <v>0</v>
      </c>
      <c r="BB3" s="10">
        <v>0</v>
      </c>
      <c r="BC3" s="10">
        <v>0</v>
      </c>
      <c r="BD3" s="10">
        <v>0</v>
      </c>
      <c r="BE3" s="10">
        <v>0</v>
      </c>
      <c r="BF3" s="10">
        <v>0</v>
      </c>
      <c r="BG3" s="10">
        <v>0</v>
      </c>
      <c r="BH3" s="10">
        <v>0</v>
      </c>
      <c r="BI3" s="10">
        <v>0</v>
      </c>
      <c r="BJ3" s="10">
        <v>0</v>
      </c>
      <c r="BK3" s="10">
        <v>0</v>
      </c>
      <c r="BL3" s="10">
        <v>0</v>
      </c>
      <c r="BM3" s="10">
        <v>0</v>
      </c>
      <c r="BN3" s="10">
        <v>0</v>
      </c>
      <c r="BO3" s="10">
        <v>215</v>
      </c>
      <c r="BP3" s="10">
        <v>205</v>
      </c>
      <c r="BQ3" s="10">
        <v>195</v>
      </c>
      <c r="BR3" s="10">
        <v>185</v>
      </c>
      <c r="BS3" s="10">
        <v>170</v>
      </c>
      <c r="BT3" s="10">
        <v>155</v>
      </c>
      <c r="BU3" s="10">
        <v>140</v>
      </c>
      <c r="BV3" s="10">
        <v>120</v>
      </c>
      <c r="BW3" s="10">
        <v>100</v>
      </c>
      <c r="BX3" s="10">
        <v>80</v>
      </c>
      <c r="BY3" s="10">
        <v>55</v>
      </c>
      <c r="BZ3" s="10">
        <v>30</v>
      </c>
      <c r="CA3" s="10">
        <v>0</v>
      </c>
      <c r="CB3" s="10">
        <v>215</v>
      </c>
      <c r="CC3" s="10">
        <v>205</v>
      </c>
      <c r="CD3" s="10">
        <v>195</v>
      </c>
      <c r="CE3" s="10">
        <v>185</v>
      </c>
      <c r="CF3" s="10">
        <v>170</v>
      </c>
      <c r="CG3" s="10">
        <v>155</v>
      </c>
      <c r="CH3" s="10">
        <v>140</v>
      </c>
      <c r="CI3" s="10">
        <v>120</v>
      </c>
      <c r="CJ3" s="10">
        <v>100</v>
      </c>
      <c r="CK3" s="10">
        <v>80</v>
      </c>
      <c r="CL3" s="10">
        <v>55</v>
      </c>
      <c r="CM3" s="10">
        <v>30</v>
      </c>
      <c r="CN3" s="10">
        <v>0</v>
      </c>
    </row>
    <row r="4" spans="1:92">
      <c r="A4">
        <f t="shared" si="0"/>
        <v>0</v>
      </c>
      <c r="B4">
        <f t="shared" si="0"/>
        <v>10</v>
      </c>
      <c r="C4">
        <f t="shared" si="0"/>
        <v>10</v>
      </c>
      <c r="D4">
        <f t="shared" si="0"/>
        <v>10</v>
      </c>
      <c r="E4">
        <f t="shared" si="0"/>
        <v>0</v>
      </c>
      <c r="F4">
        <f t="shared" si="1"/>
        <v>10</v>
      </c>
      <c r="G4">
        <f t="shared" si="1"/>
        <v>10</v>
      </c>
      <c r="H4">
        <f t="shared" si="1"/>
        <v>0</v>
      </c>
      <c r="I4">
        <f t="shared" si="1"/>
        <v>10</v>
      </c>
      <c r="J4">
        <f t="shared" si="1"/>
        <v>0</v>
      </c>
      <c r="K4">
        <f t="shared" si="2"/>
        <v>10</v>
      </c>
      <c r="L4">
        <f t="shared" si="2"/>
        <v>10</v>
      </c>
      <c r="M4">
        <f t="shared" si="2"/>
        <v>10</v>
      </c>
      <c r="N4">
        <f t="shared" si="3"/>
        <v>10</v>
      </c>
      <c r="O4">
        <f t="shared" si="3"/>
        <v>10</v>
      </c>
      <c r="P4">
        <f t="shared" si="3"/>
        <v>10</v>
      </c>
      <c r="Q4">
        <f t="shared" si="3"/>
        <v>0</v>
      </c>
      <c r="R4">
        <f t="shared" ref="R4:U12" si="6">HLOOKUP(R$2,$AO$2:$BA$44,$Z4)</f>
        <v>0</v>
      </c>
      <c r="S4">
        <f t="shared" si="6"/>
        <v>0</v>
      </c>
      <c r="T4">
        <f t="shared" si="6"/>
        <v>0</v>
      </c>
      <c r="U4">
        <f t="shared" si="6"/>
        <v>10</v>
      </c>
      <c r="V4">
        <f t="shared" ref="V4:V44" si="7">HLOOKUP(V$2,$AO$2:$BA$44,$Z4)</f>
        <v>10</v>
      </c>
      <c r="W4">
        <f t="shared" ref="W4:W12" si="8">HLOOKUP(W$2,$AO$2:$BA$44,$Z4)</f>
        <v>10</v>
      </c>
      <c r="X4">
        <f t="shared" si="5"/>
        <v>150</v>
      </c>
      <c r="Z4">
        <v>3</v>
      </c>
      <c r="AA4" s="9" t="s">
        <v>49</v>
      </c>
      <c r="AB4" s="10">
        <v>10</v>
      </c>
      <c r="AC4" s="10">
        <v>10</v>
      </c>
      <c r="AD4" s="10">
        <v>10</v>
      </c>
      <c r="AE4" s="10">
        <v>10</v>
      </c>
      <c r="AF4" s="10">
        <v>10</v>
      </c>
      <c r="AG4" s="10">
        <v>10</v>
      </c>
      <c r="AH4" s="10">
        <v>10</v>
      </c>
      <c r="AI4" s="10">
        <v>10</v>
      </c>
      <c r="AJ4" s="10">
        <v>10</v>
      </c>
      <c r="AK4" s="10">
        <v>10</v>
      </c>
      <c r="AL4" s="10">
        <v>0</v>
      </c>
      <c r="AM4" s="10">
        <v>0</v>
      </c>
      <c r="AN4" s="10">
        <v>0</v>
      </c>
      <c r="AO4" s="10">
        <v>10</v>
      </c>
      <c r="AP4" s="10">
        <v>10</v>
      </c>
      <c r="AQ4" s="10">
        <v>10</v>
      </c>
      <c r="AR4" s="10">
        <v>10</v>
      </c>
      <c r="AS4" s="10">
        <v>10</v>
      </c>
      <c r="AT4" s="10">
        <v>10</v>
      </c>
      <c r="AU4" s="10">
        <v>10</v>
      </c>
      <c r="AV4" s="10">
        <v>10</v>
      </c>
      <c r="AW4" s="10">
        <v>10</v>
      </c>
      <c r="AX4" s="10">
        <v>10</v>
      </c>
      <c r="AY4" s="10">
        <v>0</v>
      </c>
      <c r="AZ4" s="10">
        <v>0</v>
      </c>
      <c r="BA4" s="10">
        <v>0</v>
      </c>
      <c r="BB4" s="10">
        <v>10</v>
      </c>
      <c r="BC4" s="10">
        <v>10</v>
      </c>
      <c r="BD4" s="10">
        <v>10</v>
      </c>
      <c r="BE4" s="10">
        <v>10</v>
      </c>
      <c r="BF4" s="10">
        <v>10</v>
      </c>
      <c r="BG4" s="10">
        <v>10</v>
      </c>
      <c r="BH4" s="10">
        <v>10</v>
      </c>
      <c r="BI4" s="10">
        <v>10</v>
      </c>
      <c r="BJ4" s="10">
        <v>10</v>
      </c>
      <c r="BK4" s="10">
        <v>10</v>
      </c>
      <c r="BL4" s="10">
        <v>0</v>
      </c>
      <c r="BM4" s="10">
        <v>0</v>
      </c>
      <c r="BN4" s="10">
        <v>0</v>
      </c>
      <c r="BO4" s="10">
        <v>10</v>
      </c>
      <c r="BP4" s="10">
        <v>10</v>
      </c>
      <c r="BQ4" s="10">
        <v>10</v>
      </c>
      <c r="BR4" s="10">
        <v>10</v>
      </c>
      <c r="BS4" s="10">
        <v>10</v>
      </c>
      <c r="BT4" s="10">
        <v>10</v>
      </c>
      <c r="BU4" s="10">
        <v>10</v>
      </c>
      <c r="BV4" s="10">
        <v>10</v>
      </c>
      <c r="BW4" s="10">
        <v>10</v>
      </c>
      <c r="BX4" s="10">
        <v>10</v>
      </c>
      <c r="BY4" s="10">
        <v>0</v>
      </c>
      <c r="BZ4" s="10">
        <v>0</v>
      </c>
      <c r="CA4" s="10">
        <v>0</v>
      </c>
      <c r="CB4" s="10">
        <v>10</v>
      </c>
      <c r="CC4" s="10">
        <v>10</v>
      </c>
      <c r="CD4" s="10">
        <v>10</v>
      </c>
      <c r="CE4" s="10">
        <v>10</v>
      </c>
      <c r="CF4" s="10">
        <v>10</v>
      </c>
      <c r="CG4" s="10">
        <v>10</v>
      </c>
      <c r="CH4" s="10">
        <v>10</v>
      </c>
      <c r="CI4" s="10">
        <v>10</v>
      </c>
      <c r="CJ4" s="10">
        <v>10</v>
      </c>
      <c r="CK4" s="10">
        <v>10</v>
      </c>
      <c r="CL4" s="10">
        <v>0</v>
      </c>
      <c r="CM4" s="10">
        <v>0</v>
      </c>
      <c r="CN4" s="10">
        <v>0</v>
      </c>
    </row>
    <row r="5" spans="1:92">
      <c r="A5">
        <f t="shared" si="0"/>
        <v>0</v>
      </c>
      <c r="B5">
        <f t="shared" si="0"/>
        <v>0</v>
      </c>
      <c r="C5">
        <f t="shared" si="0"/>
        <v>0</v>
      </c>
      <c r="D5">
        <f t="shared" si="0"/>
        <v>0</v>
      </c>
      <c r="E5">
        <f t="shared" si="0"/>
        <v>0</v>
      </c>
      <c r="F5">
        <f t="shared" si="1"/>
        <v>0</v>
      </c>
      <c r="G5">
        <f t="shared" si="1"/>
        <v>0</v>
      </c>
      <c r="H5">
        <f t="shared" si="1"/>
        <v>0</v>
      </c>
      <c r="I5">
        <f t="shared" si="1"/>
        <v>0</v>
      </c>
      <c r="J5">
        <f t="shared" si="1"/>
        <v>0</v>
      </c>
      <c r="K5">
        <f t="shared" si="2"/>
        <v>0</v>
      </c>
      <c r="L5">
        <f t="shared" si="2"/>
        <v>0</v>
      </c>
      <c r="M5">
        <f t="shared" si="2"/>
        <v>0</v>
      </c>
      <c r="N5">
        <f t="shared" si="3"/>
        <v>0</v>
      </c>
      <c r="O5">
        <f t="shared" si="3"/>
        <v>0</v>
      </c>
      <c r="P5">
        <f t="shared" si="3"/>
        <v>0</v>
      </c>
      <c r="Q5">
        <f t="shared" si="3"/>
        <v>0</v>
      </c>
      <c r="R5">
        <f t="shared" si="6"/>
        <v>0</v>
      </c>
      <c r="S5">
        <f t="shared" si="6"/>
        <v>0</v>
      </c>
      <c r="T5">
        <f t="shared" si="6"/>
        <v>0</v>
      </c>
      <c r="U5">
        <f t="shared" si="6"/>
        <v>129</v>
      </c>
      <c r="V5">
        <f t="shared" si="7"/>
        <v>129</v>
      </c>
      <c r="W5">
        <f t="shared" si="8"/>
        <v>129</v>
      </c>
      <c r="X5">
        <f t="shared" si="5"/>
        <v>387</v>
      </c>
      <c r="Z5">
        <v>4</v>
      </c>
      <c r="AA5" s="9" t="s">
        <v>31</v>
      </c>
      <c r="AB5" s="10">
        <v>0</v>
      </c>
      <c r="AC5" s="10">
        <v>0</v>
      </c>
      <c r="AD5" s="10">
        <v>0</v>
      </c>
      <c r="AE5" s="10">
        <v>0</v>
      </c>
      <c r="AF5" s="10">
        <v>0</v>
      </c>
      <c r="AG5" s="10">
        <v>0</v>
      </c>
      <c r="AH5" s="10">
        <v>0</v>
      </c>
      <c r="AI5" s="10">
        <v>0</v>
      </c>
      <c r="AJ5" s="10">
        <v>0</v>
      </c>
      <c r="AK5" s="10">
        <v>0</v>
      </c>
      <c r="AL5" s="10">
        <v>0</v>
      </c>
      <c r="AM5" s="10">
        <v>0</v>
      </c>
      <c r="AN5" s="10">
        <v>0</v>
      </c>
      <c r="AO5" s="10">
        <v>129</v>
      </c>
      <c r="AP5" s="10">
        <v>125</v>
      </c>
      <c r="AQ5" s="10">
        <v>120</v>
      </c>
      <c r="AR5" s="10">
        <v>115</v>
      </c>
      <c r="AS5" s="10">
        <v>105</v>
      </c>
      <c r="AT5" s="10">
        <v>95</v>
      </c>
      <c r="AU5" s="10">
        <v>85</v>
      </c>
      <c r="AV5" s="10">
        <v>70</v>
      </c>
      <c r="AW5" s="10">
        <v>55</v>
      </c>
      <c r="AX5" s="10">
        <v>40</v>
      </c>
      <c r="AY5" s="10">
        <v>20</v>
      </c>
      <c r="AZ5" s="10">
        <v>0</v>
      </c>
      <c r="BA5" s="10">
        <v>0</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row>
    <row r="6" spans="1:92">
      <c r="A6">
        <f t="shared" si="0"/>
        <v>0</v>
      </c>
      <c r="B6">
        <f t="shared" si="0"/>
        <v>0</v>
      </c>
      <c r="C6">
        <f t="shared" si="0"/>
        <v>0</v>
      </c>
      <c r="D6">
        <f t="shared" si="0"/>
        <v>0</v>
      </c>
      <c r="E6">
        <f t="shared" si="0"/>
        <v>0</v>
      </c>
      <c r="F6">
        <f t="shared" si="1"/>
        <v>0</v>
      </c>
      <c r="G6">
        <f t="shared" si="1"/>
        <v>0</v>
      </c>
      <c r="H6">
        <f t="shared" si="1"/>
        <v>0</v>
      </c>
      <c r="I6">
        <f t="shared" si="1"/>
        <v>0</v>
      </c>
      <c r="J6">
        <f t="shared" si="1"/>
        <v>0</v>
      </c>
      <c r="K6">
        <f t="shared" si="2"/>
        <v>128</v>
      </c>
      <c r="L6">
        <f t="shared" si="2"/>
        <v>128</v>
      </c>
      <c r="M6">
        <f t="shared" si="2"/>
        <v>128</v>
      </c>
      <c r="N6">
        <f t="shared" si="3"/>
        <v>0</v>
      </c>
      <c r="O6">
        <f t="shared" si="3"/>
        <v>0</v>
      </c>
      <c r="P6">
        <f t="shared" si="3"/>
        <v>0</v>
      </c>
      <c r="Q6">
        <f t="shared" si="3"/>
        <v>0</v>
      </c>
      <c r="R6">
        <f t="shared" si="6"/>
        <v>0</v>
      </c>
      <c r="S6">
        <f t="shared" si="6"/>
        <v>0</v>
      </c>
      <c r="T6">
        <f t="shared" si="6"/>
        <v>0</v>
      </c>
      <c r="U6">
        <f t="shared" si="6"/>
        <v>0</v>
      </c>
      <c r="V6">
        <f t="shared" si="7"/>
        <v>0</v>
      </c>
      <c r="W6">
        <f t="shared" si="8"/>
        <v>0</v>
      </c>
      <c r="X6">
        <f t="shared" si="5"/>
        <v>384</v>
      </c>
      <c r="Z6">
        <v>5</v>
      </c>
      <c r="AA6" s="9" t="s">
        <v>55</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s="10">
        <v>0</v>
      </c>
      <c r="BA6" s="10">
        <v>0</v>
      </c>
      <c r="BB6" s="10">
        <v>0</v>
      </c>
      <c r="BC6" s="10">
        <v>0</v>
      </c>
      <c r="BD6" s="10">
        <v>0</v>
      </c>
      <c r="BE6" s="10">
        <v>0</v>
      </c>
      <c r="BF6" s="10">
        <v>0</v>
      </c>
      <c r="BG6" s="10">
        <v>0</v>
      </c>
      <c r="BH6" s="10">
        <v>0</v>
      </c>
      <c r="BI6" s="10">
        <v>0</v>
      </c>
      <c r="BJ6" s="10">
        <v>0</v>
      </c>
      <c r="BK6" s="10">
        <v>0</v>
      </c>
      <c r="BL6" s="10">
        <v>0</v>
      </c>
      <c r="BM6" s="10">
        <v>0</v>
      </c>
      <c r="BN6" s="10">
        <v>0</v>
      </c>
      <c r="BO6" s="10">
        <v>128</v>
      </c>
      <c r="BP6" s="10">
        <v>128</v>
      </c>
      <c r="BQ6" s="10">
        <v>123</v>
      </c>
      <c r="BR6" s="10">
        <v>118</v>
      </c>
      <c r="BS6" s="10">
        <v>112</v>
      </c>
      <c r="BT6" s="10">
        <v>104</v>
      </c>
      <c r="BU6" s="10">
        <v>94</v>
      </c>
      <c r="BV6" s="10">
        <v>84</v>
      </c>
      <c r="BW6" s="10">
        <v>72</v>
      </c>
      <c r="BX6" s="10">
        <v>60</v>
      </c>
      <c r="BY6" s="10">
        <v>45</v>
      </c>
      <c r="BZ6" s="10">
        <v>25</v>
      </c>
      <c r="CA6" s="10">
        <v>0</v>
      </c>
      <c r="CB6" s="10">
        <v>0</v>
      </c>
      <c r="CC6" s="10">
        <v>0</v>
      </c>
      <c r="CD6" s="10">
        <v>0</v>
      </c>
      <c r="CE6" s="10">
        <v>0</v>
      </c>
      <c r="CF6" s="10">
        <v>0</v>
      </c>
      <c r="CG6" s="10">
        <v>0</v>
      </c>
      <c r="CH6" s="10">
        <v>0</v>
      </c>
      <c r="CI6" s="10">
        <v>0</v>
      </c>
      <c r="CJ6" s="10">
        <v>0</v>
      </c>
      <c r="CK6" s="10">
        <v>0</v>
      </c>
      <c r="CL6" s="10">
        <v>0</v>
      </c>
      <c r="CM6" s="10">
        <v>0</v>
      </c>
      <c r="CN6" s="10">
        <v>0</v>
      </c>
    </row>
    <row r="7" spans="1:92">
      <c r="A7">
        <f t="shared" si="0"/>
        <v>0</v>
      </c>
      <c r="B7">
        <f t="shared" si="0"/>
        <v>0</v>
      </c>
      <c r="C7">
        <f t="shared" si="0"/>
        <v>0</v>
      </c>
      <c r="D7">
        <f t="shared" si="0"/>
        <v>0</v>
      </c>
      <c r="E7">
        <f t="shared" si="0"/>
        <v>0</v>
      </c>
      <c r="F7">
        <f t="shared" si="1"/>
        <v>0</v>
      </c>
      <c r="G7">
        <f t="shared" si="1"/>
        <v>0</v>
      </c>
      <c r="H7">
        <f t="shared" si="1"/>
        <v>0</v>
      </c>
      <c r="I7">
        <f t="shared" si="1"/>
        <v>0</v>
      </c>
      <c r="J7">
        <f t="shared" si="1"/>
        <v>0</v>
      </c>
      <c r="K7">
        <f t="shared" si="2"/>
        <v>0</v>
      </c>
      <c r="L7">
        <f t="shared" si="2"/>
        <v>0</v>
      </c>
      <c r="M7">
        <f t="shared" si="2"/>
        <v>0</v>
      </c>
      <c r="N7">
        <f t="shared" si="3"/>
        <v>0</v>
      </c>
      <c r="O7">
        <f t="shared" si="3"/>
        <v>0</v>
      </c>
      <c r="P7">
        <f t="shared" si="3"/>
        <v>0</v>
      </c>
      <c r="Q7">
        <f t="shared" si="3"/>
        <v>0</v>
      </c>
      <c r="R7">
        <f t="shared" si="6"/>
        <v>0</v>
      </c>
      <c r="S7">
        <f t="shared" si="6"/>
        <v>0</v>
      </c>
      <c r="T7">
        <f t="shared" si="6"/>
        <v>0</v>
      </c>
      <c r="U7">
        <f t="shared" si="6"/>
        <v>215</v>
      </c>
      <c r="V7">
        <f t="shared" si="7"/>
        <v>215</v>
      </c>
      <c r="W7">
        <f t="shared" si="8"/>
        <v>215</v>
      </c>
      <c r="X7">
        <f t="shared" si="5"/>
        <v>645</v>
      </c>
      <c r="Z7">
        <v>6</v>
      </c>
      <c r="AA7" s="9" t="s">
        <v>39</v>
      </c>
      <c r="AB7" s="10">
        <v>0</v>
      </c>
      <c r="AC7" s="10">
        <v>0</v>
      </c>
      <c r="AD7" s="10">
        <v>0</v>
      </c>
      <c r="AE7" s="10">
        <v>0</v>
      </c>
      <c r="AF7" s="10">
        <v>0</v>
      </c>
      <c r="AG7" s="10">
        <v>0</v>
      </c>
      <c r="AH7" s="10">
        <v>0</v>
      </c>
      <c r="AI7" s="10">
        <v>0</v>
      </c>
      <c r="AJ7" s="10">
        <v>0</v>
      </c>
      <c r="AK7" s="10">
        <v>0</v>
      </c>
      <c r="AL7" s="10">
        <v>0</v>
      </c>
      <c r="AM7" s="10">
        <v>0</v>
      </c>
      <c r="AN7" s="10">
        <v>0</v>
      </c>
      <c r="AO7" s="10">
        <v>215</v>
      </c>
      <c r="AP7" s="10">
        <v>205</v>
      </c>
      <c r="AQ7" s="10">
        <v>195</v>
      </c>
      <c r="AR7" s="10">
        <v>185</v>
      </c>
      <c r="AS7" s="10">
        <v>170</v>
      </c>
      <c r="AT7" s="10">
        <v>155</v>
      </c>
      <c r="AU7" s="10">
        <v>140</v>
      </c>
      <c r="AV7" s="10">
        <v>120</v>
      </c>
      <c r="AW7" s="10">
        <v>100</v>
      </c>
      <c r="AX7" s="10">
        <v>80</v>
      </c>
      <c r="AY7" s="10">
        <v>55</v>
      </c>
      <c r="AZ7" s="10">
        <v>30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0</v>
      </c>
      <c r="BV7" s="10">
        <v>0</v>
      </c>
      <c r="BW7" s="10">
        <v>0</v>
      </c>
      <c r="BX7" s="10">
        <v>0</v>
      </c>
      <c r="BY7" s="10">
        <v>0</v>
      </c>
      <c r="BZ7" s="10">
        <v>0</v>
      </c>
      <c r="CA7" s="10">
        <v>0</v>
      </c>
      <c r="CB7" s="10">
        <v>0</v>
      </c>
      <c r="CC7" s="10">
        <v>0</v>
      </c>
      <c r="CD7" s="10">
        <v>0</v>
      </c>
      <c r="CE7" s="10">
        <v>0</v>
      </c>
      <c r="CF7" s="10">
        <v>0</v>
      </c>
      <c r="CG7" s="10">
        <v>0</v>
      </c>
      <c r="CH7" s="10">
        <v>0</v>
      </c>
      <c r="CI7" s="10">
        <v>0</v>
      </c>
      <c r="CJ7" s="10">
        <v>0</v>
      </c>
      <c r="CK7" s="10">
        <v>0</v>
      </c>
      <c r="CL7" s="10">
        <v>0</v>
      </c>
      <c r="CM7" s="10">
        <v>0</v>
      </c>
      <c r="CN7" s="10">
        <v>0</v>
      </c>
    </row>
    <row r="8" spans="1:92">
      <c r="A8">
        <f t="shared" si="0"/>
        <v>0</v>
      </c>
      <c r="B8">
        <f t="shared" si="0"/>
        <v>0</v>
      </c>
      <c r="C8">
        <f t="shared" si="0"/>
        <v>0</v>
      </c>
      <c r="D8">
        <f t="shared" si="0"/>
        <v>0</v>
      </c>
      <c r="E8">
        <f t="shared" si="0"/>
        <v>0</v>
      </c>
      <c r="F8">
        <f t="shared" si="1"/>
        <v>0</v>
      </c>
      <c r="G8">
        <f t="shared" si="1"/>
        <v>0</v>
      </c>
      <c r="H8">
        <f t="shared" si="1"/>
        <v>0</v>
      </c>
      <c r="I8">
        <f t="shared" si="1"/>
        <v>0</v>
      </c>
      <c r="J8">
        <f t="shared" si="1"/>
        <v>0</v>
      </c>
      <c r="K8">
        <f t="shared" si="2"/>
        <v>0</v>
      </c>
      <c r="L8">
        <f t="shared" si="2"/>
        <v>0</v>
      </c>
      <c r="M8">
        <f t="shared" si="2"/>
        <v>0</v>
      </c>
      <c r="N8">
        <f t="shared" si="3"/>
        <v>0</v>
      </c>
      <c r="O8">
        <f t="shared" si="3"/>
        <v>0</v>
      </c>
      <c r="P8">
        <f t="shared" si="3"/>
        <v>0</v>
      </c>
      <c r="Q8">
        <f t="shared" si="3"/>
        <v>0</v>
      </c>
      <c r="R8">
        <f t="shared" si="6"/>
        <v>0</v>
      </c>
      <c r="S8">
        <f t="shared" si="6"/>
        <v>0</v>
      </c>
      <c r="T8">
        <f t="shared" si="6"/>
        <v>0</v>
      </c>
      <c r="U8">
        <f t="shared" si="6"/>
        <v>32</v>
      </c>
      <c r="V8">
        <f t="shared" si="7"/>
        <v>32</v>
      </c>
      <c r="W8">
        <f t="shared" si="8"/>
        <v>32</v>
      </c>
      <c r="X8">
        <f t="shared" si="5"/>
        <v>96</v>
      </c>
      <c r="Z8">
        <v>7</v>
      </c>
      <c r="AA8" s="9" t="s">
        <v>32</v>
      </c>
      <c r="AB8" s="10">
        <v>0</v>
      </c>
      <c r="AC8" s="10">
        <v>0</v>
      </c>
      <c r="AD8" s="10">
        <v>0</v>
      </c>
      <c r="AE8" s="10">
        <v>0</v>
      </c>
      <c r="AF8" s="10">
        <v>0</v>
      </c>
      <c r="AG8" s="10">
        <v>0</v>
      </c>
      <c r="AH8" s="10">
        <v>0</v>
      </c>
      <c r="AI8" s="10">
        <v>0</v>
      </c>
      <c r="AJ8" s="10">
        <v>0</v>
      </c>
      <c r="AK8" s="10">
        <v>0</v>
      </c>
      <c r="AL8" s="10">
        <v>0</v>
      </c>
      <c r="AM8" s="10">
        <v>0</v>
      </c>
      <c r="AN8" s="10">
        <v>0</v>
      </c>
      <c r="AO8" s="10">
        <v>32</v>
      </c>
      <c r="AP8" s="10">
        <v>32</v>
      </c>
      <c r="AQ8" s="10">
        <v>32</v>
      </c>
      <c r="AR8" s="10">
        <v>32</v>
      </c>
      <c r="AS8" s="10">
        <v>32</v>
      </c>
      <c r="AT8" s="10">
        <v>32</v>
      </c>
      <c r="AU8" s="10">
        <v>32</v>
      </c>
      <c r="AV8" s="10">
        <v>22</v>
      </c>
      <c r="AW8" s="10">
        <v>10</v>
      </c>
      <c r="AX8" s="10">
        <v>0</v>
      </c>
      <c r="AY8" s="10">
        <v>0</v>
      </c>
      <c r="AZ8" s="10">
        <v>0</v>
      </c>
      <c r="BA8" s="10">
        <v>0</v>
      </c>
      <c r="BB8" s="10">
        <v>0</v>
      </c>
      <c r="BC8" s="10">
        <v>0</v>
      </c>
      <c r="BD8" s="10">
        <v>0</v>
      </c>
      <c r="BE8" s="10">
        <v>0</v>
      </c>
      <c r="BF8" s="10">
        <v>0</v>
      </c>
      <c r="BG8" s="10">
        <v>0</v>
      </c>
      <c r="BH8" s="10">
        <v>0</v>
      </c>
      <c r="BI8" s="10">
        <v>0</v>
      </c>
      <c r="BJ8" s="10">
        <v>0</v>
      </c>
      <c r="BK8" s="10">
        <v>0</v>
      </c>
      <c r="BL8" s="10">
        <v>0</v>
      </c>
      <c r="BM8" s="10">
        <v>0</v>
      </c>
      <c r="BN8" s="10">
        <v>0</v>
      </c>
      <c r="BO8" s="10">
        <v>0</v>
      </c>
      <c r="BP8" s="10">
        <v>0</v>
      </c>
      <c r="BQ8" s="10">
        <v>0</v>
      </c>
      <c r="BR8" s="10">
        <v>0</v>
      </c>
      <c r="BS8" s="10">
        <v>0</v>
      </c>
      <c r="BT8" s="10">
        <v>0</v>
      </c>
      <c r="BU8" s="10">
        <v>0</v>
      </c>
      <c r="BV8" s="10">
        <v>0</v>
      </c>
      <c r="BW8" s="10">
        <v>0</v>
      </c>
      <c r="BX8" s="10">
        <v>0</v>
      </c>
      <c r="BY8" s="10">
        <v>0</v>
      </c>
      <c r="BZ8" s="10">
        <v>0</v>
      </c>
      <c r="CA8" s="10">
        <v>0</v>
      </c>
      <c r="CB8" s="10">
        <v>0</v>
      </c>
      <c r="CC8" s="10">
        <v>0</v>
      </c>
      <c r="CD8" s="10">
        <v>0</v>
      </c>
      <c r="CE8" s="10">
        <v>0</v>
      </c>
      <c r="CF8" s="10">
        <v>0</v>
      </c>
      <c r="CG8" s="10">
        <v>0</v>
      </c>
      <c r="CH8" s="10">
        <v>0</v>
      </c>
      <c r="CI8" s="10">
        <v>0</v>
      </c>
      <c r="CJ8" s="10">
        <v>0</v>
      </c>
      <c r="CK8" s="10">
        <v>0</v>
      </c>
      <c r="CL8" s="10">
        <v>0</v>
      </c>
      <c r="CM8" s="10">
        <v>0</v>
      </c>
      <c r="CN8" s="10">
        <v>0</v>
      </c>
    </row>
    <row r="9" spans="1:92">
      <c r="A9">
        <f t="shared" si="0"/>
        <v>0</v>
      </c>
      <c r="B9">
        <f t="shared" si="0"/>
        <v>0</v>
      </c>
      <c r="C9">
        <f t="shared" si="0"/>
        <v>0</v>
      </c>
      <c r="D9">
        <f t="shared" si="0"/>
        <v>0</v>
      </c>
      <c r="E9">
        <f t="shared" si="0"/>
        <v>0</v>
      </c>
      <c r="F9">
        <f t="shared" si="1"/>
        <v>0</v>
      </c>
      <c r="G9">
        <f t="shared" si="1"/>
        <v>0</v>
      </c>
      <c r="H9">
        <f t="shared" si="1"/>
        <v>0</v>
      </c>
      <c r="I9">
        <f t="shared" si="1"/>
        <v>0</v>
      </c>
      <c r="J9">
        <f t="shared" si="1"/>
        <v>0</v>
      </c>
      <c r="K9">
        <f t="shared" si="2"/>
        <v>0</v>
      </c>
      <c r="L9">
        <f t="shared" si="2"/>
        <v>0</v>
      </c>
      <c r="M9">
        <f t="shared" si="2"/>
        <v>0</v>
      </c>
      <c r="N9">
        <f t="shared" si="3"/>
        <v>129</v>
      </c>
      <c r="O9">
        <f t="shared" si="3"/>
        <v>129</v>
      </c>
      <c r="P9">
        <f t="shared" si="3"/>
        <v>129</v>
      </c>
      <c r="Q9">
        <f t="shared" si="3"/>
        <v>0</v>
      </c>
      <c r="R9">
        <f t="shared" si="6"/>
        <v>0</v>
      </c>
      <c r="S9">
        <f t="shared" si="6"/>
        <v>0</v>
      </c>
      <c r="T9">
        <f t="shared" si="6"/>
        <v>0</v>
      </c>
      <c r="U9">
        <f t="shared" si="6"/>
        <v>0</v>
      </c>
      <c r="V9">
        <f t="shared" si="7"/>
        <v>0</v>
      </c>
      <c r="W9">
        <f t="shared" si="8"/>
        <v>0</v>
      </c>
      <c r="X9">
        <f t="shared" si="5"/>
        <v>387</v>
      </c>
      <c r="Z9">
        <v>8</v>
      </c>
      <c r="AA9" s="9" t="s">
        <v>27</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129</v>
      </c>
      <c r="BC9" s="10">
        <v>125</v>
      </c>
      <c r="BD9" s="10">
        <v>120</v>
      </c>
      <c r="BE9" s="10">
        <v>115</v>
      </c>
      <c r="BF9" s="10">
        <v>105</v>
      </c>
      <c r="BG9" s="10">
        <v>95</v>
      </c>
      <c r="BH9" s="10">
        <v>85</v>
      </c>
      <c r="BI9" s="10">
        <v>70</v>
      </c>
      <c r="BJ9" s="10">
        <v>55</v>
      </c>
      <c r="BK9" s="10">
        <v>40</v>
      </c>
      <c r="BL9" s="10">
        <v>20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row>
    <row r="10" spans="1:92">
      <c r="A10">
        <f t="shared" si="0"/>
        <v>0</v>
      </c>
      <c r="B10">
        <f t="shared" si="0"/>
        <v>32</v>
      </c>
      <c r="C10">
        <f t="shared" si="0"/>
        <v>32</v>
      </c>
      <c r="D10">
        <f t="shared" si="0"/>
        <v>32</v>
      </c>
      <c r="E10">
        <f t="shared" si="0"/>
        <v>0</v>
      </c>
      <c r="F10">
        <f t="shared" si="1"/>
        <v>10</v>
      </c>
      <c r="G10">
        <f t="shared" si="1"/>
        <v>10</v>
      </c>
      <c r="H10">
        <f t="shared" si="1"/>
        <v>0</v>
      </c>
      <c r="I10">
        <f t="shared" si="1"/>
        <v>10</v>
      </c>
      <c r="J10">
        <f t="shared" si="1"/>
        <v>0</v>
      </c>
      <c r="K10">
        <f t="shared" si="2"/>
        <v>10</v>
      </c>
      <c r="L10">
        <f t="shared" si="2"/>
        <v>10</v>
      </c>
      <c r="M10">
        <f t="shared" si="2"/>
        <v>10</v>
      </c>
      <c r="N10">
        <f t="shared" si="3"/>
        <v>10</v>
      </c>
      <c r="O10">
        <f t="shared" si="3"/>
        <v>10</v>
      </c>
      <c r="P10">
        <f t="shared" si="3"/>
        <v>10</v>
      </c>
      <c r="Q10">
        <f t="shared" si="3"/>
        <v>0</v>
      </c>
      <c r="R10">
        <f t="shared" si="6"/>
        <v>0</v>
      </c>
      <c r="S10">
        <f t="shared" si="6"/>
        <v>0</v>
      </c>
      <c r="T10">
        <f t="shared" si="6"/>
        <v>0</v>
      </c>
      <c r="U10">
        <f t="shared" si="6"/>
        <v>0</v>
      </c>
      <c r="V10">
        <f t="shared" si="7"/>
        <v>0</v>
      </c>
      <c r="W10">
        <f t="shared" si="8"/>
        <v>0</v>
      </c>
      <c r="X10">
        <f t="shared" si="5"/>
        <v>186</v>
      </c>
      <c r="Z10">
        <v>9</v>
      </c>
      <c r="AA10" s="9" t="s">
        <v>34</v>
      </c>
      <c r="AB10" s="10">
        <v>32</v>
      </c>
      <c r="AC10" s="10">
        <v>32</v>
      </c>
      <c r="AD10" s="10">
        <v>32</v>
      </c>
      <c r="AE10" s="10">
        <v>32</v>
      </c>
      <c r="AF10" s="10">
        <v>32</v>
      </c>
      <c r="AG10" s="10">
        <v>32</v>
      </c>
      <c r="AH10" s="10">
        <v>32</v>
      </c>
      <c r="AI10" s="10">
        <v>22</v>
      </c>
      <c r="AJ10" s="10">
        <v>10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10</v>
      </c>
      <c r="BC10" s="10">
        <v>10</v>
      </c>
      <c r="BD10" s="10">
        <v>10</v>
      </c>
      <c r="BE10" s="10">
        <v>10</v>
      </c>
      <c r="BF10" s="10">
        <v>10</v>
      </c>
      <c r="BG10" s="10">
        <v>10</v>
      </c>
      <c r="BH10" s="10">
        <v>10</v>
      </c>
      <c r="BI10" s="10">
        <v>10</v>
      </c>
      <c r="BJ10" s="10">
        <v>10</v>
      </c>
      <c r="BK10" s="10">
        <v>0</v>
      </c>
      <c r="BL10" s="10">
        <v>0</v>
      </c>
      <c r="BM10" s="10">
        <v>0</v>
      </c>
      <c r="BN10" s="10">
        <v>0</v>
      </c>
      <c r="BO10" s="10">
        <v>10</v>
      </c>
      <c r="BP10" s="10">
        <v>10</v>
      </c>
      <c r="BQ10" s="10">
        <v>10</v>
      </c>
      <c r="BR10" s="10">
        <v>10</v>
      </c>
      <c r="BS10" s="10">
        <v>10</v>
      </c>
      <c r="BT10" s="10">
        <v>10</v>
      </c>
      <c r="BU10" s="10">
        <v>10</v>
      </c>
      <c r="BV10" s="10">
        <v>10</v>
      </c>
      <c r="BW10" s="10">
        <v>10</v>
      </c>
      <c r="BX10" s="10">
        <v>0</v>
      </c>
      <c r="BY10" s="10">
        <v>0</v>
      </c>
      <c r="BZ10" s="10">
        <v>0</v>
      </c>
      <c r="CA10" s="10">
        <v>0</v>
      </c>
      <c r="CB10" s="10">
        <v>10</v>
      </c>
      <c r="CC10" s="10">
        <v>10</v>
      </c>
      <c r="CD10" s="10">
        <v>10</v>
      </c>
      <c r="CE10" s="10">
        <v>10</v>
      </c>
      <c r="CF10" s="10">
        <v>10</v>
      </c>
      <c r="CG10" s="10">
        <v>10</v>
      </c>
      <c r="CH10" s="10">
        <v>10</v>
      </c>
      <c r="CI10" s="10">
        <v>10</v>
      </c>
      <c r="CJ10" s="10">
        <v>10</v>
      </c>
      <c r="CK10" s="10">
        <v>0</v>
      </c>
      <c r="CL10" s="10">
        <v>0</v>
      </c>
      <c r="CM10" s="10">
        <v>0</v>
      </c>
      <c r="CN10" s="10">
        <v>0</v>
      </c>
    </row>
    <row r="11" spans="1:92">
      <c r="A11">
        <f t="shared" si="0"/>
        <v>0</v>
      </c>
      <c r="B11">
        <f t="shared" si="0"/>
        <v>0</v>
      </c>
      <c r="C11">
        <f t="shared" si="0"/>
        <v>0</v>
      </c>
      <c r="D11">
        <f t="shared" si="0"/>
        <v>0</v>
      </c>
      <c r="E11">
        <f t="shared" si="0"/>
        <v>0</v>
      </c>
      <c r="F11">
        <f t="shared" si="1"/>
        <v>22</v>
      </c>
      <c r="G11">
        <f t="shared" si="1"/>
        <v>22</v>
      </c>
      <c r="H11">
        <f t="shared" si="1"/>
        <v>0</v>
      </c>
      <c r="I11">
        <f t="shared" si="1"/>
        <v>22</v>
      </c>
      <c r="J11">
        <f t="shared" si="1"/>
        <v>0</v>
      </c>
      <c r="K11">
        <f t="shared" si="2"/>
        <v>22</v>
      </c>
      <c r="L11">
        <f t="shared" si="2"/>
        <v>22</v>
      </c>
      <c r="M11">
        <f t="shared" si="2"/>
        <v>22</v>
      </c>
      <c r="N11">
        <f t="shared" si="3"/>
        <v>0</v>
      </c>
      <c r="O11">
        <f t="shared" si="3"/>
        <v>0</v>
      </c>
      <c r="P11">
        <f t="shared" si="3"/>
        <v>0</v>
      </c>
      <c r="Q11">
        <f t="shared" si="3"/>
        <v>0</v>
      </c>
      <c r="R11">
        <f t="shared" si="6"/>
        <v>0</v>
      </c>
      <c r="S11">
        <f t="shared" si="6"/>
        <v>0</v>
      </c>
      <c r="T11">
        <f t="shared" si="6"/>
        <v>0</v>
      </c>
      <c r="U11">
        <f t="shared" si="6"/>
        <v>0</v>
      </c>
      <c r="V11">
        <f t="shared" si="7"/>
        <v>0</v>
      </c>
      <c r="W11">
        <f t="shared" si="8"/>
        <v>0</v>
      </c>
      <c r="X11">
        <f t="shared" si="5"/>
        <v>132</v>
      </c>
      <c r="Z11">
        <v>10</v>
      </c>
      <c r="AA11" s="9" t="s">
        <v>30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22</v>
      </c>
      <c r="BP11" s="10">
        <v>22</v>
      </c>
      <c r="BQ11" s="10">
        <v>22</v>
      </c>
      <c r="BR11" s="10">
        <v>22</v>
      </c>
      <c r="BS11" s="10">
        <v>22</v>
      </c>
      <c r="BT11" s="10">
        <v>22</v>
      </c>
      <c r="BU11" s="10">
        <v>22</v>
      </c>
      <c r="BV11" s="10">
        <v>12</v>
      </c>
      <c r="BW11" s="10">
        <v>0</v>
      </c>
      <c r="BX11" s="10">
        <v>0</v>
      </c>
      <c r="BY11" s="10">
        <v>0</v>
      </c>
      <c r="BZ11" s="10">
        <v>0</v>
      </c>
      <c r="CA11" s="10">
        <v>0</v>
      </c>
      <c r="CB11" s="10">
        <v>22</v>
      </c>
      <c r="CC11" s="10">
        <v>22</v>
      </c>
      <c r="CD11" s="10">
        <v>22</v>
      </c>
      <c r="CE11" s="10">
        <v>22</v>
      </c>
      <c r="CF11" s="10">
        <v>22</v>
      </c>
      <c r="CG11" s="10">
        <v>22</v>
      </c>
      <c r="CH11" s="10">
        <v>22</v>
      </c>
      <c r="CI11" s="10">
        <v>12</v>
      </c>
      <c r="CJ11" s="10">
        <v>0</v>
      </c>
      <c r="CK11" s="10">
        <v>0</v>
      </c>
      <c r="CL11" s="10">
        <v>0</v>
      </c>
      <c r="CM11" s="10">
        <v>0</v>
      </c>
      <c r="CN11" s="10">
        <v>0</v>
      </c>
    </row>
    <row r="12" spans="1:92">
      <c r="A12">
        <f t="shared" si="0"/>
        <v>0</v>
      </c>
      <c r="B12">
        <f t="shared" si="0"/>
        <v>215</v>
      </c>
      <c r="C12">
        <f t="shared" si="0"/>
        <v>215</v>
      </c>
      <c r="D12">
        <f t="shared" si="0"/>
        <v>215</v>
      </c>
      <c r="E12">
        <f t="shared" si="0"/>
        <v>0</v>
      </c>
      <c r="F12">
        <f t="shared" si="1"/>
        <v>0</v>
      </c>
      <c r="G12">
        <f t="shared" si="1"/>
        <v>0</v>
      </c>
      <c r="H12">
        <f t="shared" si="1"/>
        <v>0</v>
      </c>
      <c r="I12">
        <f t="shared" si="1"/>
        <v>0</v>
      </c>
      <c r="J12">
        <f t="shared" si="1"/>
        <v>0</v>
      </c>
      <c r="K12">
        <f t="shared" si="2"/>
        <v>0</v>
      </c>
      <c r="L12">
        <f t="shared" si="2"/>
        <v>0</v>
      </c>
      <c r="M12">
        <f t="shared" si="2"/>
        <v>0</v>
      </c>
      <c r="N12">
        <f t="shared" si="3"/>
        <v>0</v>
      </c>
      <c r="O12">
        <f t="shared" si="3"/>
        <v>0</v>
      </c>
      <c r="P12">
        <f t="shared" si="3"/>
        <v>0</v>
      </c>
      <c r="Q12">
        <f t="shared" si="3"/>
        <v>0</v>
      </c>
      <c r="R12">
        <f t="shared" si="6"/>
        <v>0</v>
      </c>
      <c r="S12">
        <f t="shared" si="6"/>
        <v>0</v>
      </c>
      <c r="T12">
        <f t="shared" si="6"/>
        <v>0</v>
      </c>
      <c r="U12">
        <f t="shared" si="6"/>
        <v>0</v>
      </c>
      <c r="V12">
        <f t="shared" si="7"/>
        <v>0</v>
      </c>
      <c r="W12">
        <f t="shared" si="8"/>
        <v>0</v>
      </c>
      <c r="X12">
        <f t="shared" si="5"/>
        <v>645</v>
      </c>
      <c r="Z12">
        <v>11</v>
      </c>
      <c r="AA12" s="9" t="s">
        <v>43</v>
      </c>
      <c r="AB12" s="10">
        <v>215</v>
      </c>
      <c r="AC12" s="10">
        <v>205</v>
      </c>
      <c r="AD12" s="10">
        <v>195</v>
      </c>
      <c r="AE12" s="10">
        <v>185</v>
      </c>
      <c r="AF12" s="10">
        <v>170</v>
      </c>
      <c r="AG12" s="10">
        <v>155</v>
      </c>
      <c r="AH12" s="10">
        <v>140</v>
      </c>
      <c r="AI12" s="10">
        <v>120</v>
      </c>
      <c r="AJ12" s="10">
        <v>100</v>
      </c>
      <c r="AK12" s="10">
        <v>80</v>
      </c>
      <c r="AL12" s="10">
        <v>55</v>
      </c>
      <c r="AM12" s="10">
        <v>30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row>
    <row r="13" spans="1:92">
      <c r="A13">
        <f t="shared" si="0"/>
        <v>0</v>
      </c>
      <c r="B13">
        <f t="shared" si="0"/>
        <v>0</v>
      </c>
      <c r="C13">
        <f t="shared" si="0"/>
        <v>0</v>
      </c>
      <c r="D13">
        <f t="shared" si="0"/>
        <v>0</v>
      </c>
      <c r="E13">
        <f t="shared" si="0"/>
        <v>0</v>
      </c>
      <c r="F13">
        <f t="shared" ref="F13:J22" si="9">HLOOKUP(F$2,$CB$2:$CN$44,$Z13)</f>
        <v>0</v>
      </c>
      <c r="G13">
        <f t="shared" si="9"/>
        <v>0</v>
      </c>
      <c r="H13">
        <f t="shared" si="9"/>
        <v>0</v>
      </c>
      <c r="I13">
        <f t="shared" si="9"/>
        <v>0</v>
      </c>
      <c r="J13">
        <f t="shared" si="9"/>
        <v>0</v>
      </c>
      <c r="K13">
        <f t="shared" si="2"/>
        <v>0</v>
      </c>
      <c r="L13">
        <f t="shared" si="2"/>
        <v>0</v>
      </c>
      <c r="M13">
        <f t="shared" si="2"/>
        <v>0</v>
      </c>
      <c r="N13">
        <f t="shared" si="3"/>
        <v>22</v>
      </c>
      <c r="O13">
        <f t="shared" si="3"/>
        <v>22</v>
      </c>
      <c r="P13">
        <f t="shared" si="3"/>
        <v>22</v>
      </c>
      <c r="Q13">
        <f t="shared" si="3"/>
        <v>0</v>
      </c>
      <c r="R13">
        <f t="shared" ref="R13:W22" si="10">HLOOKUP(R$2,$AO$2:$BA$44,$Z13)</f>
        <v>0</v>
      </c>
      <c r="S13">
        <f t="shared" si="10"/>
        <v>0</v>
      </c>
      <c r="T13">
        <f t="shared" si="10"/>
        <v>0</v>
      </c>
      <c r="U13">
        <f t="shared" si="10"/>
        <v>0</v>
      </c>
      <c r="V13">
        <f t="shared" si="7"/>
        <v>0</v>
      </c>
      <c r="W13">
        <f t="shared" si="10"/>
        <v>0</v>
      </c>
      <c r="X13">
        <f t="shared" si="5"/>
        <v>66</v>
      </c>
      <c r="Z13">
        <v>12</v>
      </c>
      <c r="AA13" s="9" t="s">
        <v>28</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22</v>
      </c>
      <c r="BC13" s="10">
        <v>22</v>
      </c>
      <c r="BD13" s="10">
        <v>22</v>
      </c>
      <c r="BE13" s="10">
        <v>22</v>
      </c>
      <c r="BF13" s="10">
        <v>22</v>
      </c>
      <c r="BG13" s="10">
        <v>22</v>
      </c>
      <c r="BH13" s="10">
        <v>22</v>
      </c>
      <c r="BI13" s="10">
        <v>12</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row>
    <row r="14" spans="1:92">
      <c r="A14">
        <f t="shared" si="0"/>
        <v>0</v>
      </c>
      <c r="B14">
        <f t="shared" si="0"/>
        <v>0</v>
      </c>
      <c r="C14">
        <f t="shared" si="0"/>
        <v>0</v>
      </c>
      <c r="D14">
        <f t="shared" si="0"/>
        <v>0</v>
      </c>
      <c r="E14">
        <f t="shared" si="0"/>
        <v>0</v>
      </c>
      <c r="F14">
        <f t="shared" si="9"/>
        <v>0</v>
      </c>
      <c r="G14">
        <f t="shared" si="9"/>
        <v>0</v>
      </c>
      <c r="H14">
        <f t="shared" si="9"/>
        <v>0</v>
      </c>
      <c r="I14">
        <f t="shared" si="9"/>
        <v>0</v>
      </c>
      <c r="J14">
        <f t="shared" si="9"/>
        <v>0</v>
      </c>
      <c r="K14">
        <f t="shared" si="2"/>
        <v>0</v>
      </c>
      <c r="L14">
        <f t="shared" si="2"/>
        <v>0</v>
      </c>
      <c r="M14">
        <f t="shared" si="2"/>
        <v>0</v>
      </c>
      <c r="N14">
        <f t="shared" si="3"/>
        <v>128</v>
      </c>
      <c r="O14">
        <f t="shared" si="3"/>
        <v>128</v>
      </c>
      <c r="P14">
        <f t="shared" si="3"/>
        <v>128</v>
      </c>
      <c r="Q14">
        <f t="shared" si="3"/>
        <v>0</v>
      </c>
      <c r="R14">
        <f t="shared" si="10"/>
        <v>0</v>
      </c>
      <c r="S14">
        <f t="shared" si="10"/>
        <v>0</v>
      </c>
      <c r="T14">
        <f t="shared" si="10"/>
        <v>0</v>
      </c>
      <c r="U14">
        <f t="shared" si="10"/>
        <v>0</v>
      </c>
      <c r="V14">
        <f t="shared" si="7"/>
        <v>0</v>
      </c>
      <c r="W14">
        <f t="shared" si="10"/>
        <v>0</v>
      </c>
      <c r="X14">
        <f t="shared" si="5"/>
        <v>384</v>
      </c>
      <c r="Z14">
        <v>13</v>
      </c>
      <c r="AA14" s="9" t="s">
        <v>56</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128</v>
      </c>
      <c r="BC14" s="10">
        <v>128</v>
      </c>
      <c r="BD14" s="10">
        <v>123</v>
      </c>
      <c r="BE14" s="10">
        <v>118</v>
      </c>
      <c r="BF14" s="10">
        <v>112</v>
      </c>
      <c r="BG14" s="10">
        <v>104</v>
      </c>
      <c r="BH14" s="10">
        <v>94</v>
      </c>
      <c r="BI14" s="10">
        <v>84</v>
      </c>
      <c r="BJ14" s="10">
        <v>72</v>
      </c>
      <c r="BK14" s="10">
        <v>60</v>
      </c>
      <c r="BL14" s="10">
        <v>45</v>
      </c>
      <c r="BM14" s="10">
        <v>25</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row>
    <row r="15" spans="1:92">
      <c r="A15">
        <f t="shared" si="0"/>
        <v>0</v>
      </c>
      <c r="B15">
        <f t="shared" si="0"/>
        <v>37</v>
      </c>
      <c r="C15">
        <f t="shared" si="0"/>
        <v>37</v>
      </c>
      <c r="D15">
        <f t="shared" si="0"/>
        <v>37</v>
      </c>
      <c r="E15">
        <f t="shared" si="0"/>
        <v>0</v>
      </c>
      <c r="F15">
        <f t="shared" si="9"/>
        <v>37</v>
      </c>
      <c r="G15">
        <f t="shared" si="9"/>
        <v>37</v>
      </c>
      <c r="H15">
        <f t="shared" si="9"/>
        <v>0</v>
      </c>
      <c r="I15">
        <f t="shared" si="9"/>
        <v>37</v>
      </c>
      <c r="J15">
        <f t="shared" si="9"/>
        <v>0</v>
      </c>
      <c r="K15">
        <f t="shared" si="2"/>
        <v>37</v>
      </c>
      <c r="L15">
        <f t="shared" si="2"/>
        <v>37</v>
      </c>
      <c r="M15">
        <f t="shared" si="2"/>
        <v>37</v>
      </c>
      <c r="N15">
        <f t="shared" si="3"/>
        <v>37</v>
      </c>
      <c r="O15">
        <f t="shared" si="3"/>
        <v>37</v>
      </c>
      <c r="P15">
        <f t="shared" si="3"/>
        <v>37</v>
      </c>
      <c r="Q15">
        <f t="shared" si="3"/>
        <v>0</v>
      </c>
      <c r="R15">
        <f t="shared" si="10"/>
        <v>0</v>
      </c>
      <c r="S15">
        <f t="shared" si="10"/>
        <v>0</v>
      </c>
      <c r="T15">
        <f t="shared" si="10"/>
        <v>0</v>
      </c>
      <c r="U15">
        <f t="shared" si="10"/>
        <v>37</v>
      </c>
      <c r="V15">
        <f t="shared" si="7"/>
        <v>37</v>
      </c>
      <c r="W15">
        <f t="shared" si="10"/>
        <v>37</v>
      </c>
      <c r="X15">
        <f t="shared" si="5"/>
        <v>555</v>
      </c>
      <c r="Z15">
        <v>14</v>
      </c>
      <c r="AA15" s="9" t="s">
        <v>60</v>
      </c>
      <c r="AB15" s="10">
        <v>37</v>
      </c>
      <c r="AC15" s="10">
        <v>37</v>
      </c>
      <c r="AD15" s="10">
        <v>37</v>
      </c>
      <c r="AE15" s="10">
        <v>37</v>
      </c>
      <c r="AF15" s="10">
        <v>37</v>
      </c>
      <c r="AG15" s="10">
        <v>37</v>
      </c>
      <c r="AH15" s="10">
        <v>37</v>
      </c>
      <c r="AI15" s="10">
        <v>27</v>
      </c>
      <c r="AJ15" s="10">
        <v>15</v>
      </c>
      <c r="AK15" s="10">
        <v>0</v>
      </c>
      <c r="AL15" s="10">
        <v>0</v>
      </c>
      <c r="AM15" s="10">
        <v>0</v>
      </c>
      <c r="AN15" s="10">
        <v>0</v>
      </c>
      <c r="AO15" s="10">
        <v>37</v>
      </c>
      <c r="AP15" s="10">
        <v>37</v>
      </c>
      <c r="AQ15" s="10">
        <v>37</v>
      </c>
      <c r="AR15" s="10">
        <v>37</v>
      </c>
      <c r="AS15" s="10">
        <v>37</v>
      </c>
      <c r="AT15" s="10">
        <v>37</v>
      </c>
      <c r="AU15" s="10">
        <v>37</v>
      </c>
      <c r="AV15" s="10">
        <v>27</v>
      </c>
      <c r="AW15" s="10">
        <v>15</v>
      </c>
      <c r="AX15" s="10">
        <v>0</v>
      </c>
      <c r="AY15" s="10">
        <v>0</v>
      </c>
      <c r="AZ15" s="10">
        <v>0</v>
      </c>
      <c r="BA15" s="10">
        <v>0</v>
      </c>
      <c r="BB15" s="10">
        <v>37</v>
      </c>
      <c r="BC15" s="10">
        <v>37</v>
      </c>
      <c r="BD15" s="10">
        <v>37</v>
      </c>
      <c r="BE15" s="10">
        <v>37</v>
      </c>
      <c r="BF15" s="10">
        <v>37</v>
      </c>
      <c r="BG15" s="10">
        <v>37</v>
      </c>
      <c r="BH15" s="10">
        <v>37</v>
      </c>
      <c r="BI15" s="10">
        <v>27</v>
      </c>
      <c r="BJ15" s="10">
        <v>15</v>
      </c>
      <c r="BK15" s="10">
        <v>0</v>
      </c>
      <c r="BL15" s="10">
        <v>0</v>
      </c>
      <c r="BM15" s="10">
        <v>0</v>
      </c>
      <c r="BN15" s="10">
        <v>0</v>
      </c>
      <c r="BO15" s="10">
        <v>37</v>
      </c>
      <c r="BP15" s="10">
        <v>37</v>
      </c>
      <c r="BQ15" s="10">
        <v>37</v>
      </c>
      <c r="BR15" s="10">
        <v>37</v>
      </c>
      <c r="BS15" s="10">
        <v>37</v>
      </c>
      <c r="BT15" s="10">
        <v>37</v>
      </c>
      <c r="BU15" s="10">
        <v>37</v>
      </c>
      <c r="BV15" s="10">
        <v>27</v>
      </c>
      <c r="BW15" s="10">
        <v>15</v>
      </c>
      <c r="BX15" s="10">
        <v>0</v>
      </c>
      <c r="BY15" s="10">
        <v>0</v>
      </c>
      <c r="BZ15" s="10">
        <v>0</v>
      </c>
      <c r="CA15" s="10">
        <v>0</v>
      </c>
      <c r="CB15" s="10">
        <v>37</v>
      </c>
      <c r="CC15" s="10">
        <v>37</v>
      </c>
      <c r="CD15" s="10">
        <v>37</v>
      </c>
      <c r="CE15" s="10">
        <v>37</v>
      </c>
      <c r="CF15" s="10">
        <v>37</v>
      </c>
      <c r="CG15" s="10">
        <v>37</v>
      </c>
      <c r="CH15" s="10">
        <v>37</v>
      </c>
      <c r="CI15" s="10">
        <v>27</v>
      </c>
      <c r="CJ15" s="10">
        <v>15</v>
      </c>
      <c r="CK15" s="10">
        <v>0</v>
      </c>
      <c r="CL15" s="10">
        <v>0</v>
      </c>
      <c r="CM15" s="10">
        <v>0</v>
      </c>
      <c r="CN15" s="10">
        <v>0</v>
      </c>
    </row>
    <row r="16" spans="1:92">
      <c r="A16">
        <f t="shared" si="0"/>
        <v>0</v>
      </c>
      <c r="B16">
        <f t="shared" si="0"/>
        <v>128</v>
      </c>
      <c r="C16">
        <f t="shared" si="0"/>
        <v>128</v>
      </c>
      <c r="D16">
        <f t="shared" si="0"/>
        <v>128</v>
      </c>
      <c r="E16">
        <f t="shared" si="0"/>
        <v>0</v>
      </c>
      <c r="F16">
        <f t="shared" si="9"/>
        <v>0</v>
      </c>
      <c r="G16">
        <f t="shared" si="9"/>
        <v>0</v>
      </c>
      <c r="H16">
        <f t="shared" si="9"/>
        <v>0</v>
      </c>
      <c r="I16">
        <f t="shared" si="9"/>
        <v>0</v>
      </c>
      <c r="J16">
        <f t="shared" si="9"/>
        <v>0</v>
      </c>
      <c r="K16">
        <f t="shared" si="2"/>
        <v>0</v>
      </c>
      <c r="L16">
        <f t="shared" si="2"/>
        <v>0</v>
      </c>
      <c r="M16">
        <f t="shared" si="2"/>
        <v>0</v>
      </c>
      <c r="N16">
        <f t="shared" si="3"/>
        <v>0</v>
      </c>
      <c r="O16">
        <f t="shared" si="3"/>
        <v>0</v>
      </c>
      <c r="P16">
        <f t="shared" si="3"/>
        <v>0</v>
      </c>
      <c r="Q16">
        <f t="shared" si="3"/>
        <v>0</v>
      </c>
      <c r="R16">
        <f t="shared" si="10"/>
        <v>0</v>
      </c>
      <c r="S16">
        <f t="shared" si="10"/>
        <v>0</v>
      </c>
      <c r="T16">
        <f t="shared" si="10"/>
        <v>0</v>
      </c>
      <c r="U16">
        <f t="shared" si="10"/>
        <v>0</v>
      </c>
      <c r="V16">
        <f t="shared" si="7"/>
        <v>0</v>
      </c>
      <c r="W16">
        <f t="shared" si="10"/>
        <v>0</v>
      </c>
      <c r="X16">
        <f t="shared" si="5"/>
        <v>384</v>
      </c>
      <c r="Z16">
        <v>15</v>
      </c>
      <c r="AA16" s="9" t="s">
        <v>54</v>
      </c>
      <c r="AB16" s="10">
        <v>128</v>
      </c>
      <c r="AC16" s="10">
        <v>128</v>
      </c>
      <c r="AD16" s="10">
        <v>123</v>
      </c>
      <c r="AE16" s="10">
        <v>118</v>
      </c>
      <c r="AF16" s="10">
        <v>112</v>
      </c>
      <c r="AG16" s="10">
        <v>104</v>
      </c>
      <c r="AH16" s="10">
        <v>94</v>
      </c>
      <c r="AI16" s="10">
        <v>84</v>
      </c>
      <c r="AJ16" s="10">
        <v>72</v>
      </c>
      <c r="AK16" s="10">
        <v>60</v>
      </c>
      <c r="AL16" s="10">
        <v>45</v>
      </c>
      <c r="AM16" s="10">
        <v>25</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row>
    <row r="17" spans="1:92">
      <c r="A17">
        <f t="shared" si="0"/>
        <v>0</v>
      </c>
      <c r="B17">
        <f t="shared" si="0"/>
        <v>0</v>
      </c>
      <c r="C17">
        <f t="shared" si="0"/>
        <v>0</v>
      </c>
      <c r="D17">
        <f t="shared" si="0"/>
        <v>0</v>
      </c>
      <c r="E17">
        <f t="shared" si="0"/>
        <v>0</v>
      </c>
      <c r="F17">
        <f t="shared" si="9"/>
        <v>0</v>
      </c>
      <c r="G17">
        <f t="shared" si="9"/>
        <v>0</v>
      </c>
      <c r="H17">
        <f t="shared" si="9"/>
        <v>0</v>
      </c>
      <c r="I17">
        <f t="shared" si="9"/>
        <v>0</v>
      </c>
      <c r="J17">
        <f t="shared" si="9"/>
        <v>0</v>
      </c>
      <c r="K17">
        <f t="shared" si="2"/>
        <v>0</v>
      </c>
      <c r="L17">
        <f t="shared" si="2"/>
        <v>0</v>
      </c>
      <c r="M17">
        <f t="shared" si="2"/>
        <v>0</v>
      </c>
      <c r="N17">
        <f t="shared" si="3"/>
        <v>0</v>
      </c>
      <c r="O17">
        <f t="shared" si="3"/>
        <v>0</v>
      </c>
      <c r="P17">
        <f t="shared" si="3"/>
        <v>0</v>
      </c>
      <c r="Q17">
        <f t="shared" si="3"/>
        <v>0</v>
      </c>
      <c r="R17">
        <f t="shared" si="10"/>
        <v>0</v>
      </c>
      <c r="S17">
        <f t="shared" si="10"/>
        <v>0</v>
      </c>
      <c r="T17">
        <f t="shared" si="10"/>
        <v>0</v>
      </c>
      <c r="U17">
        <f t="shared" si="10"/>
        <v>128</v>
      </c>
      <c r="V17">
        <f t="shared" si="7"/>
        <v>128</v>
      </c>
      <c r="W17">
        <f t="shared" si="10"/>
        <v>128</v>
      </c>
      <c r="X17">
        <f t="shared" si="5"/>
        <v>384</v>
      </c>
      <c r="Z17">
        <v>16</v>
      </c>
      <c r="AA17" s="9" t="s">
        <v>58</v>
      </c>
      <c r="AB17" s="10">
        <v>0</v>
      </c>
      <c r="AC17" s="10">
        <v>0</v>
      </c>
      <c r="AD17" s="10">
        <v>0</v>
      </c>
      <c r="AE17" s="10">
        <v>0</v>
      </c>
      <c r="AF17" s="10">
        <v>0</v>
      </c>
      <c r="AG17" s="10">
        <v>0</v>
      </c>
      <c r="AH17" s="10">
        <v>0</v>
      </c>
      <c r="AI17" s="10">
        <v>0</v>
      </c>
      <c r="AJ17" s="10">
        <v>0</v>
      </c>
      <c r="AK17" s="10">
        <v>0</v>
      </c>
      <c r="AL17" s="10">
        <v>0</v>
      </c>
      <c r="AM17" s="10">
        <v>0</v>
      </c>
      <c r="AN17" s="10">
        <v>0</v>
      </c>
      <c r="AO17" s="10">
        <v>128</v>
      </c>
      <c r="AP17" s="10">
        <v>128</v>
      </c>
      <c r="AQ17" s="10">
        <v>123</v>
      </c>
      <c r="AR17" s="10">
        <v>118</v>
      </c>
      <c r="AS17" s="10">
        <v>112</v>
      </c>
      <c r="AT17" s="10">
        <v>104</v>
      </c>
      <c r="AU17" s="10">
        <v>94</v>
      </c>
      <c r="AV17" s="10">
        <v>84</v>
      </c>
      <c r="AW17" s="10">
        <v>72</v>
      </c>
      <c r="AX17" s="10">
        <v>60</v>
      </c>
      <c r="AY17" s="10">
        <v>45</v>
      </c>
      <c r="AZ17" s="10">
        <v>25</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row>
    <row r="18" spans="1:92">
      <c r="A18">
        <f t="shared" si="0"/>
        <v>0</v>
      </c>
      <c r="B18">
        <f t="shared" si="0"/>
        <v>25</v>
      </c>
      <c r="C18">
        <f t="shared" si="0"/>
        <v>25</v>
      </c>
      <c r="D18">
        <f t="shared" si="0"/>
        <v>25</v>
      </c>
      <c r="E18">
        <f t="shared" si="0"/>
        <v>0</v>
      </c>
      <c r="F18">
        <f t="shared" si="9"/>
        <v>25</v>
      </c>
      <c r="G18">
        <f t="shared" si="9"/>
        <v>25</v>
      </c>
      <c r="H18">
        <f t="shared" si="9"/>
        <v>0</v>
      </c>
      <c r="I18">
        <f t="shared" si="9"/>
        <v>25</v>
      </c>
      <c r="J18">
        <f t="shared" si="9"/>
        <v>0</v>
      </c>
      <c r="K18">
        <f t="shared" si="2"/>
        <v>25</v>
      </c>
      <c r="L18">
        <f t="shared" si="2"/>
        <v>25</v>
      </c>
      <c r="M18">
        <f t="shared" si="2"/>
        <v>25</v>
      </c>
      <c r="N18">
        <f t="shared" si="3"/>
        <v>25</v>
      </c>
      <c r="O18">
        <f t="shared" si="3"/>
        <v>25</v>
      </c>
      <c r="P18">
        <f t="shared" si="3"/>
        <v>25</v>
      </c>
      <c r="Q18">
        <f t="shared" si="3"/>
        <v>0</v>
      </c>
      <c r="R18">
        <f t="shared" si="10"/>
        <v>0</v>
      </c>
      <c r="S18">
        <f t="shared" si="10"/>
        <v>0</v>
      </c>
      <c r="T18">
        <f t="shared" si="10"/>
        <v>0</v>
      </c>
      <c r="U18">
        <f t="shared" si="10"/>
        <v>25</v>
      </c>
      <c r="V18">
        <f t="shared" si="7"/>
        <v>25</v>
      </c>
      <c r="W18">
        <f t="shared" si="10"/>
        <v>25</v>
      </c>
      <c r="X18">
        <f t="shared" si="5"/>
        <v>375</v>
      </c>
      <c r="Z18">
        <v>17</v>
      </c>
      <c r="AA18" s="9" t="s">
        <v>47</v>
      </c>
      <c r="AB18" s="10">
        <v>25</v>
      </c>
      <c r="AC18" s="10">
        <v>25</v>
      </c>
      <c r="AD18" s="10">
        <v>25</v>
      </c>
      <c r="AE18" s="10">
        <v>25</v>
      </c>
      <c r="AF18" s="10">
        <v>25</v>
      </c>
      <c r="AG18" s="10">
        <v>25</v>
      </c>
      <c r="AH18" s="10">
        <v>25</v>
      </c>
      <c r="AI18" s="10">
        <v>25</v>
      </c>
      <c r="AJ18" s="10">
        <v>15</v>
      </c>
      <c r="AK18" s="10">
        <v>0</v>
      </c>
      <c r="AL18" s="10">
        <v>0</v>
      </c>
      <c r="AM18" s="10">
        <v>0</v>
      </c>
      <c r="AN18" s="10">
        <v>0</v>
      </c>
      <c r="AO18" s="10">
        <v>25</v>
      </c>
      <c r="AP18" s="10">
        <v>25</v>
      </c>
      <c r="AQ18" s="10">
        <v>25</v>
      </c>
      <c r="AR18" s="10">
        <v>25</v>
      </c>
      <c r="AS18" s="10">
        <v>25</v>
      </c>
      <c r="AT18" s="10">
        <v>25</v>
      </c>
      <c r="AU18" s="10">
        <v>25</v>
      </c>
      <c r="AV18" s="10">
        <v>25</v>
      </c>
      <c r="AW18" s="10">
        <v>15</v>
      </c>
      <c r="AX18" s="10">
        <v>0</v>
      </c>
      <c r="AY18" s="10">
        <v>0</v>
      </c>
      <c r="AZ18" s="10">
        <v>0</v>
      </c>
      <c r="BA18" s="10">
        <v>0</v>
      </c>
      <c r="BB18" s="10">
        <v>25</v>
      </c>
      <c r="BC18" s="10">
        <v>25</v>
      </c>
      <c r="BD18" s="10">
        <v>25</v>
      </c>
      <c r="BE18" s="10">
        <v>25</v>
      </c>
      <c r="BF18" s="10">
        <v>25</v>
      </c>
      <c r="BG18" s="10">
        <v>25</v>
      </c>
      <c r="BH18" s="10">
        <v>25</v>
      </c>
      <c r="BI18" s="10">
        <v>25</v>
      </c>
      <c r="BJ18" s="10">
        <v>15</v>
      </c>
      <c r="BK18" s="10">
        <v>0</v>
      </c>
      <c r="BL18" s="10">
        <v>0</v>
      </c>
      <c r="BM18" s="10">
        <v>0</v>
      </c>
      <c r="BN18" s="10">
        <v>0</v>
      </c>
      <c r="BO18" s="10">
        <v>25</v>
      </c>
      <c r="BP18" s="10">
        <v>25</v>
      </c>
      <c r="BQ18" s="10">
        <v>25</v>
      </c>
      <c r="BR18" s="10">
        <v>25</v>
      </c>
      <c r="BS18" s="10">
        <v>25</v>
      </c>
      <c r="BT18" s="10">
        <v>25</v>
      </c>
      <c r="BU18" s="10">
        <v>25</v>
      </c>
      <c r="BV18" s="10">
        <v>25</v>
      </c>
      <c r="BW18" s="10">
        <v>15</v>
      </c>
      <c r="BX18" s="10">
        <v>0</v>
      </c>
      <c r="BY18" s="10">
        <v>0</v>
      </c>
      <c r="BZ18" s="10">
        <v>0</v>
      </c>
      <c r="CA18" s="10">
        <v>0</v>
      </c>
      <c r="CB18" s="10">
        <v>25</v>
      </c>
      <c r="CC18" s="10">
        <v>25</v>
      </c>
      <c r="CD18" s="10">
        <v>25</v>
      </c>
      <c r="CE18" s="10">
        <v>25</v>
      </c>
      <c r="CF18" s="10">
        <v>25</v>
      </c>
      <c r="CG18" s="10">
        <v>25</v>
      </c>
      <c r="CH18" s="10">
        <v>25</v>
      </c>
      <c r="CI18" s="10">
        <v>25</v>
      </c>
      <c r="CJ18" s="10">
        <v>15</v>
      </c>
      <c r="CK18" s="10">
        <v>0</v>
      </c>
      <c r="CL18" s="10">
        <v>0</v>
      </c>
      <c r="CM18" s="10">
        <v>0</v>
      </c>
      <c r="CN18" s="10">
        <v>0</v>
      </c>
    </row>
    <row r="19" spans="1:92">
      <c r="A19">
        <f t="shared" si="0"/>
        <v>0</v>
      </c>
      <c r="B19">
        <f t="shared" si="0"/>
        <v>0</v>
      </c>
      <c r="C19">
        <f t="shared" si="0"/>
        <v>0</v>
      </c>
      <c r="D19">
        <f t="shared" si="0"/>
        <v>0</v>
      </c>
      <c r="E19">
        <f t="shared" si="0"/>
        <v>0</v>
      </c>
      <c r="F19">
        <f t="shared" si="9"/>
        <v>0</v>
      </c>
      <c r="G19">
        <f t="shared" si="9"/>
        <v>0</v>
      </c>
      <c r="H19">
        <f t="shared" si="9"/>
        <v>0</v>
      </c>
      <c r="I19">
        <f t="shared" si="9"/>
        <v>0</v>
      </c>
      <c r="J19">
        <f t="shared" si="9"/>
        <v>0</v>
      </c>
      <c r="K19">
        <f t="shared" si="2"/>
        <v>0</v>
      </c>
      <c r="L19">
        <f t="shared" si="2"/>
        <v>0</v>
      </c>
      <c r="M19">
        <f t="shared" si="2"/>
        <v>0</v>
      </c>
      <c r="N19">
        <f t="shared" si="3"/>
        <v>215</v>
      </c>
      <c r="O19">
        <f t="shared" si="3"/>
        <v>215</v>
      </c>
      <c r="P19">
        <f t="shared" si="3"/>
        <v>215</v>
      </c>
      <c r="Q19">
        <f t="shared" si="3"/>
        <v>0</v>
      </c>
      <c r="R19">
        <f t="shared" si="10"/>
        <v>0</v>
      </c>
      <c r="S19">
        <f t="shared" si="10"/>
        <v>0</v>
      </c>
      <c r="T19">
        <f t="shared" si="10"/>
        <v>0</v>
      </c>
      <c r="U19">
        <f t="shared" si="10"/>
        <v>0</v>
      </c>
      <c r="V19">
        <f t="shared" si="7"/>
        <v>0</v>
      </c>
      <c r="W19">
        <f t="shared" si="10"/>
        <v>0</v>
      </c>
      <c r="X19">
        <f t="shared" si="5"/>
        <v>645</v>
      </c>
      <c r="Z19">
        <v>18</v>
      </c>
      <c r="AA19" s="9" t="s">
        <v>45</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215</v>
      </c>
      <c r="BC19" s="10">
        <v>205</v>
      </c>
      <c r="BD19" s="10">
        <v>195</v>
      </c>
      <c r="BE19" s="10">
        <v>185</v>
      </c>
      <c r="BF19" s="10">
        <v>170</v>
      </c>
      <c r="BG19" s="10">
        <v>155</v>
      </c>
      <c r="BH19" s="10">
        <v>140</v>
      </c>
      <c r="BI19" s="10">
        <v>120</v>
      </c>
      <c r="BJ19" s="10">
        <v>100</v>
      </c>
      <c r="BK19" s="10">
        <v>80</v>
      </c>
      <c r="BL19" s="10">
        <v>55</v>
      </c>
      <c r="BM19" s="10">
        <v>30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row>
    <row r="20" spans="1:92">
      <c r="A20">
        <f t="shared" si="0"/>
        <v>0</v>
      </c>
      <c r="B20">
        <f t="shared" si="0"/>
        <v>129</v>
      </c>
      <c r="C20">
        <f t="shared" si="0"/>
        <v>129</v>
      </c>
      <c r="D20">
        <f t="shared" si="0"/>
        <v>129</v>
      </c>
      <c r="E20">
        <f t="shared" si="0"/>
        <v>0</v>
      </c>
      <c r="F20">
        <f t="shared" si="9"/>
        <v>0</v>
      </c>
      <c r="G20">
        <f t="shared" si="9"/>
        <v>0</v>
      </c>
      <c r="H20">
        <f t="shared" si="9"/>
        <v>0</v>
      </c>
      <c r="I20">
        <f t="shared" si="9"/>
        <v>0</v>
      </c>
      <c r="J20">
        <f t="shared" si="9"/>
        <v>0</v>
      </c>
      <c r="K20">
        <f t="shared" si="2"/>
        <v>0</v>
      </c>
      <c r="L20">
        <f t="shared" si="2"/>
        <v>0</v>
      </c>
      <c r="M20">
        <f t="shared" si="2"/>
        <v>0</v>
      </c>
      <c r="N20">
        <f t="shared" si="3"/>
        <v>0</v>
      </c>
      <c r="O20">
        <f t="shared" si="3"/>
        <v>0</v>
      </c>
      <c r="P20">
        <f t="shared" si="3"/>
        <v>0</v>
      </c>
      <c r="Q20">
        <f t="shared" si="3"/>
        <v>0</v>
      </c>
      <c r="R20">
        <f t="shared" si="10"/>
        <v>0</v>
      </c>
      <c r="S20">
        <f t="shared" si="10"/>
        <v>0</v>
      </c>
      <c r="T20">
        <f t="shared" si="10"/>
        <v>0</v>
      </c>
      <c r="U20">
        <f t="shared" si="10"/>
        <v>0</v>
      </c>
      <c r="V20">
        <f t="shared" si="7"/>
        <v>0</v>
      </c>
      <c r="W20">
        <f t="shared" si="10"/>
        <v>0</v>
      </c>
      <c r="X20">
        <f t="shared" si="5"/>
        <v>387</v>
      </c>
      <c r="Z20">
        <v>19</v>
      </c>
      <c r="AA20" s="9" t="s">
        <v>33</v>
      </c>
      <c r="AB20" s="10">
        <v>129</v>
      </c>
      <c r="AC20" s="10">
        <v>125</v>
      </c>
      <c r="AD20" s="10">
        <v>120</v>
      </c>
      <c r="AE20" s="10">
        <v>115</v>
      </c>
      <c r="AF20" s="10">
        <v>105</v>
      </c>
      <c r="AG20" s="10">
        <v>95</v>
      </c>
      <c r="AH20" s="10">
        <v>85</v>
      </c>
      <c r="AI20" s="10">
        <v>70</v>
      </c>
      <c r="AJ20" s="10">
        <v>55</v>
      </c>
      <c r="AK20" s="10">
        <v>40</v>
      </c>
      <c r="AL20" s="10">
        <v>20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row>
    <row r="21" spans="1:92">
      <c r="A21">
        <f t="shared" si="0"/>
        <v>0</v>
      </c>
      <c r="B21">
        <f t="shared" si="0"/>
        <v>0</v>
      </c>
      <c r="C21">
        <f t="shared" si="0"/>
        <v>0</v>
      </c>
      <c r="D21">
        <f t="shared" si="0"/>
        <v>0</v>
      </c>
      <c r="E21">
        <f t="shared" si="0"/>
        <v>0</v>
      </c>
      <c r="F21">
        <f t="shared" si="9"/>
        <v>129</v>
      </c>
      <c r="G21">
        <f t="shared" si="9"/>
        <v>129</v>
      </c>
      <c r="H21">
        <f t="shared" si="9"/>
        <v>0</v>
      </c>
      <c r="I21">
        <f t="shared" si="9"/>
        <v>129</v>
      </c>
      <c r="J21">
        <f t="shared" si="9"/>
        <v>0</v>
      </c>
      <c r="K21">
        <f t="shared" si="2"/>
        <v>129</v>
      </c>
      <c r="L21">
        <f t="shared" si="2"/>
        <v>129</v>
      </c>
      <c r="M21">
        <f t="shared" si="2"/>
        <v>129</v>
      </c>
      <c r="N21">
        <f t="shared" si="3"/>
        <v>0</v>
      </c>
      <c r="O21">
        <f t="shared" si="3"/>
        <v>0</v>
      </c>
      <c r="P21">
        <f t="shared" si="3"/>
        <v>0</v>
      </c>
      <c r="Q21">
        <f t="shared" si="3"/>
        <v>0</v>
      </c>
      <c r="R21">
        <f t="shared" si="10"/>
        <v>0</v>
      </c>
      <c r="S21">
        <f t="shared" si="10"/>
        <v>0</v>
      </c>
      <c r="T21">
        <f t="shared" si="10"/>
        <v>0</v>
      </c>
      <c r="U21">
        <f t="shared" si="10"/>
        <v>0</v>
      </c>
      <c r="V21">
        <f t="shared" si="7"/>
        <v>0</v>
      </c>
      <c r="W21">
        <f t="shared" si="10"/>
        <v>0</v>
      </c>
      <c r="X21">
        <f t="shared" si="5"/>
        <v>774</v>
      </c>
      <c r="Z21">
        <v>20</v>
      </c>
      <c r="AA21" s="9" t="s">
        <v>29</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129</v>
      </c>
      <c r="BP21" s="10">
        <v>125</v>
      </c>
      <c r="BQ21" s="10">
        <v>120</v>
      </c>
      <c r="BR21" s="10">
        <v>115</v>
      </c>
      <c r="BS21" s="10">
        <v>105</v>
      </c>
      <c r="BT21" s="10">
        <v>95</v>
      </c>
      <c r="BU21" s="10">
        <v>85</v>
      </c>
      <c r="BV21" s="10">
        <v>70</v>
      </c>
      <c r="BW21" s="10">
        <v>55</v>
      </c>
      <c r="BX21" s="10">
        <v>40</v>
      </c>
      <c r="BY21" s="10">
        <v>20</v>
      </c>
      <c r="BZ21" s="10">
        <v>0</v>
      </c>
      <c r="CA21" s="10">
        <v>0</v>
      </c>
      <c r="CB21" s="10">
        <v>129</v>
      </c>
      <c r="CC21" s="10">
        <v>125</v>
      </c>
      <c r="CD21" s="10">
        <v>120</v>
      </c>
      <c r="CE21" s="10">
        <v>115</v>
      </c>
      <c r="CF21" s="10">
        <v>105</v>
      </c>
      <c r="CG21" s="10">
        <v>95</v>
      </c>
      <c r="CH21" s="10">
        <v>85</v>
      </c>
      <c r="CI21" s="10">
        <v>70</v>
      </c>
      <c r="CJ21" s="10">
        <v>55</v>
      </c>
      <c r="CK21" s="10">
        <v>40</v>
      </c>
      <c r="CL21" s="10">
        <v>20</v>
      </c>
      <c r="CM21" s="10">
        <v>0</v>
      </c>
      <c r="CN21" s="10">
        <v>0</v>
      </c>
    </row>
    <row r="22" spans="1:92">
      <c r="A22">
        <f t="shared" si="0"/>
        <v>0</v>
      </c>
      <c r="B22">
        <f t="shared" si="0"/>
        <v>0</v>
      </c>
      <c r="C22">
        <f t="shared" si="0"/>
        <v>0</v>
      </c>
      <c r="D22">
        <f t="shared" si="0"/>
        <v>0</v>
      </c>
      <c r="E22">
        <f t="shared" si="0"/>
        <v>0</v>
      </c>
      <c r="F22">
        <f t="shared" si="9"/>
        <v>128</v>
      </c>
      <c r="G22">
        <f t="shared" si="9"/>
        <v>128</v>
      </c>
      <c r="H22">
        <f t="shared" si="9"/>
        <v>0</v>
      </c>
      <c r="I22">
        <f t="shared" si="9"/>
        <v>128</v>
      </c>
      <c r="J22">
        <f t="shared" si="9"/>
        <v>0</v>
      </c>
      <c r="K22">
        <f t="shared" si="2"/>
        <v>0</v>
      </c>
      <c r="L22">
        <f t="shared" si="2"/>
        <v>0</v>
      </c>
      <c r="M22">
        <f t="shared" si="2"/>
        <v>0</v>
      </c>
      <c r="N22">
        <f t="shared" si="3"/>
        <v>0</v>
      </c>
      <c r="O22">
        <f t="shared" si="3"/>
        <v>0</v>
      </c>
      <c r="P22">
        <f t="shared" si="3"/>
        <v>0</v>
      </c>
      <c r="Q22">
        <f t="shared" si="3"/>
        <v>0</v>
      </c>
      <c r="R22">
        <f t="shared" si="10"/>
        <v>0</v>
      </c>
      <c r="S22">
        <f t="shared" si="10"/>
        <v>0</v>
      </c>
      <c r="T22">
        <f t="shared" si="10"/>
        <v>0</v>
      </c>
      <c r="U22">
        <f t="shared" si="10"/>
        <v>0</v>
      </c>
      <c r="V22">
        <f t="shared" si="7"/>
        <v>0</v>
      </c>
      <c r="W22">
        <f t="shared" si="10"/>
        <v>0</v>
      </c>
      <c r="X22">
        <f t="shared" si="5"/>
        <v>384</v>
      </c>
      <c r="Z22">
        <v>21</v>
      </c>
      <c r="AA22" s="9" t="s">
        <v>57</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128</v>
      </c>
      <c r="CC22" s="10">
        <v>128</v>
      </c>
      <c r="CD22" s="10">
        <v>123</v>
      </c>
      <c r="CE22" s="10">
        <v>118</v>
      </c>
      <c r="CF22" s="10">
        <v>112</v>
      </c>
      <c r="CG22" s="10">
        <v>104</v>
      </c>
      <c r="CH22" s="10">
        <v>94</v>
      </c>
      <c r="CI22" s="10">
        <v>84</v>
      </c>
      <c r="CJ22" s="10">
        <v>72</v>
      </c>
      <c r="CK22" s="10">
        <v>60</v>
      </c>
      <c r="CL22" s="10">
        <v>45</v>
      </c>
      <c r="CM22" s="10">
        <v>25</v>
      </c>
      <c r="CN22" s="10">
        <v>0</v>
      </c>
    </row>
    <row r="23" spans="1:92">
      <c r="A23">
        <f t="shared" ref="A23:E44" si="11">HLOOKUP(A$2,$AB$2:$AN$44,$Z23)</f>
        <v>0</v>
      </c>
      <c r="B23">
        <f t="shared" si="11"/>
        <v>1</v>
      </c>
      <c r="C23">
        <f t="shared" si="11"/>
        <v>1</v>
      </c>
      <c r="D23">
        <f t="shared" si="11"/>
        <v>1</v>
      </c>
      <c r="E23">
        <f t="shared" si="11"/>
        <v>0</v>
      </c>
      <c r="F23">
        <f t="shared" ref="F23:J32" si="12">HLOOKUP(F$2,$CB$2:$CN$44,$Z23)</f>
        <v>1</v>
      </c>
      <c r="G23">
        <f t="shared" si="12"/>
        <v>1</v>
      </c>
      <c r="H23">
        <f t="shared" si="12"/>
        <v>0</v>
      </c>
      <c r="I23">
        <f t="shared" si="12"/>
        <v>1</v>
      </c>
      <c r="J23">
        <f t="shared" si="12"/>
        <v>0</v>
      </c>
      <c r="K23">
        <f t="shared" ref="K23:M44" si="13">HLOOKUP(K$2,$BO$2:$CA$44,$Z23)</f>
        <v>1</v>
      </c>
      <c r="L23">
        <f t="shared" si="13"/>
        <v>1</v>
      </c>
      <c r="M23">
        <f t="shared" si="13"/>
        <v>1</v>
      </c>
      <c r="N23">
        <f t="shared" ref="N23:Q44" si="14">HLOOKUP(N$2,$BB$2:$BN$44,$Z23)</f>
        <v>1</v>
      </c>
      <c r="O23">
        <f t="shared" si="14"/>
        <v>1</v>
      </c>
      <c r="P23">
        <f t="shared" si="14"/>
        <v>1</v>
      </c>
      <c r="Q23">
        <f t="shared" si="14"/>
        <v>0</v>
      </c>
      <c r="R23">
        <f t="shared" ref="R23:W32" si="15">HLOOKUP(R$2,$AO$2:$BA$44,$Z23)</f>
        <v>0</v>
      </c>
      <c r="S23">
        <f t="shared" si="15"/>
        <v>0</v>
      </c>
      <c r="T23">
        <f t="shared" si="15"/>
        <v>0</v>
      </c>
      <c r="U23">
        <f t="shared" si="15"/>
        <v>1</v>
      </c>
      <c r="V23">
        <f t="shared" si="7"/>
        <v>1</v>
      </c>
      <c r="W23">
        <f t="shared" si="15"/>
        <v>1</v>
      </c>
      <c r="X23">
        <f t="shared" si="5"/>
        <v>15</v>
      </c>
      <c r="Z23">
        <v>22</v>
      </c>
      <c r="AA23" s="6" t="s">
        <v>68</v>
      </c>
      <c r="AB23" s="10">
        <v>1</v>
      </c>
      <c r="AC23" s="10">
        <v>1</v>
      </c>
      <c r="AD23" s="10">
        <v>1</v>
      </c>
      <c r="AE23" s="10">
        <v>1</v>
      </c>
      <c r="AF23" s="10">
        <v>1</v>
      </c>
      <c r="AG23" s="10">
        <v>1</v>
      </c>
      <c r="AH23" s="10">
        <v>1</v>
      </c>
      <c r="AI23" s="10">
        <v>1</v>
      </c>
      <c r="AJ23" s="10">
        <v>1</v>
      </c>
      <c r="AK23" s="10">
        <v>1</v>
      </c>
      <c r="AL23" s="10">
        <v>1</v>
      </c>
      <c r="AM23" s="10">
        <v>1</v>
      </c>
      <c r="AN23" s="10">
        <v>0</v>
      </c>
      <c r="AO23" s="10">
        <v>1</v>
      </c>
      <c r="AP23" s="10">
        <v>1</v>
      </c>
      <c r="AQ23" s="10">
        <v>1</v>
      </c>
      <c r="AR23" s="10">
        <v>1</v>
      </c>
      <c r="AS23" s="10">
        <v>1</v>
      </c>
      <c r="AT23" s="10">
        <v>1</v>
      </c>
      <c r="AU23" s="10">
        <v>1</v>
      </c>
      <c r="AV23" s="10">
        <v>1</v>
      </c>
      <c r="AW23" s="10">
        <v>1</v>
      </c>
      <c r="AX23" s="10">
        <v>1</v>
      </c>
      <c r="AY23" s="10">
        <v>1</v>
      </c>
      <c r="AZ23" s="10">
        <v>1</v>
      </c>
      <c r="BA23" s="10">
        <v>0</v>
      </c>
      <c r="BB23" s="10">
        <v>1</v>
      </c>
      <c r="BC23" s="10">
        <v>1</v>
      </c>
      <c r="BD23" s="10">
        <v>1</v>
      </c>
      <c r="BE23" s="10">
        <v>1</v>
      </c>
      <c r="BF23" s="10">
        <v>1</v>
      </c>
      <c r="BG23" s="10">
        <v>1</v>
      </c>
      <c r="BH23" s="10">
        <v>1</v>
      </c>
      <c r="BI23" s="10">
        <v>1</v>
      </c>
      <c r="BJ23" s="10">
        <v>1</v>
      </c>
      <c r="BK23" s="10">
        <v>1</v>
      </c>
      <c r="BL23" s="10">
        <v>1</v>
      </c>
      <c r="BM23" s="10">
        <v>1</v>
      </c>
      <c r="BN23" s="10">
        <v>0</v>
      </c>
      <c r="BO23" s="10">
        <v>1</v>
      </c>
      <c r="BP23" s="10">
        <v>1</v>
      </c>
      <c r="BQ23" s="10">
        <v>1</v>
      </c>
      <c r="BR23" s="10">
        <v>1</v>
      </c>
      <c r="BS23" s="10">
        <v>1</v>
      </c>
      <c r="BT23" s="10">
        <v>1</v>
      </c>
      <c r="BU23" s="10">
        <v>1</v>
      </c>
      <c r="BV23" s="10">
        <v>1</v>
      </c>
      <c r="BW23" s="10">
        <v>1</v>
      </c>
      <c r="BX23" s="10">
        <v>1</v>
      </c>
      <c r="BY23" s="10">
        <v>1</v>
      </c>
      <c r="BZ23" s="10">
        <v>1</v>
      </c>
      <c r="CA23" s="10">
        <v>0</v>
      </c>
      <c r="CB23" s="10">
        <v>1</v>
      </c>
      <c r="CC23" s="10">
        <v>1</v>
      </c>
      <c r="CD23" s="10">
        <v>1</v>
      </c>
      <c r="CE23" s="10">
        <v>1</v>
      </c>
      <c r="CF23" s="10">
        <v>1</v>
      </c>
      <c r="CG23" s="10">
        <v>1</v>
      </c>
      <c r="CH23" s="10">
        <v>1</v>
      </c>
      <c r="CI23" s="10">
        <v>1</v>
      </c>
      <c r="CJ23" s="10">
        <v>1</v>
      </c>
      <c r="CK23" s="10">
        <v>1</v>
      </c>
      <c r="CL23" s="10">
        <v>1</v>
      </c>
      <c r="CM23" s="10">
        <v>1</v>
      </c>
      <c r="CN23" s="10">
        <v>0</v>
      </c>
    </row>
    <row r="24" spans="1:92">
      <c r="A24">
        <f t="shared" si="11"/>
        <v>0</v>
      </c>
      <c r="B24">
        <f t="shared" si="11"/>
        <v>0</v>
      </c>
      <c r="C24">
        <f t="shared" si="11"/>
        <v>0</v>
      </c>
      <c r="D24">
        <f t="shared" si="11"/>
        <v>0</v>
      </c>
      <c r="E24">
        <f t="shared" si="11"/>
        <v>0</v>
      </c>
      <c r="F24">
        <f t="shared" si="12"/>
        <v>10</v>
      </c>
      <c r="G24">
        <f t="shared" si="12"/>
        <v>10</v>
      </c>
      <c r="H24">
        <f t="shared" si="12"/>
        <v>0</v>
      </c>
      <c r="I24">
        <f t="shared" si="12"/>
        <v>10</v>
      </c>
      <c r="J24">
        <f t="shared" si="12"/>
        <v>0</v>
      </c>
      <c r="K24">
        <f t="shared" si="13"/>
        <v>0</v>
      </c>
      <c r="L24">
        <f t="shared" si="13"/>
        <v>0</v>
      </c>
      <c r="M24">
        <f t="shared" si="13"/>
        <v>0</v>
      </c>
      <c r="N24">
        <f t="shared" si="14"/>
        <v>0</v>
      </c>
      <c r="O24">
        <f t="shared" si="14"/>
        <v>0</v>
      </c>
      <c r="P24">
        <f t="shared" si="14"/>
        <v>0</v>
      </c>
      <c r="Q24">
        <f t="shared" si="14"/>
        <v>0</v>
      </c>
      <c r="R24">
        <f t="shared" si="15"/>
        <v>0</v>
      </c>
      <c r="S24">
        <f t="shared" si="15"/>
        <v>0</v>
      </c>
      <c r="T24">
        <f t="shared" si="15"/>
        <v>0</v>
      </c>
      <c r="U24">
        <f t="shared" si="15"/>
        <v>0</v>
      </c>
      <c r="V24">
        <f t="shared" si="7"/>
        <v>0</v>
      </c>
      <c r="W24">
        <f t="shared" si="15"/>
        <v>0</v>
      </c>
      <c r="X24">
        <f t="shared" si="5"/>
        <v>30</v>
      </c>
      <c r="Z24">
        <v>23</v>
      </c>
      <c r="AA24" s="7" t="s">
        <v>67</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10</v>
      </c>
      <c r="CC24" s="10">
        <v>10</v>
      </c>
      <c r="CD24" s="10">
        <v>10</v>
      </c>
      <c r="CE24" s="10">
        <v>10</v>
      </c>
      <c r="CF24" s="10">
        <v>10</v>
      </c>
      <c r="CG24" s="10">
        <v>9</v>
      </c>
      <c r="CH24" s="10">
        <v>7</v>
      </c>
      <c r="CI24" s="10">
        <v>5</v>
      </c>
      <c r="CJ24" s="10">
        <v>3</v>
      </c>
      <c r="CK24" s="10">
        <v>0</v>
      </c>
      <c r="CL24" s="10">
        <v>0</v>
      </c>
      <c r="CM24" s="10">
        <v>0</v>
      </c>
      <c r="CN24" s="10">
        <v>0</v>
      </c>
    </row>
    <row r="25" spans="1:92">
      <c r="A25">
        <f t="shared" si="11"/>
        <v>0</v>
      </c>
      <c r="B25">
        <f t="shared" si="11"/>
        <v>0</v>
      </c>
      <c r="C25">
        <f t="shared" si="11"/>
        <v>0</v>
      </c>
      <c r="D25">
        <f t="shared" si="11"/>
        <v>0</v>
      </c>
      <c r="E25">
        <f t="shared" si="11"/>
        <v>0</v>
      </c>
      <c r="F25">
        <f t="shared" si="12"/>
        <v>20</v>
      </c>
      <c r="G25">
        <f t="shared" si="12"/>
        <v>20</v>
      </c>
      <c r="H25">
        <f t="shared" si="12"/>
        <v>0</v>
      </c>
      <c r="I25">
        <f t="shared" si="12"/>
        <v>20</v>
      </c>
      <c r="J25">
        <f t="shared" si="12"/>
        <v>0</v>
      </c>
      <c r="K25">
        <f t="shared" si="13"/>
        <v>0</v>
      </c>
      <c r="L25">
        <f t="shared" si="13"/>
        <v>0</v>
      </c>
      <c r="M25">
        <f t="shared" si="13"/>
        <v>0</v>
      </c>
      <c r="N25">
        <f t="shared" si="14"/>
        <v>0</v>
      </c>
      <c r="O25">
        <f t="shared" si="14"/>
        <v>0</v>
      </c>
      <c r="P25">
        <f t="shared" si="14"/>
        <v>0</v>
      </c>
      <c r="Q25">
        <f t="shared" si="14"/>
        <v>0</v>
      </c>
      <c r="R25">
        <f t="shared" si="15"/>
        <v>0</v>
      </c>
      <c r="S25">
        <f t="shared" si="15"/>
        <v>0</v>
      </c>
      <c r="T25">
        <f t="shared" si="15"/>
        <v>0</v>
      </c>
      <c r="U25">
        <f t="shared" si="15"/>
        <v>0</v>
      </c>
      <c r="V25">
        <f t="shared" si="7"/>
        <v>0</v>
      </c>
      <c r="W25">
        <f t="shared" si="15"/>
        <v>0</v>
      </c>
      <c r="X25">
        <f t="shared" si="5"/>
        <v>60</v>
      </c>
      <c r="Z25">
        <v>24</v>
      </c>
      <c r="AA25" s="7" t="s">
        <v>69</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20</v>
      </c>
      <c r="CC25" s="10">
        <v>20</v>
      </c>
      <c r="CD25" s="10">
        <v>20</v>
      </c>
      <c r="CE25" s="10">
        <v>20</v>
      </c>
      <c r="CF25" s="10">
        <v>20</v>
      </c>
      <c r="CG25" s="10">
        <v>20</v>
      </c>
      <c r="CH25" s="10">
        <v>20</v>
      </c>
      <c r="CI25" s="10">
        <v>20</v>
      </c>
      <c r="CJ25" s="10">
        <v>20</v>
      </c>
      <c r="CK25" s="10">
        <v>10</v>
      </c>
      <c r="CL25" s="10">
        <v>0</v>
      </c>
      <c r="CM25" s="10">
        <v>0</v>
      </c>
      <c r="CN25" s="10">
        <v>0</v>
      </c>
    </row>
    <row r="26" spans="1:92">
      <c r="A26">
        <f t="shared" si="11"/>
        <v>0</v>
      </c>
      <c r="B26">
        <f t="shared" si="11"/>
        <v>0</v>
      </c>
      <c r="C26">
        <f t="shared" si="11"/>
        <v>0</v>
      </c>
      <c r="D26">
        <f t="shared" si="11"/>
        <v>0</v>
      </c>
      <c r="E26">
        <f t="shared" si="11"/>
        <v>0</v>
      </c>
      <c r="F26">
        <f t="shared" si="12"/>
        <v>0</v>
      </c>
      <c r="G26">
        <f t="shared" si="12"/>
        <v>0</v>
      </c>
      <c r="H26">
        <f t="shared" si="12"/>
        <v>0</v>
      </c>
      <c r="I26">
        <f t="shared" si="12"/>
        <v>0</v>
      </c>
      <c r="J26">
        <f t="shared" si="12"/>
        <v>0</v>
      </c>
      <c r="K26">
        <f t="shared" si="13"/>
        <v>0</v>
      </c>
      <c r="L26">
        <f t="shared" si="13"/>
        <v>0</v>
      </c>
      <c r="M26">
        <f t="shared" si="13"/>
        <v>0</v>
      </c>
      <c r="N26">
        <f t="shared" si="14"/>
        <v>20</v>
      </c>
      <c r="O26">
        <f t="shared" si="14"/>
        <v>20</v>
      </c>
      <c r="P26">
        <f t="shared" si="14"/>
        <v>20</v>
      </c>
      <c r="Q26">
        <f t="shared" si="14"/>
        <v>0</v>
      </c>
      <c r="R26">
        <f t="shared" si="15"/>
        <v>0</v>
      </c>
      <c r="S26">
        <f t="shared" si="15"/>
        <v>0</v>
      </c>
      <c r="T26">
        <f t="shared" si="15"/>
        <v>0</v>
      </c>
      <c r="U26">
        <f t="shared" si="15"/>
        <v>0</v>
      </c>
      <c r="V26">
        <f t="shared" si="7"/>
        <v>0</v>
      </c>
      <c r="W26">
        <f t="shared" si="15"/>
        <v>0</v>
      </c>
      <c r="X26">
        <f t="shared" si="5"/>
        <v>60</v>
      </c>
      <c r="Z26">
        <v>25</v>
      </c>
      <c r="AA26" s="6" t="s">
        <v>72</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20</v>
      </c>
      <c r="BC26" s="10">
        <v>20</v>
      </c>
      <c r="BD26" s="10">
        <v>20</v>
      </c>
      <c r="BE26" s="10">
        <v>20</v>
      </c>
      <c r="BF26" s="10">
        <v>20</v>
      </c>
      <c r="BG26" s="10">
        <v>20</v>
      </c>
      <c r="BH26" s="10">
        <v>20</v>
      </c>
      <c r="BI26" s="10">
        <v>20</v>
      </c>
      <c r="BJ26" s="10">
        <v>20</v>
      </c>
      <c r="BK26" s="10">
        <v>10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row>
    <row r="27" spans="1:92">
      <c r="A27">
        <f t="shared" si="11"/>
        <v>0</v>
      </c>
      <c r="B27">
        <f t="shared" si="11"/>
        <v>0</v>
      </c>
      <c r="C27">
        <f t="shared" si="11"/>
        <v>0</v>
      </c>
      <c r="D27">
        <f t="shared" si="11"/>
        <v>0</v>
      </c>
      <c r="E27">
        <f t="shared" si="11"/>
        <v>0</v>
      </c>
      <c r="F27">
        <f t="shared" si="12"/>
        <v>0</v>
      </c>
      <c r="G27">
        <f t="shared" si="12"/>
        <v>0</v>
      </c>
      <c r="H27">
        <f t="shared" si="12"/>
        <v>0</v>
      </c>
      <c r="I27">
        <f t="shared" si="12"/>
        <v>0</v>
      </c>
      <c r="J27">
        <f t="shared" si="12"/>
        <v>0</v>
      </c>
      <c r="K27">
        <f t="shared" si="13"/>
        <v>0</v>
      </c>
      <c r="L27">
        <f t="shared" si="13"/>
        <v>0</v>
      </c>
      <c r="M27">
        <f t="shared" si="13"/>
        <v>0</v>
      </c>
      <c r="N27">
        <f t="shared" si="14"/>
        <v>10</v>
      </c>
      <c r="O27">
        <f t="shared" si="14"/>
        <v>10</v>
      </c>
      <c r="P27">
        <f t="shared" si="14"/>
        <v>10</v>
      </c>
      <c r="Q27">
        <f t="shared" si="14"/>
        <v>0</v>
      </c>
      <c r="R27">
        <f t="shared" si="15"/>
        <v>0</v>
      </c>
      <c r="S27">
        <f t="shared" si="15"/>
        <v>0</v>
      </c>
      <c r="T27">
        <f t="shared" si="15"/>
        <v>0</v>
      </c>
      <c r="U27">
        <f t="shared" si="15"/>
        <v>0</v>
      </c>
      <c r="V27">
        <f t="shared" si="7"/>
        <v>0</v>
      </c>
      <c r="W27">
        <f t="shared" si="15"/>
        <v>0</v>
      </c>
      <c r="X27">
        <f t="shared" si="5"/>
        <v>30</v>
      </c>
      <c r="Z27">
        <v>26</v>
      </c>
      <c r="AA27" s="6" t="s">
        <v>52</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0</v>
      </c>
      <c r="AZ27" s="10">
        <v>0</v>
      </c>
      <c r="BA27" s="10">
        <v>0</v>
      </c>
      <c r="BB27" s="10">
        <v>10</v>
      </c>
      <c r="BC27" s="10">
        <v>10</v>
      </c>
      <c r="BD27" s="10">
        <v>10</v>
      </c>
      <c r="BE27" s="10">
        <v>10</v>
      </c>
      <c r="BF27" s="10">
        <v>10</v>
      </c>
      <c r="BG27" s="10">
        <v>9</v>
      </c>
      <c r="BH27" s="10">
        <v>7</v>
      </c>
      <c r="BI27" s="10">
        <v>5</v>
      </c>
      <c r="BJ27" s="10">
        <v>3</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row>
    <row r="28" spans="1:92">
      <c r="A28">
        <f t="shared" si="11"/>
        <v>0</v>
      </c>
      <c r="B28">
        <f t="shared" si="11"/>
        <v>0</v>
      </c>
      <c r="C28">
        <f t="shared" si="11"/>
        <v>0</v>
      </c>
      <c r="D28">
        <f t="shared" si="11"/>
        <v>0</v>
      </c>
      <c r="E28">
        <f t="shared" si="11"/>
        <v>0</v>
      </c>
      <c r="F28">
        <f t="shared" si="12"/>
        <v>0</v>
      </c>
      <c r="G28">
        <f t="shared" si="12"/>
        <v>0</v>
      </c>
      <c r="H28">
        <f t="shared" si="12"/>
        <v>0</v>
      </c>
      <c r="I28">
        <f t="shared" si="12"/>
        <v>0</v>
      </c>
      <c r="J28">
        <f t="shared" si="12"/>
        <v>0</v>
      </c>
      <c r="K28">
        <f t="shared" si="13"/>
        <v>0</v>
      </c>
      <c r="L28">
        <f t="shared" si="13"/>
        <v>0</v>
      </c>
      <c r="M28">
        <f t="shared" si="13"/>
        <v>0</v>
      </c>
      <c r="N28">
        <f t="shared" si="14"/>
        <v>22</v>
      </c>
      <c r="O28">
        <f t="shared" si="14"/>
        <v>22</v>
      </c>
      <c r="P28">
        <f t="shared" si="14"/>
        <v>22</v>
      </c>
      <c r="Q28">
        <f t="shared" si="14"/>
        <v>0</v>
      </c>
      <c r="R28">
        <f t="shared" si="15"/>
        <v>0</v>
      </c>
      <c r="S28">
        <f t="shared" si="15"/>
        <v>0</v>
      </c>
      <c r="T28">
        <f t="shared" si="15"/>
        <v>0</v>
      </c>
      <c r="U28">
        <f t="shared" si="15"/>
        <v>0</v>
      </c>
      <c r="V28">
        <f t="shared" si="7"/>
        <v>0</v>
      </c>
      <c r="W28">
        <f t="shared" si="15"/>
        <v>0</v>
      </c>
      <c r="X28">
        <f t="shared" si="5"/>
        <v>66</v>
      </c>
      <c r="Z28">
        <v>27</v>
      </c>
      <c r="AA28" s="6" t="s">
        <v>78</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0</v>
      </c>
      <c r="AW28" s="10">
        <v>0</v>
      </c>
      <c r="AX28" s="10">
        <v>0</v>
      </c>
      <c r="AY28" s="10">
        <v>0</v>
      </c>
      <c r="AZ28" s="10">
        <v>0</v>
      </c>
      <c r="BA28" s="10">
        <v>0</v>
      </c>
      <c r="BB28" s="10">
        <v>22</v>
      </c>
      <c r="BC28" s="10">
        <v>22</v>
      </c>
      <c r="BD28" s="10">
        <v>22</v>
      </c>
      <c r="BE28" s="10">
        <v>22</v>
      </c>
      <c r="BF28" s="10">
        <v>22</v>
      </c>
      <c r="BG28" s="10">
        <v>22</v>
      </c>
      <c r="BH28" s="10">
        <v>22</v>
      </c>
      <c r="BI28" s="10">
        <v>22</v>
      </c>
      <c r="BJ28" s="10">
        <v>22</v>
      </c>
      <c r="BK28" s="10">
        <v>22</v>
      </c>
      <c r="BL28" s="10">
        <v>22</v>
      </c>
      <c r="BM28" s="10">
        <v>12</v>
      </c>
      <c r="BN28" s="10">
        <v>0</v>
      </c>
      <c r="BO28" s="10">
        <v>0</v>
      </c>
      <c r="BP28" s="10">
        <v>0</v>
      </c>
      <c r="BQ28" s="10">
        <v>0</v>
      </c>
      <c r="BR28" s="10">
        <v>0</v>
      </c>
      <c r="BS28" s="10">
        <v>0</v>
      </c>
      <c r="BT28" s="10">
        <v>0</v>
      </c>
      <c r="BU28" s="10">
        <v>0</v>
      </c>
      <c r="BV28" s="10">
        <v>0</v>
      </c>
      <c r="BW28" s="10">
        <v>0</v>
      </c>
      <c r="BX28" s="10">
        <v>0</v>
      </c>
      <c r="BY28" s="10">
        <v>0</v>
      </c>
      <c r="BZ28" s="10">
        <v>0</v>
      </c>
      <c r="CA28" s="10">
        <v>0</v>
      </c>
      <c r="CB28" s="10">
        <v>0</v>
      </c>
      <c r="CC28" s="10">
        <v>0</v>
      </c>
      <c r="CD28" s="10">
        <v>0</v>
      </c>
      <c r="CE28" s="10">
        <v>0</v>
      </c>
      <c r="CF28" s="10">
        <v>0</v>
      </c>
      <c r="CG28" s="10">
        <v>0</v>
      </c>
      <c r="CH28" s="10">
        <v>0</v>
      </c>
      <c r="CI28" s="10">
        <v>0</v>
      </c>
      <c r="CJ28" s="10">
        <v>0</v>
      </c>
      <c r="CK28" s="10">
        <v>0</v>
      </c>
      <c r="CL28" s="10">
        <v>0</v>
      </c>
      <c r="CM28" s="10">
        <v>0</v>
      </c>
      <c r="CN28" s="10">
        <v>0</v>
      </c>
    </row>
    <row r="29" spans="1:92">
      <c r="A29">
        <f t="shared" si="11"/>
        <v>0</v>
      </c>
      <c r="B29">
        <f t="shared" si="11"/>
        <v>12</v>
      </c>
      <c r="C29">
        <f t="shared" si="11"/>
        <v>12</v>
      </c>
      <c r="D29">
        <f t="shared" si="11"/>
        <v>12</v>
      </c>
      <c r="E29">
        <f t="shared" si="11"/>
        <v>0</v>
      </c>
      <c r="F29">
        <f t="shared" si="12"/>
        <v>12</v>
      </c>
      <c r="G29">
        <f t="shared" si="12"/>
        <v>12</v>
      </c>
      <c r="H29">
        <f t="shared" si="12"/>
        <v>0</v>
      </c>
      <c r="I29">
        <f t="shared" si="12"/>
        <v>12</v>
      </c>
      <c r="J29">
        <f t="shared" si="12"/>
        <v>0</v>
      </c>
      <c r="K29">
        <f t="shared" si="13"/>
        <v>12</v>
      </c>
      <c r="L29">
        <f t="shared" si="13"/>
        <v>12</v>
      </c>
      <c r="M29">
        <f t="shared" si="13"/>
        <v>12</v>
      </c>
      <c r="N29">
        <f t="shared" si="14"/>
        <v>12</v>
      </c>
      <c r="O29">
        <f t="shared" si="14"/>
        <v>12</v>
      </c>
      <c r="P29">
        <f t="shared" si="14"/>
        <v>12</v>
      </c>
      <c r="Q29">
        <f t="shared" si="14"/>
        <v>0</v>
      </c>
      <c r="R29">
        <f t="shared" si="15"/>
        <v>0</v>
      </c>
      <c r="S29">
        <f t="shared" si="15"/>
        <v>0</v>
      </c>
      <c r="T29">
        <f t="shared" si="15"/>
        <v>0</v>
      </c>
      <c r="U29">
        <f t="shared" si="15"/>
        <v>12</v>
      </c>
      <c r="V29">
        <f t="shared" si="7"/>
        <v>12</v>
      </c>
      <c r="W29">
        <f t="shared" si="15"/>
        <v>12</v>
      </c>
      <c r="X29">
        <f t="shared" si="5"/>
        <v>180</v>
      </c>
      <c r="Z29">
        <v>28</v>
      </c>
      <c r="AA29" s="6" t="s">
        <v>65</v>
      </c>
      <c r="AB29" s="10">
        <v>12</v>
      </c>
      <c r="AC29" s="10">
        <v>12</v>
      </c>
      <c r="AD29" s="10">
        <v>12</v>
      </c>
      <c r="AE29" s="10">
        <v>12</v>
      </c>
      <c r="AF29" s="10">
        <v>12</v>
      </c>
      <c r="AG29" s="10">
        <v>12</v>
      </c>
      <c r="AH29" s="10">
        <v>12</v>
      </c>
      <c r="AI29" s="10">
        <v>12</v>
      </c>
      <c r="AJ29" s="10">
        <v>12</v>
      </c>
      <c r="AK29" s="10">
        <v>12</v>
      </c>
      <c r="AL29" s="10">
        <v>9</v>
      </c>
      <c r="AM29" s="10">
        <v>5</v>
      </c>
      <c r="AN29" s="10">
        <v>0</v>
      </c>
      <c r="AO29" s="10">
        <v>12</v>
      </c>
      <c r="AP29" s="10">
        <v>12</v>
      </c>
      <c r="AQ29" s="10">
        <v>12</v>
      </c>
      <c r="AR29" s="10">
        <v>12</v>
      </c>
      <c r="AS29" s="10">
        <v>12</v>
      </c>
      <c r="AT29" s="10">
        <v>12</v>
      </c>
      <c r="AU29" s="10">
        <v>12</v>
      </c>
      <c r="AV29" s="10">
        <v>12</v>
      </c>
      <c r="AW29" s="10">
        <v>12</v>
      </c>
      <c r="AX29" s="10">
        <v>12</v>
      </c>
      <c r="AY29" s="10">
        <v>9</v>
      </c>
      <c r="AZ29" s="10">
        <v>5</v>
      </c>
      <c r="BA29" s="10">
        <v>0</v>
      </c>
      <c r="BB29" s="10">
        <v>12</v>
      </c>
      <c r="BC29" s="10">
        <v>12</v>
      </c>
      <c r="BD29" s="10">
        <v>12</v>
      </c>
      <c r="BE29" s="10">
        <v>12</v>
      </c>
      <c r="BF29" s="10">
        <v>12</v>
      </c>
      <c r="BG29" s="10">
        <v>12</v>
      </c>
      <c r="BH29" s="10">
        <v>12</v>
      </c>
      <c r="BI29" s="10">
        <v>12</v>
      </c>
      <c r="BJ29" s="10">
        <v>12</v>
      </c>
      <c r="BK29" s="10">
        <v>12</v>
      </c>
      <c r="BL29" s="10">
        <v>9</v>
      </c>
      <c r="BM29" s="10">
        <v>5</v>
      </c>
      <c r="BN29" s="10">
        <v>0</v>
      </c>
      <c r="BO29" s="10">
        <v>12</v>
      </c>
      <c r="BP29" s="10">
        <v>12</v>
      </c>
      <c r="BQ29" s="10">
        <v>12</v>
      </c>
      <c r="BR29" s="10">
        <v>12</v>
      </c>
      <c r="BS29" s="10">
        <v>12</v>
      </c>
      <c r="BT29" s="10">
        <v>12</v>
      </c>
      <c r="BU29" s="10">
        <v>12</v>
      </c>
      <c r="BV29" s="10">
        <v>12</v>
      </c>
      <c r="BW29" s="10">
        <v>12</v>
      </c>
      <c r="BX29" s="10">
        <v>12</v>
      </c>
      <c r="BY29" s="10">
        <v>9</v>
      </c>
      <c r="BZ29" s="10">
        <v>5</v>
      </c>
      <c r="CA29" s="10">
        <v>0</v>
      </c>
      <c r="CB29" s="10">
        <v>12</v>
      </c>
      <c r="CC29" s="10">
        <v>12</v>
      </c>
      <c r="CD29" s="10">
        <v>12</v>
      </c>
      <c r="CE29" s="10">
        <v>12</v>
      </c>
      <c r="CF29" s="10">
        <v>12</v>
      </c>
      <c r="CG29" s="10">
        <v>12</v>
      </c>
      <c r="CH29" s="10">
        <v>12</v>
      </c>
      <c r="CI29" s="10">
        <v>12</v>
      </c>
      <c r="CJ29" s="10">
        <v>12</v>
      </c>
      <c r="CK29" s="10">
        <v>12</v>
      </c>
      <c r="CL29" s="10">
        <v>9</v>
      </c>
      <c r="CM29" s="10">
        <v>5</v>
      </c>
      <c r="CN29" s="10">
        <v>0</v>
      </c>
    </row>
    <row r="30" spans="1:92">
      <c r="A30">
        <f t="shared" si="11"/>
        <v>0</v>
      </c>
      <c r="B30">
        <f t="shared" si="11"/>
        <v>0</v>
      </c>
      <c r="C30">
        <f t="shared" si="11"/>
        <v>0</v>
      </c>
      <c r="D30">
        <f t="shared" si="11"/>
        <v>0</v>
      </c>
      <c r="E30">
        <f t="shared" si="11"/>
        <v>0</v>
      </c>
      <c r="F30">
        <f t="shared" si="12"/>
        <v>0</v>
      </c>
      <c r="G30">
        <f t="shared" si="12"/>
        <v>0</v>
      </c>
      <c r="H30">
        <f t="shared" si="12"/>
        <v>0</v>
      </c>
      <c r="I30">
        <f t="shared" si="12"/>
        <v>0</v>
      </c>
      <c r="J30">
        <f t="shared" si="12"/>
        <v>0</v>
      </c>
      <c r="K30">
        <f t="shared" si="13"/>
        <v>0</v>
      </c>
      <c r="L30">
        <f t="shared" si="13"/>
        <v>0</v>
      </c>
      <c r="M30">
        <f t="shared" si="13"/>
        <v>0</v>
      </c>
      <c r="N30">
        <f t="shared" si="14"/>
        <v>0</v>
      </c>
      <c r="O30">
        <f t="shared" si="14"/>
        <v>0</v>
      </c>
      <c r="P30">
        <f t="shared" si="14"/>
        <v>0</v>
      </c>
      <c r="Q30">
        <f t="shared" si="14"/>
        <v>0</v>
      </c>
      <c r="R30">
        <f t="shared" si="15"/>
        <v>0</v>
      </c>
      <c r="S30">
        <f t="shared" si="15"/>
        <v>0</v>
      </c>
      <c r="T30">
        <f t="shared" si="15"/>
        <v>0</v>
      </c>
      <c r="U30">
        <f t="shared" si="15"/>
        <v>10</v>
      </c>
      <c r="V30">
        <f t="shared" si="7"/>
        <v>10</v>
      </c>
      <c r="W30">
        <f t="shared" si="15"/>
        <v>10</v>
      </c>
      <c r="X30">
        <f t="shared" si="5"/>
        <v>30</v>
      </c>
      <c r="Z30">
        <v>29</v>
      </c>
      <c r="AA30" s="6" t="s">
        <v>79</v>
      </c>
      <c r="AB30" s="10">
        <v>0</v>
      </c>
      <c r="AC30" s="10">
        <v>0</v>
      </c>
      <c r="AD30" s="10">
        <v>0</v>
      </c>
      <c r="AE30" s="10">
        <v>0</v>
      </c>
      <c r="AF30" s="10">
        <v>0</v>
      </c>
      <c r="AG30" s="10">
        <v>0</v>
      </c>
      <c r="AH30" s="10">
        <v>0</v>
      </c>
      <c r="AI30" s="10">
        <v>0</v>
      </c>
      <c r="AJ30" s="10">
        <v>0</v>
      </c>
      <c r="AK30" s="10">
        <v>0</v>
      </c>
      <c r="AL30" s="10">
        <v>0</v>
      </c>
      <c r="AM30" s="10">
        <v>0</v>
      </c>
      <c r="AN30" s="10">
        <v>0</v>
      </c>
      <c r="AO30" s="10">
        <v>10</v>
      </c>
      <c r="AP30" s="10">
        <v>10</v>
      </c>
      <c r="AQ30" s="10">
        <v>10</v>
      </c>
      <c r="AR30" s="10">
        <v>10</v>
      </c>
      <c r="AS30" s="10">
        <v>10</v>
      </c>
      <c r="AT30" s="10">
        <v>9</v>
      </c>
      <c r="AU30" s="10">
        <v>7</v>
      </c>
      <c r="AV30" s="10">
        <v>5</v>
      </c>
      <c r="AW30" s="10">
        <v>3</v>
      </c>
      <c r="AX30" s="10">
        <v>0</v>
      </c>
      <c r="AY30" s="10">
        <v>0</v>
      </c>
      <c r="AZ30" s="10">
        <v>0</v>
      </c>
      <c r="BA30" s="10">
        <v>0</v>
      </c>
      <c r="BB30" s="10">
        <v>0</v>
      </c>
      <c r="BC30" s="10">
        <v>0</v>
      </c>
      <c r="BD30" s="10">
        <v>0</v>
      </c>
      <c r="BE30" s="10">
        <v>0</v>
      </c>
      <c r="BF30" s="10">
        <v>0</v>
      </c>
      <c r="BG30" s="10">
        <v>0</v>
      </c>
      <c r="BH30" s="10">
        <v>0</v>
      </c>
      <c r="BI30" s="10">
        <v>0</v>
      </c>
      <c r="BJ30" s="10">
        <v>0</v>
      </c>
      <c r="BK30" s="10">
        <v>0</v>
      </c>
      <c r="BL30" s="10">
        <v>0</v>
      </c>
      <c r="BM30" s="10">
        <v>0</v>
      </c>
      <c r="BN30" s="10">
        <v>0</v>
      </c>
      <c r="BO30" s="10">
        <v>0</v>
      </c>
      <c r="BP30" s="10">
        <v>0</v>
      </c>
      <c r="BQ30" s="10">
        <v>0</v>
      </c>
      <c r="BR30" s="10">
        <v>0</v>
      </c>
      <c r="BS30" s="10">
        <v>0</v>
      </c>
      <c r="BT30" s="10">
        <v>0</v>
      </c>
      <c r="BU30" s="10">
        <v>0</v>
      </c>
      <c r="BV30" s="10">
        <v>0</v>
      </c>
      <c r="BW30" s="10">
        <v>0</v>
      </c>
      <c r="BX30" s="10">
        <v>0</v>
      </c>
      <c r="BY30" s="10">
        <v>0</v>
      </c>
      <c r="BZ30" s="10">
        <v>0</v>
      </c>
      <c r="CA30" s="10">
        <v>0</v>
      </c>
      <c r="CB30" s="10">
        <v>0</v>
      </c>
      <c r="CC30" s="10">
        <v>0</v>
      </c>
      <c r="CD30" s="10">
        <v>0</v>
      </c>
      <c r="CE30" s="10">
        <v>0</v>
      </c>
      <c r="CF30" s="10">
        <v>0</v>
      </c>
      <c r="CG30" s="10">
        <v>0</v>
      </c>
      <c r="CH30" s="10">
        <v>0</v>
      </c>
      <c r="CI30" s="10">
        <v>0</v>
      </c>
      <c r="CJ30" s="10">
        <v>0</v>
      </c>
      <c r="CK30" s="10">
        <v>0</v>
      </c>
      <c r="CL30" s="10">
        <v>0</v>
      </c>
      <c r="CM30" s="10">
        <v>0</v>
      </c>
      <c r="CN30" s="10">
        <v>0</v>
      </c>
    </row>
    <row r="31" spans="1:92">
      <c r="A31">
        <f t="shared" si="11"/>
        <v>0</v>
      </c>
      <c r="B31">
        <f t="shared" si="11"/>
        <v>12</v>
      </c>
      <c r="C31">
        <f t="shared" si="11"/>
        <v>12</v>
      </c>
      <c r="D31">
        <f t="shared" si="11"/>
        <v>12</v>
      </c>
      <c r="E31">
        <f t="shared" si="11"/>
        <v>0</v>
      </c>
      <c r="F31">
        <f t="shared" si="12"/>
        <v>12</v>
      </c>
      <c r="G31">
        <f t="shared" si="12"/>
        <v>12</v>
      </c>
      <c r="H31">
        <f t="shared" si="12"/>
        <v>0</v>
      </c>
      <c r="I31">
        <f t="shared" si="12"/>
        <v>12</v>
      </c>
      <c r="J31">
        <f t="shared" si="12"/>
        <v>0</v>
      </c>
      <c r="K31">
        <f t="shared" si="13"/>
        <v>12</v>
      </c>
      <c r="L31">
        <f t="shared" si="13"/>
        <v>12</v>
      </c>
      <c r="M31">
        <f t="shared" si="13"/>
        <v>12</v>
      </c>
      <c r="N31">
        <f t="shared" si="14"/>
        <v>12</v>
      </c>
      <c r="O31">
        <f t="shared" si="14"/>
        <v>12</v>
      </c>
      <c r="P31">
        <f t="shared" si="14"/>
        <v>12</v>
      </c>
      <c r="Q31">
        <f t="shared" si="14"/>
        <v>0</v>
      </c>
      <c r="R31">
        <f t="shared" si="15"/>
        <v>0</v>
      </c>
      <c r="S31">
        <f t="shared" si="15"/>
        <v>0</v>
      </c>
      <c r="T31">
        <f t="shared" si="15"/>
        <v>0</v>
      </c>
      <c r="U31">
        <f t="shared" si="15"/>
        <v>34</v>
      </c>
      <c r="V31">
        <f t="shared" si="7"/>
        <v>34</v>
      </c>
      <c r="W31">
        <f t="shared" si="15"/>
        <v>34</v>
      </c>
      <c r="X31">
        <f t="shared" si="5"/>
        <v>246</v>
      </c>
      <c r="Z31">
        <v>30</v>
      </c>
      <c r="AA31" s="6" t="s">
        <v>66</v>
      </c>
      <c r="AB31" s="10">
        <v>12</v>
      </c>
      <c r="AC31" s="10">
        <v>12</v>
      </c>
      <c r="AD31" s="10">
        <v>12</v>
      </c>
      <c r="AE31" s="10">
        <v>12</v>
      </c>
      <c r="AF31" s="10">
        <v>12</v>
      </c>
      <c r="AG31" s="10">
        <v>12</v>
      </c>
      <c r="AH31" s="10">
        <v>12</v>
      </c>
      <c r="AI31" s="10">
        <v>12</v>
      </c>
      <c r="AJ31" s="10">
        <v>12</v>
      </c>
      <c r="AK31" s="10">
        <v>12</v>
      </c>
      <c r="AL31" s="10">
        <v>0</v>
      </c>
      <c r="AM31" s="10">
        <v>0</v>
      </c>
      <c r="AN31" s="10">
        <v>0</v>
      </c>
      <c r="AO31" s="10">
        <v>34</v>
      </c>
      <c r="AP31" s="10">
        <v>34</v>
      </c>
      <c r="AQ31" s="10">
        <v>34</v>
      </c>
      <c r="AR31" s="10">
        <v>34</v>
      </c>
      <c r="AS31" s="10">
        <v>34</v>
      </c>
      <c r="AT31" s="10">
        <v>34</v>
      </c>
      <c r="AU31" s="10">
        <v>34</v>
      </c>
      <c r="AV31" s="10">
        <v>34</v>
      </c>
      <c r="AW31" s="10">
        <v>34</v>
      </c>
      <c r="AX31" s="10">
        <v>34</v>
      </c>
      <c r="AY31" s="10">
        <v>22</v>
      </c>
      <c r="AZ31" s="10">
        <v>12</v>
      </c>
      <c r="BA31" s="10">
        <v>0</v>
      </c>
      <c r="BB31" s="10">
        <v>12</v>
      </c>
      <c r="BC31" s="10">
        <v>12</v>
      </c>
      <c r="BD31" s="10">
        <v>12</v>
      </c>
      <c r="BE31" s="10">
        <v>12</v>
      </c>
      <c r="BF31" s="10">
        <v>12</v>
      </c>
      <c r="BG31" s="10">
        <v>12</v>
      </c>
      <c r="BH31" s="10">
        <v>12</v>
      </c>
      <c r="BI31" s="10">
        <v>12</v>
      </c>
      <c r="BJ31" s="10">
        <v>12</v>
      </c>
      <c r="BK31" s="10">
        <v>12</v>
      </c>
      <c r="BL31" s="10">
        <v>0</v>
      </c>
      <c r="BM31" s="10">
        <v>0</v>
      </c>
      <c r="BN31" s="10">
        <v>0</v>
      </c>
      <c r="BO31" s="10">
        <v>12</v>
      </c>
      <c r="BP31" s="10">
        <v>12</v>
      </c>
      <c r="BQ31" s="10">
        <v>12</v>
      </c>
      <c r="BR31" s="10">
        <v>12</v>
      </c>
      <c r="BS31" s="10">
        <v>12</v>
      </c>
      <c r="BT31" s="10">
        <v>12</v>
      </c>
      <c r="BU31" s="10">
        <v>12</v>
      </c>
      <c r="BV31" s="10">
        <v>12</v>
      </c>
      <c r="BW31" s="10">
        <v>12</v>
      </c>
      <c r="BX31" s="10">
        <v>12</v>
      </c>
      <c r="BY31" s="10">
        <v>0</v>
      </c>
      <c r="BZ31" s="10">
        <v>0</v>
      </c>
      <c r="CA31" s="10">
        <v>0</v>
      </c>
      <c r="CB31" s="10">
        <v>12</v>
      </c>
      <c r="CC31" s="10">
        <v>12</v>
      </c>
      <c r="CD31" s="10">
        <v>12</v>
      </c>
      <c r="CE31" s="10">
        <v>12</v>
      </c>
      <c r="CF31" s="10">
        <v>12</v>
      </c>
      <c r="CG31" s="10">
        <v>12</v>
      </c>
      <c r="CH31" s="10">
        <v>12</v>
      </c>
      <c r="CI31" s="10">
        <v>12</v>
      </c>
      <c r="CJ31" s="10">
        <v>12</v>
      </c>
      <c r="CK31" s="10">
        <v>12</v>
      </c>
      <c r="CL31" s="10">
        <v>0</v>
      </c>
      <c r="CM31" s="10">
        <v>0</v>
      </c>
      <c r="CN31" s="10">
        <v>0</v>
      </c>
    </row>
    <row r="32" spans="1:92">
      <c r="A32">
        <f t="shared" si="11"/>
        <v>0</v>
      </c>
      <c r="B32">
        <f t="shared" si="11"/>
        <v>0</v>
      </c>
      <c r="C32">
        <f t="shared" si="11"/>
        <v>0</v>
      </c>
      <c r="D32">
        <f t="shared" si="11"/>
        <v>0</v>
      </c>
      <c r="E32">
        <f t="shared" si="11"/>
        <v>0</v>
      </c>
      <c r="F32">
        <f t="shared" si="12"/>
        <v>0</v>
      </c>
      <c r="G32">
        <f t="shared" si="12"/>
        <v>0</v>
      </c>
      <c r="H32">
        <f t="shared" si="12"/>
        <v>0</v>
      </c>
      <c r="I32">
        <f t="shared" si="12"/>
        <v>0</v>
      </c>
      <c r="J32">
        <f t="shared" si="12"/>
        <v>0</v>
      </c>
      <c r="K32">
        <f t="shared" si="13"/>
        <v>0</v>
      </c>
      <c r="L32">
        <f t="shared" si="13"/>
        <v>0</v>
      </c>
      <c r="M32">
        <f t="shared" si="13"/>
        <v>0</v>
      </c>
      <c r="N32">
        <f t="shared" si="14"/>
        <v>0</v>
      </c>
      <c r="O32">
        <f t="shared" si="14"/>
        <v>0</v>
      </c>
      <c r="P32">
        <f t="shared" si="14"/>
        <v>0</v>
      </c>
      <c r="Q32">
        <f t="shared" si="14"/>
        <v>0</v>
      </c>
      <c r="R32">
        <f t="shared" si="15"/>
        <v>0</v>
      </c>
      <c r="S32">
        <f t="shared" si="15"/>
        <v>0</v>
      </c>
      <c r="T32">
        <f t="shared" si="15"/>
        <v>0</v>
      </c>
      <c r="U32">
        <f t="shared" si="15"/>
        <v>20</v>
      </c>
      <c r="V32">
        <f t="shared" si="7"/>
        <v>20</v>
      </c>
      <c r="W32">
        <f t="shared" si="15"/>
        <v>20</v>
      </c>
      <c r="X32">
        <f t="shared" si="5"/>
        <v>60</v>
      </c>
      <c r="Z32">
        <v>31</v>
      </c>
      <c r="AA32" s="6" t="s">
        <v>48</v>
      </c>
      <c r="AB32" s="10">
        <v>0</v>
      </c>
      <c r="AC32" s="10">
        <v>0</v>
      </c>
      <c r="AD32" s="10">
        <v>0</v>
      </c>
      <c r="AE32" s="10">
        <v>0</v>
      </c>
      <c r="AF32" s="10">
        <v>0</v>
      </c>
      <c r="AG32" s="10">
        <v>0</v>
      </c>
      <c r="AH32" s="10">
        <v>0</v>
      </c>
      <c r="AI32" s="10">
        <v>0</v>
      </c>
      <c r="AJ32" s="10">
        <v>0</v>
      </c>
      <c r="AK32" s="10">
        <v>0</v>
      </c>
      <c r="AL32" s="10">
        <v>0</v>
      </c>
      <c r="AM32" s="10">
        <v>0</v>
      </c>
      <c r="AN32" s="10">
        <v>0</v>
      </c>
      <c r="AO32" s="10">
        <v>20</v>
      </c>
      <c r="AP32" s="10">
        <v>20</v>
      </c>
      <c r="AQ32" s="10">
        <v>20</v>
      </c>
      <c r="AR32" s="10">
        <v>20</v>
      </c>
      <c r="AS32" s="10">
        <v>20</v>
      </c>
      <c r="AT32" s="10">
        <v>20</v>
      </c>
      <c r="AU32" s="10">
        <v>20</v>
      </c>
      <c r="AV32" s="10">
        <v>20</v>
      </c>
      <c r="AW32" s="10">
        <v>20</v>
      </c>
      <c r="AX32" s="10">
        <v>10</v>
      </c>
      <c r="AY32" s="10">
        <v>0</v>
      </c>
      <c r="AZ32" s="10">
        <v>0</v>
      </c>
      <c r="BA32" s="10">
        <v>0</v>
      </c>
      <c r="BB32" s="10">
        <v>0</v>
      </c>
      <c r="BC32" s="10">
        <v>0</v>
      </c>
      <c r="BD32" s="10">
        <v>0</v>
      </c>
      <c r="BE32" s="10">
        <v>0</v>
      </c>
      <c r="BF32" s="10">
        <v>0</v>
      </c>
      <c r="BG32" s="10">
        <v>0</v>
      </c>
      <c r="BH32" s="10">
        <v>0</v>
      </c>
      <c r="BI32" s="10">
        <v>0</v>
      </c>
      <c r="BJ32" s="10">
        <v>0</v>
      </c>
      <c r="BK32" s="10">
        <v>0</v>
      </c>
      <c r="BL32" s="10">
        <v>0</v>
      </c>
      <c r="BM32" s="10">
        <v>0</v>
      </c>
      <c r="BN32" s="10">
        <v>0</v>
      </c>
      <c r="BO32" s="10">
        <v>0</v>
      </c>
      <c r="BP32" s="10">
        <v>0</v>
      </c>
      <c r="BQ32" s="10">
        <v>0</v>
      </c>
      <c r="BR32" s="10">
        <v>0</v>
      </c>
      <c r="BS32" s="10">
        <v>0</v>
      </c>
      <c r="BT32" s="10">
        <v>0</v>
      </c>
      <c r="BU32" s="10">
        <v>0</v>
      </c>
      <c r="BV32" s="10">
        <v>0</v>
      </c>
      <c r="BW32" s="10">
        <v>0</v>
      </c>
      <c r="BX32" s="10">
        <v>0</v>
      </c>
      <c r="BY32" s="10">
        <v>0</v>
      </c>
      <c r="BZ32" s="10">
        <v>0</v>
      </c>
      <c r="CA32" s="10">
        <v>0</v>
      </c>
      <c r="CB32" s="10">
        <v>0</v>
      </c>
      <c r="CC32" s="10">
        <v>0</v>
      </c>
      <c r="CD32" s="10">
        <v>0</v>
      </c>
      <c r="CE32" s="10">
        <v>0</v>
      </c>
      <c r="CF32" s="10">
        <v>0</v>
      </c>
      <c r="CG32" s="10">
        <v>0</v>
      </c>
      <c r="CH32" s="10">
        <v>0</v>
      </c>
      <c r="CI32" s="10">
        <v>0</v>
      </c>
      <c r="CJ32" s="10">
        <v>0</v>
      </c>
      <c r="CK32" s="10">
        <v>0</v>
      </c>
      <c r="CL32" s="10">
        <v>0</v>
      </c>
      <c r="CM32" s="10">
        <v>0</v>
      </c>
      <c r="CN32" s="10">
        <v>0</v>
      </c>
    </row>
    <row r="33" spans="1:92">
      <c r="A33">
        <f t="shared" si="11"/>
        <v>0</v>
      </c>
      <c r="B33">
        <f t="shared" si="11"/>
        <v>10</v>
      </c>
      <c r="C33">
        <f t="shared" si="11"/>
        <v>10</v>
      </c>
      <c r="D33">
        <f t="shared" si="11"/>
        <v>10</v>
      </c>
      <c r="E33">
        <f t="shared" si="11"/>
        <v>0</v>
      </c>
      <c r="F33">
        <f t="shared" ref="F33:J44" si="16">HLOOKUP(F$2,$CB$2:$CN$44,$Z33)</f>
        <v>10</v>
      </c>
      <c r="G33">
        <f t="shared" si="16"/>
        <v>10</v>
      </c>
      <c r="H33">
        <f t="shared" si="16"/>
        <v>0</v>
      </c>
      <c r="I33">
        <f t="shared" si="16"/>
        <v>10</v>
      </c>
      <c r="J33">
        <f t="shared" si="16"/>
        <v>0</v>
      </c>
      <c r="K33">
        <f t="shared" si="13"/>
        <v>10</v>
      </c>
      <c r="L33">
        <f t="shared" si="13"/>
        <v>10</v>
      </c>
      <c r="M33">
        <f t="shared" si="13"/>
        <v>10</v>
      </c>
      <c r="N33">
        <f t="shared" si="14"/>
        <v>10</v>
      </c>
      <c r="O33">
        <f t="shared" si="14"/>
        <v>10</v>
      </c>
      <c r="P33">
        <f t="shared" si="14"/>
        <v>10</v>
      </c>
      <c r="Q33">
        <f t="shared" si="14"/>
        <v>0</v>
      </c>
      <c r="R33">
        <f t="shared" ref="R33:W44" si="17">HLOOKUP(R$2,$AO$2:$BA$44,$Z33)</f>
        <v>0</v>
      </c>
      <c r="S33">
        <f t="shared" si="17"/>
        <v>0</v>
      </c>
      <c r="T33">
        <f t="shared" si="17"/>
        <v>0</v>
      </c>
      <c r="U33">
        <f t="shared" si="17"/>
        <v>10</v>
      </c>
      <c r="V33">
        <f t="shared" si="7"/>
        <v>10</v>
      </c>
      <c r="W33">
        <f t="shared" si="17"/>
        <v>10</v>
      </c>
      <c r="X33">
        <f t="shared" si="5"/>
        <v>150</v>
      </c>
      <c r="Z33">
        <v>32</v>
      </c>
      <c r="AA33" s="6" t="s">
        <v>62</v>
      </c>
      <c r="AB33" s="10">
        <v>10</v>
      </c>
      <c r="AC33" s="10">
        <v>10</v>
      </c>
      <c r="AD33" s="10">
        <v>10</v>
      </c>
      <c r="AE33" s="10">
        <v>10</v>
      </c>
      <c r="AF33" s="10">
        <v>10</v>
      </c>
      <c r="AG33" s="10">
        <v>10</v>
      </c>
      <c r="AH33" s="10">
        <v>10</v>
      </c>
      <c r="AI33" s="10">
        <v>10</v>
      </c>
      <c r="AJ33" s="10">
        <v>10</v>
      </c>
      <c r="AK33" s="10">
        <v>10</v>
      </c>
      <c r="AL33" s="10">
        <v>10</v>
      </c>
      <c r="AM33" s="10">
        <v>0</v>
      </c>
      <c r="AN33" s="10">
        <v>0</v>
      </c>
      <c r="AO33" s="10">
        <v>10</v>
      </c>
      <c r="AP33" s="10">
        <v>10</v>
      </c>
      <c r="AQ33" s="10">
        <v>10</v>
      </c>
      <c r="AR33" s="10">
        <v>10</v>
      </c>
      <c r="AS33" s="10">
        <v>10</v>
      </c>
      <c r="AT33" s="10">
        <v>10</v>
      </c>
      <c r="AU33" s="10">
        <v>10</v>
      </c>
      <c r="AV33" s="10">
        <v>10</v>
      </c>
      <c r="AW33" s="10">
        <v>10</v>
      </c>
      <c r="AX33" s="10">
        <v>10</v>
      </c>
      <c r="AY33" s="10">
        <v>10</v>
      </c>
      <c r="AZ33" s="10">
        <v>0</v>
      </c>
      <c r="BA33" s="10">
        <v>0</v>
      </c>
      <c r="BB33" s="10">
        <v>10</v>
      </c>
      <c r="BC33" s="10">
        <v>10</v>
      </c>
      <c r="BD33" s="10">
        <v>10</v>
      </c>
      <c r="BE33" s="10">
        <v>10</v>
      </c>
      <c r="BF33" s="10">
        <v>10</v>
      </c>
      <c r="BG33" s="10">
        <v>10</v>
      </c>
      <c r="BH33" s="10">
        <v>10</v>
      </c>
      <c r="BI33" s="10">
        <v>10</v>
      </c>
      <c r="BJ33" s="10">
        <v>10</v>
      </c>
      <c r="BK33" s="10">
        <v>10</v>
      </c>
      <c r="BL33" s="10">
        <v>10</v>
      </c>
      <c r="BM33" s="10">
        <v>0</v>
      </c>
      <c r="BN33" s="10">
        <v>0</v>
      </c>
      <c r="BO33" s="10">
        <v>10</v>
      </c>
      <c r="BP33" s="10">
        <v>10</v>
      </c>
      <c r="BQ33" s="10">
        <v>10</v>
      </c>
      <c r="BR33" s="10">
        <v>10</v>
      </c>
      <c r="BS33" s="10">
        <v>10</v>
      </c>
      <c r="BT33" s="10">
        <v>10</v>
      </c>
      <c r="BU33" s="10">
        <v>10</v>
      </c>
      <c r="BV33" s="10">
        <v>10</v>
      </c>
      <c r="BW33" s="10">
        <v>10</v>
      </c>
      <c r="BX33" s="10">
        <v>10</v>
      </c>
      <c r="BY33" s="10">
        <v>10</v>
      </c>
      <c r="BZ33" s="10">
        <v>0</v>
      </c>
      <c r="CA33" s="10">
        <v>0</v>
      </c>
      <c r="CB33" s="10">
        <v>10</v>
      </c>
      <c r="CC33" s="10">
        <v>10</v>
      </c>
      <c r="CD33" s="10">
        <v>10</v>
      </c>
      <c r="CE33" s="10">
        <v>10</v>
      </c>
      <c r="CF33" s="10">
        <v>10</v>
      </c>
      <c r="CG33" s="10">
        <v>10</v>
      </c>
      <c r="CH33" s="10">
        <v>10</v>
      </c>
      <c r="CI33" s="10">
        <v>10</v>
      </c>
      <c r="CJ33" s="10">
        <v>10</v>
      </c>
      <c r="CK33" s="10">
        <v>10</v>
      </c>
      <c r="CL33" s="10">
        <v>10</v>
      </c>
      <c r="CM33" s="10">
        <v>0</v>
      </c>
      <c r="CN33" s="10">
        <v>0</v>
      </c>
    </row>
    <row r="34" spans="1:92">
      <c r="A34">
        <f t="shared" si="11"/>
        <v>0</v>
      </c>
      <c r="B34">
        <f t="shared" si="11"/>
        <v>22</v>
      </c>
      <c r="C34">
        <f t="shared" si="11"/>
        <v>22</v>
      </c>
      <c r="D34">
        <f t="shared" si="11"/>
        <v>22</v>
      </c>
      <c r="E34">
        <f t="shared" si="11"/>
        <v>0</v>
      </c>
      <c r="F34">
        <f t="shared" si="16"/>
        <v>0</v>
      </c>
      <c r="G34">
        <f t="shared" si="16"/>
        <v>0</v>
      </c>
      <c r="H34">
        <f t="shared" si="16"/>
        <v>0</v>
      </c>
      <c r="I34">
        <f t="shared" si="16"/>
        <v>0</v>
      </c>
      <c r="J34">
        <f t="shared" si="16"/>
        <v>0</v>
      </c>
      <c r="K34">
        <f t="shared" si="13"/>
        <v>0</v>
      </c>
      <c r="L34">
        <f t="shared" si="13"/>
        <v>0</v>
      </c>
      <c r="M34">
        <f t="shared" si="13"/>
        <v>0</v>
      </c>
      <c r="N34">
        <f t="shared" si="14"/>
        <v>0</v>
      </c>
      <c r="O34">
        <f t="shared" si="14"/>
        <v>0</v>
      </c>
      <c r="P34">
        <f t="shared" si="14"/>
        <v>0</v>
      </c>
      <c r="Q34">
        <f t="shared" si="14"/>
        <v>0</v>
      </c>
      <c r="R34">
        <f t="shared" si="17"/>
        <v>0</v>
      </c>
      <c r="S34">
        <f t="shared" si="17"/>
        <v>0</v>
      </c>
      <c r="T34">
        <f t="shared" si="17"/>
        <v>0</v>
      </c>
      <c r="U34">
        <f t="shared" si="17"/>
        <v>0</v>
      </c>
      <c r="V34">
        <f t="shared" si="7"/>
        <v>0</v>
      </c>
      <c r="W34">
        <f t="shared" si="17"/>
        <v>0</v>
      </c>
      <c r="X34">
        <f t="shared" si="5"/>
        <v>66</v>
      </c>
      <c r="Z34">
        <v>33</v>
      </c>
      <c r="AA34" s="6" t="s">
        <v>61</v>
      </c>
      <c r="AB34" s="10">
        <v>22</v>
      </c>
      <c r="AC34" s="10">
        <v>22</v>
      </c>
      <c r="AD34" s="10">
        <v>22</v>
      </c>
      <c r="AE34" s="10">
        <v>22</v>
      </c>
      <c r="AF34" s="10">
        <v>22</v>
      </c>
      <c r="AG34" s="10">
        <v>22</v>
      </c>
      <c r="AH34" s="10">
        <v>22</v>
      </c>
      <c r="AI34" s="10">
        <v>22</v>
      </c>
      <c r="AJ34" s="10">
        <v>22</v>
      </c>
      <c r="AK34" s="10">
        <v>22</v>
      </c>
      <c r="AL34" s="10">
        <v>22</v>
      </c>
      <c r="AM34" s="10">
        <v>12</v>
      </c>
      <c r="AN34" s="10">
        <v>0</v>
      </c>
      <c r="AO34" s="10">
        <v>0</v>
      </c>
      <c r="AP34" s="10">
        <v>0</v>
      </c>
      <c r="AQ34" s="10">
        <v>0</v>
      </c>
      <c r="AR34" s="10">
        <v>0</v>
      </c>
      <c r="AS34" s="10">
        <v>0</v>
      </c>
      <c r="AT34" s="10">
        <v>0</v>
      </c>
      <c r="AU34" s="10">
        <v>0</v>
      </c>
      <c r="AV34" s="10">
        <v>0</v>
      </c>
      <c r="AW34" s="10">
        <v>0</v>
      </c>
      <c r="AX34" s="10">
        <v>0</v>
      </c>
      <c r="AY34" s="10">
        <v>0</v>
      </c>
      <c r="AZ34" s="10">
        <v>0</v>
      </c>
      <c r="BA34" s="10">
        <v>0</v>
      </c>
      <c r="BB34" s="10">
        <v>0</v>
      </c>
      <c r="BC34" s="10">
        <v>0</v>
      </c>
      <c r="BD34" s="10">
        <v>0</v>
      </c>
      <c r="BE34" s="10">
        <v>0</v>
      </c>
      <c r="BF34" s="10">
        <v>0</v>
      </c>
      <c r="BG34" s="10">
        <v>0</v>
      </c>
      <c r="BH34" s="10">
        <v>0</v>
      </c>
      <c r="BI34" s="10">
        <v>0</v>
      </c>
      <c r="BJ34" s="10">
        <v>0</v>
      </c>
      <c r="BK34" s="10">
        <v>0</v>
      </c>
      <c r="BL34" s="10">
        <v>0</v>
      </c>
      <c r="BM34" s="10">
        <v>0</v>
      </c>
      <c r="BN34" s="10">
        <v>0</v>
      </c>
      <c r="BO34" s="10">
        <v>0</v>
      </c>
      <c r="BP34" s="10">
        <v>0</v>
      </c>
      <c r="BQ34" s="10">
        <v>0</v>
      </c>
      <c r="BR34" s="10">
        <v>0</v>
      </c>
      <c r="BS34" s="10">
        <v>0</v>
      </c>
      <c r="BT34" s="10">
        <v>0</v>
      </c>
      <c r="BU34" s="10">
        <v>0</v>
      </c>
      <c r="BV34" s="10">
        <v>0</v>
      </c>
      <c r="BW34" s="10">
        <v>0</v>
      </c>
      <c r="BX34" s="10">
        <v>0</v>
      </c>
      <c r="BY34" s="10">
        <v>0</v>
      </c>
      <c r="BZ34" s="10">
        <v>0</v>
      </c>
      <c r="CA34" s="10">
        <v>0</v>
      </c>
      <c r="CB34" s="10">
        <v>0</v>
      </c>
      <c r="CC34" s="10">
        <v>0</v>
      </c>
      <c r="CD34" s="10">
        <v>0</v>
      </c>
      <c r="CE34" s="10">
        <v>0</v>
      </c>
      <c r="CF34" s="10">
        <v>0</v>
      </c>
      <c r="CG34" s="10">
        <v>0</v>
      </c>
      <c r="CH34" s="10">
        <v>0</v>
      </c>
      <c r="CI34" s="10">
        <v>0</v>
      </c>
      <c r="CJ34" s="10">
        <v>0</v>
      </c>
      <c r="CK34" s="10">
        <v>0</v>
      </c>
      <c r="CL34" s="10">
        <v>0</v>
      </c>
      <c r="CM34" s="10">
        <v>0</v>
      </c>
      <c r="CN34" s="10">
        <v>0</v>
      </c>
    </row>
    <row r="35" spans="1:92">
      <c r="A35">
        <f t="shared" si="11"/>
        <v>0</v>
      </c>
      <c r="B35">
        <f t="shared" si="11"/>
        <v>20</v>
      </c>
      <c r="C35">
        <f t="shared" si="11"/>
        <v>20</v>
      </c>
      <c r="D35">
        <f t="shared" si="11"/>
        <v>20</v>
      </c>
      <c r="E35">
        <f t="shared" si="11"/>
        <v>0</v>
      </c>
      <c r="F35">
        <f t="shared" si="16"/>
        <v>0</v>
      </c>
      <c r="G35">
        <f t="shared" si="16"/>
        <v>0</v>
      </c>
      <c r="H35">
        <f t="shared" si="16"/>
        <v>0</v>
      </c>
      <c r="I35">
        <f t="shared" si="16"/>
        <v>0</v>
      </c>
      <c r="J35">
        <f t="shared" si="16"/>
        <v>0</v>
      </c>
      <c r="K35">
        <f t="shared" si="13"/>
        <v>0</v>
      </c>
      <c r="L35">
        <f t="shared" si="13"/>
        <v>0</v>
      </c>
      <c r="M35">
        <f t="shared" si="13"/>
        <v>0</v>
      </c>
      <c r="N35">
        <f t="shared" si="14"/>
        <v>0</v>
      </c>
      <c r="O35">
        <f t="shared" si="14"/>
        <v>0</v>
      </c>
      <c r="P35">
        <f t="shared" si="14"/>
        <v>0</v>
      </c>
      <c r="Q35">
        <f t="shared" si="14"/>
        <v>0</v>
      </c>
      <c r="R35">
        <f t="shared" si="17"/>
        <v>0</v>
      </c>
      <c r="S35">
        <f t="shared" si="17"/>
        <v>0</v>
      </c>
      <c r="T35">
        <f t="shared" si="17"/>
        <v>0</v>
      </c>
      <c r="U35">
        <f t="shared" si="17"/>
        <v>0</v>
      </c>
      <c r="V35">
        <f t="shared" si="7"/>
        <v>0</v>
      </c>
      <c r="W35">
        <f t="shared" si="17"/>
        <v>0</v>
      </c>
      <c r="X35">
        <f t="shared" si="5"/>
        <v>60</v>
      </c>
      <c r="Z35">
        <v>34</v>
      </c>
      <c r="AA35" s="6" t="s">
        <v>59</v>
      </c>
      <c r="AB35" s="10">
        <v>20</v>
      </c>
      <c r="AC35" s="10">
        <v>20</v>
      </c>
      <c r="AD35" s="10">
        <v>20</v>
      </c>
      <c r="AE35" s="10">
        <v>20</v>
      </c>
      <c r="AF35" s="10">
        <v>20</v>
      </c>
      <c r="AG35" s="10">
        <v>20</v>
      </c>
      <c r="AH35" s="10">
        <v>20</v>
      </c>
      <c r="AI35" s="10">
        <v>20</v>
      </c>
      <c r="AJ35" s="10">
        <v>20</v>
      </c>
      <c r="AK35" s="10">
        <v>10</v>
      </c>
      <c r="AL35" s="10">
        <v>0</v>
      </c>
      <c r="AM35" s="10">
        <v>0</v>
      </c>
      <c r="AN35" s="10">
        <v>0</v>
      </c>
      <c r="AO35" s="10">
        <v>0</v>
      </c>
      <c r="AP35" s="10">
        <v>0</v>
      </c>
      <c r="AQ35" s="10">
        <v>0</v>
      </c>
      <c r="AR35" s="10">
        <v>0</v>
      </c>
      <c r="AS35" s="10">
        <v>0</v>
      </c>
      <c r="AT35" s="10">
        <v>0</v>
      </c>
      <c r="AU35" s="10">
        <v>0</v>
      </c>
      <c r="AV35" s="10">
        <v>0</v>
      </c>
      <c r="AW35" s="10">
        <v>0</v>
      </c>
      <c r="AX35" s="10">
        <v>0</v>
      </c>
      <c r="AY35" s="10">
        <v>0</v>
      </c>
      <c r="AZ35" s="10">
        <v>0</v>
      </c>
      <c r="BA35" s="10">
        <v>0</v>
      </c>
      <c r="BB35" s="10">
        <v>0</v>
      </c>
      <c r="BC35" s="10">
        <v>0</v>
      </c>
      <c r="BD35" s="10">
        <v>0</v>
      </c>
      <c r="BE35" s="10">
        <v>0</v>
      </c>
      <c r="BF35" s="10">
        <v>0</v>
      </c>
      <c r="BG35" s="10">
        <v>0</v>
      </c>
      <c r="BH35" s="10">
        <v>0</v>
      </c>
      <c r="BI35" s="10">
        <v>0</v>
      </c>
      <c r="BJ35" s="10">
        <v>0</v>
      </c>
      <c r="BK35" s="10">
        <v>0</v>
      </c>
      <c r="BL35" s="10">
        <v>0</v>
      </c>
      <c r="BM35" s="10">
        <v>0</v>
      </c>
      <c r="BN35" s="10">
        <v>0</v>
      </c>
      <c r="BO35" s="10">
        <v>0</v>
      </c>
      <c r="BP35" s="10">
        <v>0</v>
      </c>
      <c r="BQ35" s="10">
        <v>0</v>
      </c>
      <c r="BR35" s="10">
        <v>0</v>
      </c>
      <c r="BS35" s="10">
        <v>0</v>
      </c>
      <c r="BT35" s="10">
        <v>0</v>
      </c>
      <c r="BU35" s="10">
        <v>0</v>
      </c>
      <c r="BV35" s="10">
        <v>0</v>
      </c>
      <c r="BW35" s="10">
        <v>0</v>
      </c>
      <c r="BX35" s="10">
        <v>0</v>
      </c>
      <c r="BY35" s="10">
        <v>0</v>
      </c>
      <c r="BZ35" s="10">
        <v>0</v>
      </c>
      <c r="CA35" s="10">
        <v>0</v>
      </c>
      <c r="CB35" s="10">
        <v>0</v>
      </c>
      <c r="CC35" s="10">
        <v>0</v>
      </c>
      <c r="CD35" s="10">
        <v>0</v>
      </c>
      <c r="CE35" s="10">
        <v>0</v>
      </c>
      <c r="CF35" s="10">
        <v>0</v>
      </c>
      <c r="CG35" s="10">
        <v>0</v>
      </c>
      <c r="CH35" s="10">
        <v>0</v>
      </c>
      <c r="CI35" s="10">
        <v>0</v>
      </c>
      <c r="CJ35" s="10">
        <v>0</v>
      </c>
      <c r="CK35" s="10">
        <v>0</v>
      </c>
      <c r="CL35" s="10">
        <v>0</v>
      </c>
      <c r="CM35" s="10">
        <v>0</v>
      </c>
      <c r="CN35" s="10">
        <v>0</v>
      </c>
    </row>
    <row r="36" spans="1:92">
      <c r="A36">
        <f t="shared" si="11"/>
        <v>0</v>
      </c>
      <c r="B36">
        <f t="shared" si="11"/>
        <v>0</v>
      </c>
      <c r="C36">
        <f t="shared" si="11"/>
        <v>0</v>
      </c>
      <c r="D36">
        <f t="shared" si="11"/>
        <v>0</v>
      </c>
      <c r="E36">
        <f t="shared" si="11"/>
        <v>0</v>
      </c>
      <c r="F36">
        <f t="shared" si="16"/>
        <v>0</v>
      </c>
      <c r="G36">
        <f t="shared" si="16"/>
        <v>0</v>
      </c>
      <c r="H36">
        <f t="shared" si="16"/>
        <v>0</v>
      </c>
      <c r="I36">
        <f t="shared" si="16"/>
        <v>0</v>
      </c>
      <c r="J36">
        <f t="shared" si="16"/>
        <v>0</v>
      </c>
      <c r="K36">
        <f t="shared" si="13"/>
        <v>10</v>
      </c>
      <c r="L36">
        <f t="shared" si="13"/>
        <v>10</v>
      </c>
      <c r="M36">
        <f t="shared" si="13"/>
        <v>10</v>
      </c>
      <c r="N36">
        <f t="shared" si="14"/>
        <v>0</v>
      </c>
      <c r="O36">
        <f t="shared" si="14"/>
        <v>0</v>
      </c>
      <c r="P36">
        <f t="shared" si="14"/>
        <v>0</v>
      </c>
      <c r="Q36">
        <f t="shared" si="14"/>
        <v>0</v>
      </c>
      <c r="R36">
        <f t="shared" si="17"/>
        <v>0</v>
      </c>
      <c r="S36">
        <f t="shared" si="17"/>
        <v>0</v>
      </c>
      <c r="T36">
        <f t="shared" si="17"/>
        <v>0</v>
      </c>
      <c r="U36">
        <f t="shared" si="17"/>
        <v>0</v>
      </c>
      <c r="V36">
        <f t="shared" si="7"/>
        <v>0</v>
      </c>
      <c r="W36">
        <f t="shared" si="17"/>
        <v>0</v>
      </c>
      <c r="X36">
        <f t="shared" si="5"/>
        <v>30</v>
      </c>
      <c r="Z36">
        <v>35</v>
      </c>
      <c r="AA36" s="6" t="s">
        <v>77</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0">
        <v>0</v>
      </c>
      <c r="AW36" s="10">
        <v>0</v>
      </c>
      <c r="AX36" s="10">
        <v>0</v>
      </c>
      <c r="AY36" s="10">
        <v>0</v>
      </c>
      <c r="AZ36" s="10">
        <v>0</v>
      </c>
      <c r="BA36" s="10">
        <v>0</v>
      </c>
      <c r="BB36" s="10">
        <v>0</v>
      </c>
      <c r="BC36" s="10">
        <v>0</v>
      </c>
      <c r="BD36" s="10">
        <v>0</v>
      </c>
      <c r="BE36" s="10">
        <v>0</v>
      </c>
      <c r="BF36" s="10">
        <v>0</v>
      </c>
      <c r="BG36" s="10">
        <v>0</v>
      </c>
      <c r="BH36" s="10">
        <v>0</v>
      </c>
      <c r="BI36" s="10">
        <v>0</v>
      </c>
      <c r="BJ36" s="10">
        <v>0</v>
      </c>
      <c r="BK36" s="10">
        <v>0</v>
      </c>
      <c r="BL36" s="10">
        <v>0</v>
      </c>
      <c r="BM36" s="10">
        <v>0</v>
      </c>
      <c r="BN36" s="10">
        <v>0</v>
      </c>
      <c r="BO36" s="10">
        <v>10</v>
      </c>
      <c r="BP36" s="10">
        <v>10</v>
      </c>
      <c r="BQ36" s="10">
        <v>10</v>
      </c>
      <c r="BR36" s="10">
        <v>10</v>
      </c>
      <c r="BS36" s="10">
        <v>10</v>
      </c>
      <c r="BT36" s="10">
        <v>9</v>
      </c>
      <c r="BU36" s="10">
        <v>7</v>
      </c>
      <c r="BV36" s="10">
        <v>5</v>
      </c>
      <c r="BW36" s="10">
        <v>3</v>
      </c>
      <c r="BX36" s="10">
        <v>0</v>
      </c>
      <c r="BY36" s="10">
        <v>0</v>
      </c>
      <c r="BZ36" s="10">
        <v>0</v>
      </c>
      <c r="CA36" s="10">
        <v>0</v>
      </c>
      <c r="CB36" s="10">
        <v>0</v>
      </c>
      <c r="CC36" s="10">
        <v>0</v>
      </c>
      <c r="CD36" s="10">
        <v>0</v>
      </c>
      <c r="CE36" s="10">
        <v>0</v>
      </c>
      <c r="CF36" s="10">
        <v>0</v>
      </c>
      <c r="CG36" s="10">
        <v>0</v>
      </c>
      <c r="CH36" s="10">
        <v>0</v>
      </c>
      <c r="CI36" s="10">
        <v>0</v>
      </c>
      <c r="CJ36" s="10">
        <v>0</v>
      </c>
      <c r="CK36" s="10">
        <v>0</v>
      </c>
      <c r="CL36" s="10">
        <v>0</v>
      </c>
      <c r="CM36" s="10">
        <v>0</v>
      </c>
      <c r="CN36" s="10">
        <v>0</v>
      </c>
    </row>
    <row r="37" spans="1:92">
      <c r="A37">
        <f t="shared" si="11"/>
        <v>0</v>
      </c>
      <c r="B37">
        <f t="shared" si="11"/>
        <v>0</v>
      </c>
      <c r="C37">
        <f t="shared" si="11"/>
        <v>0</v>
      </c>
      <c r="D37">
        <f t="shared" si="11"/>
        <v>0</v>
      </c>
      <c r="E37">
        <f t="shared" si="11"/>
        <v>0</v>
      </c>
      <c r="F37">
        <f t="shared" si="16"/>
        <v>0</v>
      </c>
      <c r="G37">
        <f t="shared" si="16"/>
        <v>0</v>
      </c>
      <c r="H37">
        <f t="shared" si="16"/>
        <v>0</v>
      </c>
      <c r="I37">
        <f t="shared" si="16"/>
        <v>0</v>
      </c>
      <c r="J37">
        <f t="shared" si="16"/>
        <v>0</v>
      </c>
      <c r="K37">
        <f t="shared" si="13"/>
        <v>22</v>
      </c>
      <c r="L37">
        <f t="shared" si="13"/>
        <v>22</v>
      </c>
      <c r="M37">
        <f t="shared" si="13"/>
        <v>22</v>
      </c>
      <c r="N37">
        <f t="shared" si="14"/>
        <v>0</v>
      </c>
      <c r="O37">
        <f t="shared" si="14"/>
        <v>0</v>
      </c>
      <c r="P37">
        <f t="shared" si="14"/>
        <v>0</v>
      </c>
      <c r="Q37">
        <f t="shared" si="14"/>
        <v>0</v>
      </c>
      <c r="R37">
        <f t="shared" si="17"/>
        <v>0</v>
      </c>
      <c r="S37">
        <f t="shared" si="17"/>
        <v>0</v>
      </c>
      <c r="T37">
        <f t="shared" si="17"/>
        <v>0</v>
      </c>
      <c r="U37">
        <f t="shared" si="17"/>
        <v>0</v>
      </c>
      <c r="V37">
        <f t="shared" si="7"/>
        <v>0</v>
      </c>
      <c r="W37">
        <f t="shared" si="17"/>
        <v>0</v>
      </c>
      <c r="X37">
        <f t="shared" si="5"/>
        <v>66</v>
      </c>
      <c r="Z37">
        <v>36</v>
      </c>
      <c r="AA37" s="6" t="s">
        <v>75</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0">
        <v>0</v>
      </c>
      <c r="AW37" s="10">
        <v>0</v>
      </c>
      <c r="AX37" s="10">
        <v>0</v>
      </c>
      <c r="AY37" s="10">
        <v>0</v>
      </c>
      <c r="AZ37" s="10">
        <v>0</v>
      </c>
      <c r="BA37" s="10">
        <v>0</v>
      </c>
      <c r="BB37" s="10">
        <v>0</v>
      </c>
      <c r="BC37" s="10">
        <v>0</v>
      </c>
      <c r="BD37" s="10">
        <v>0</v>
      </c>
      <c r="BE37" s="10">
        <v>0</v>
      </c>
      <c r="BF37" s="10">
        <v>0</v>
      </c>
      <c r="BG37" s="10">
        <v>0</v>
      </c>
      <c r="BH37" s="10">
        <v>0</v>
      </c>
      <c r="BI37" s="10">
        <v>0</v>
      </c>
      <c r="BJ37" s="10">
        <v>0</v>
      </c>
      <c r="BK37" s="10">
        <v>0</v>
      </c>
      <c r="BL37" s="10">
        <v>0</v>
      </c>
      <c r="BM37" s="10">
        <v>0</v>
      </c>
      <c r="BN37" s="10">
        <v>0</v>
      </c>
      <c r="BO37" s="10">
        <v>22</v>
      </c>
      <c r="BP37" s="10">
        <v>22</v>
      </c>
      <c r="BQ37" s="10">
        <v>22</v>
      </c>
      <c r="BR37" s="10">
        <v>22</v>
      </c>
      <c r="BS37" s="10">
        <v>22</v>
      </c>
      <c r="BT37" s="10">
        <v>22</v>
      </c>
      <c r="BU37" s="10">
        <v>22</v>
      </c>
      <c r="BV37" s="10">
        <v>22</v>
      </c>
      <c r="BW37" s="10">
        <v>22</v>
      </c>
      <c r="BX37" s="10">
        <v>22</v>
      </c>
      <c r="BY37" s="10">
        <v>22</v>
      </c>
      <c r="BZ37" s="10">
        <v>12</v>
      </c>
      <c r="CA37" s="10">
        <v>0</v>
      </c>
      <c r="CB37" s="10">
        <v>0</v>
      </c>
      <c r="CC37" s="10">
        <v>0</v>
      </c>
      <c r="CD37" s="10">
        <v>0</v>
      </c>
      <c r="CE37" s="10">
        <v>0</v>
      </c>
      <c r="CF37" s="10">
        <v>0</v>
      </c>
      <c r="CG37" s="10">
        <v>0</v>
      </c>
      <c r="CH37" s="10">
        <v>0</v>
      </c>
      <c r="CI37" s="10">
        <v>0</v>
      </c>
      <c r="CJ37" s="10">
        <v>0</v>
      </c>
      <c r="CK37" s="10">
        <v>0</v>
      </c>
      <c r="CL37" s="10">
        <v>0</v>
      </c>
      <c r="CM37" s="10">
        <v>0</v>
      </c>
      <c r="CN37" s="10">
        <v>0</v>
      </c>
    </row>
    <row r="38" spans="1:92">
      <c r="A38">
        <f t="shared" si="11"/>
        <v>0</v>
      </c>
      <c r="B38">
        <f t="shared" si="11"/>
        <v>0</v>
      </c>
      <c r="C38">
        <f t="shared" si="11"/>
        <v>0</v>
      </c>
      <c r="D38">
        <f t="shared" si="11"/>
        <v>0</v>
      </c>
      <c r="E38">
        <f t="shared" si="11"/>
        <v>0</v>
      </c>
      <c r="F38">
        <f t="shared" si="16"/>
        <v>0</v>
      </c>
      <c r="G38">
        <f t="shared" si="16"/>
        <v>0</v>
      </c>
      <c r="H38">
        <f t="shared" si="16"/>
        <v>0</v>
      </c>
      <c r="I38">
        <f t="shared" si="16"/>
        <v>0</v>
      </c>
      <c r="J38">
        <f t="shared" si="16"/>
        <v>0</v>
      </c>
      <c r="K38">
        <f t="shared" si="13"/>
        <v>20</v>
      </c>
      <c r="L38">
        <f t="shared" si="13"/>
        <v>20</v>
      </c>
      <c r="M38">
        <f t="shared" si="13"/>
        <v>20</v>
      </c>
      <c r="N38">
        <f t="shared" si="14"/>
        <v>0</v>
      </c>
      <c r="O38">
        <f t="shared" si="14"/>
        <v>0</v>
      </c>
      <c r="P38">
        <f t="shared" si="14"/>
        <v>0</v>
      </c>
      <c r="Q38">
        <f t="shared" si="14"/>
        <v>0</v>
      </c>
      <c r="R38">
        <f t="shared" si="17"/>
        <v>0</v>
      </c>
      <c r="S38">
        <f t="shared" si="17"/>
        <v>0</v>
      </c>
      <c r="T38">
        <f t="shared" si="17"/>
        <v>0</v>
      </c>
      <c r="U38">
        <f t="shared" si="17"/>
        <v>0</v>
      </c>
      <c r="V38">
        <f t="shared" si="7"/>
        <v>0</v>
      </c>
      <c r="W38">
        <f t="shared" si="17"/>
        <v>0</v>
      </c>
      <c r="X38">
        <f t="shared" si="5"/>
        <v>60</v>
      </c>
      <c r="Z38">
        <v>37</v>
      </c>
      <c r="AA38" s="6" t="s">
        <v>74</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0">
        <v>0</v>
      </c>
      <c r="AW38" s="10">
        <v>0</v>
      </c>
      <c r="AX38" s="10">
        <v>0</v>
      </c>
      <c r="AY38" s="10">
        <v>0</v>
      </c>
      <c r="AZ38" s="10">
        <v>0</v>
      </c>
      <c r="BA38" s="10">
        <v>0</v>
      </c>
      <c r="BB38" s="10">
        <v>0</v>
      </c>
      <c r="BC38" s="10">
        <v>0</v>
      </c>
      <c r="BD38" s="10">
        <v>0</v>
      </c>
      <c r="BE38" s="10">
        <v>0</v>
      </c>
      <c r="BF38" s="10">
        <v>0</v>
      </c>
      <c r="BG38" s="10">
        <v>0</v>
      </c>
      <c r="BH38" s="10">
        <v>0</v>
      </c>
      <c r="BI38" s="10">
        <v>0</v>
      </c>
      <c r="BJ38" s="10">
        <v>0</v>
      </c>
      <c r="BK38" s="10">
        <v>0</v>
      </c>
      <c r="BL38" s="10">
        <v>0</v>
      </c>
      <c r="BM38" s="10">
        <v>0</v>
      </c>
      <c r="BN38" s="10">
        <v>0</v>
      </c>
      <c r="BO38" s="10">
        <v>20</v>
      </c>
      <c r="BP38" s="10">
        <v>20</v>
      </c>
      <c r="BQ38" s="10">
        <v>20</v>
      </c>
      <c r="BR38" s="10">
        <v>20</v>
      </c>
      <c r="BS38" s="10">
        <v>20</v>
      </c>
      <c r="BT38" s="10">
        <v>20</v>
      </c>
      <c r="BU38" s="10">
        <v>20</v>
      </c>
      <c r="BV38" s="10">
        <v>20</v>
      </c>
      <c r="BW38" s="10">
        <v>20</v>
      </c>
      <c r="BX38" s="10">
        <v>10</v>
      </c>
      <c r="BY38" s="10">
        <v>0</v>
      </c>
      <c r="BZ38" s="10">
        <v>0</v>
      </c>
      <c r="CA38" s="10">
        <v>0</v>
      </c>
      <c r="CB38" s="10">
        <v>0</v>
      </c>
      <c r="CC38" s="10">
        <v>0</v>
      </c>
      <c r="CD38" s="10">
        <v>0</v>
      </c>
      <c r="CE38" s="10">
        <v>0</v>
      </c>
      <c r="CF38" s="10">
        <v>0</v>
      </c>
      <c r="CG38" s="10">
        <v>0</v>
      </c>
      <c r="CH38" s="10">
        <v>0</v>
      </c>
      <c r="CI38" s="10">
        <v>0</v>
      </c>
      <c r="CJ38" s="10">
        <v>0</v>
      </c>
      <c r="CK38" s="10">
        <v>0</v>
      </c>
      <c r="CL38" s="10">
        <v>0</v>
      </c>
      <c r="CM38" s="10">
        <v>0</v>
      </c>
      <c r="CN38" s="10">
        <v>0</v>
      </c>
    </row>
    <row r="39" spans="1:92">
      <c r="A39">
        <f t="shared" si="11"/>
        <v>0</v>
      </c>
      <c r="B39">
        <f t="shared" si="11"/>
        <v>9</v>
      </c>
      <c r="C39">
        <f t="shared" si="11"/>
        <v>9</v>
      </c>
      <c r="D39">
        <f t="shared" si="11"/>
        <v>9</v>
      </c>
      <c r="E39">
        <f t="shared" si="11"/>
        <v>0</v>
      </c>
      <c r="F39">
        <f t="shared" si="16"/>
        <v>9</v>
      </c>
      <c r="G39">
        <f t="shared" si="16"/>
        <v>9</v>
      </c>
      <c r="H39">
        <f t="shared" si="16"/>
        <v>0</v>
      </c>
      <c r="I39">
        <f t="shared" si="16"/>
        <v>9</v>
      </c>
      <c r="J39">
        <f t="shared" si="16"/>
        <v>0</v>
      </c>
      <c r="K39">
        <f t="shared" si="13"/>
        <v>9</v>
      </c>
      <c r="L39">
        <f t="shared" si="13"/>
        <v>9</v>
      </c>
      <c r="M39">
        <f t="shared" si="13"/>
        <v>9</v>
      </c>
      <c r="N39">
        <f t="shared" si="14"/>
        <v>9</v>
      </c>
      <c r="O39">
        <f t="shared" si="14"/>
        <v>9</v>
      </c>
      <c r="P39">
        <f t="shared" si="14"/>
        <v>9</v>
      </c>
      <c r="Q39">
        <f t="shared" si="14"/>
        <v>0</v>
      </c>
      <c r="R39">
        <f t="shared" si="17"/>
        <v>0</v>
      </c>
      <c r="S39">
        <f t="shared" si="17"/>
        <v>0</v>
      </c>
      <c r="T39">
        <f t="shared" si="17"/>
        <v>0</v>
      </c>
      <c r="U39">
        <f t="shared" si="17"/>
        <v>0</v>
      </c>
      <c r="V39">
        <f t="shared" si="7"/>
        <v>0</v>
      </c>
      <c r="W39">
        <f t="shared" si="17"/>
        <v>0</v>
      </c>
      <c r="X39">
        <f t="shared" si="5"/>
        <v>108</v>
      </c>
      <c r="Z39">
        <v>38</v>
      </c>
      <c r="AA39" s="7" t="s">
        <v>70</v>
      </c>
      <c r="AB39" s="10">
        <v>9</v>
      </c>
      <c r="AC39" s="10">
        <v>9</v>
      </c>
      <c r="AD39" s="10">
        <v>9</v>
      </c>
      <c r="AE39" s="10">
        <v>9</v>
      </c>
      <c r="AF39" s="10">
        <v>9</v>
      </c>
      <c r="AG39" s="10">
        <v>9</v>
      </c>
      <c r="AH39" s="10">
        <v>9</v>
      </c>
      <c r="AI39" s="10">
        <v>9</v>
      </c>
      <c r="AJ39" s="10">
        <v>9</v>
      </c>
      <c r="AK39" s="10">
        <v>9</v>
      </c>
      <c r="AL39" s="10">
        <v>8</v>
      </c>
      <c r="AM39" s="10">
        <v>5</v>
      </c>
      <c r="AN39" s="10">
        <v>0</v>
      </c>
      <c r="AO39" s="10">
        <v>0</v>
      </c>
      <c r="AP39" s="10">
        <v>0</v>
      </c>
      <c r="AQ39" s="10">
        <v>0</v>
      </c>
      <c r="AR39" s="10">
        <v>0</v>
      </c>
      <c r="AS39" s="10">
        <v>0</v>
      </c>
      <c r="AT39" s="10">
        <v>0</v>
      </c>
      <c r="AU39" s="10">
        <v>0</v>
      </c>
      <c r="AV39" s="10">
        <v>0</v>
      </c>
      <c r="AW39" s="10">
        <v>0</v>
      </c>
      <c r="AX39" s="10">
        <v>0</v>
      </c>
      <c r="AY39" s="10">
        <v>0</v>
      </c>
      <c r="AZ39" s="10">
        <v>0</v>
      </c>
      <c r="BA39" s="10">
        <v>0</v>
      </c>
      <c r="BB39" s="10">
        <v>9</v>
      </c>
      <c r="BC39" s="10">
        <v>9</v>
      </c>
      <c r="BD39" s="10">
        <v>9</v>
      </c>
      <c r="BE39" s="10">
        <v>9</v>
      </c>
      <c r="BF39" s="10">
        <v>9</v>
      </c>
      <c r="BG39" s="10">
        <v>9</v>
      </c>
      <c r="BH39" s="10">
        <v>9</v>
      </c>
      <c r="BI39" s="10">
        <v>9</v>
      </c>
      <c r="BJ39" s="10">
        <v>9</v>
      </c>
      <c r="BK39" s="10">
        <v>9</v>
      </c>
      <c r="BL39" s="10">
        <v>8</v>
      </c>
      <c r="BM39" s="10">
        <v>5</v>
      </c>
      <c r="BN39" s="10">
        <v>0</v>
      </c>
      <c r="BO39" s="10">
        <v>9</v>
      </c>
      <c r="BP39" s="10">
        <v>9</v>
      </c>
      <c r="BQ39" s="10">
        <v>9</v>
      </c>
      <c r="BR39" s="10">
        <v>9</v>
      </c>
      <c r="BS39" s="10">
        <v>9</v>
      </c>
      <c r="BT39" s="10">
        <v>9</v>
      </c>
      <c r="BU39" s="10">
        <v>9</v>
      </c>
      <c r="BV39" s="10">
        <v>9</v>
      </c>
      <c r="BW39" s="10">
        <v>9</v>
      </c>
      <c r="BX39" s="10">
        <v>9</v>
      </c>
      <c r="BY39" s="10">
        <v>8</v>
      </c>
      <c r="BZ39" s="10">
        <v>5</v>
      </c>
      <c r="CA39" s="10">
        <v>0</v>
      </c>
      <c r="CB39" s="10">
        <v>9</v>
      </c>
      <c r="CC39" s="10">
        <v>9</v>
      </c>
      <c r="CD39" s="10">
        <v>9</v>
      </c>
      <c r="CE39" s="10">
        <v>9</v>
      </c>
      <c r="CF39" s="10">
        <v>9</v>
      </c>
      <c r="CG39" s="10">
        <v>9</v>
      </c>
      <c r="CH39" s="10">
        <v>9</v>
      </c>
      <c r="CI39" s="10">
        <v>9</v>
      </c>
      <c r="CJ39" s="10">
        <v>9</v>
      </c>
      <c r="CK39" s="10">
        <v>9</v>
      </c>
      <c r="CL39" s="10">
        <v>8</v>
      </c>
      <c r="CM39" s="10">
        <v>5</v>
      </c>
      <c r="CN39" s="10">
        <v>0</v>
      </c>
    </row>
    <row r="40" spans="1:92">
      <c r="A40">
        <f t="shared" si="11"/>
        <v>0</v>
      </c>
      <c r="B40">
        <f t="shared" si="11"/>
        <v>0</v>
      </c>
      <c r="C40">
        <f t="shared" si="11"/>
        <v>0</v>
      </c>
      <c r="D40">
        <f t="shared" si="11"/>
        <v>0</v>
      </c>
      <c r="E40">
        <f t="shared" si="11"/>
        <v>0</v>
      </c>
      <c r="F40">
        <f t="shared" si="16"/>
        <v>0</v>
      </c>
      <c r="G40">
        <f t="shared" si="16"/>
        <v>0</v>
      </c>
      <c r="H40">
        <f t="shared" si="16"/>
        <v>0</v>
      </c>
      <c r="I40">
        <f t="shared" si="16"/>
        <v>0</v>
      </c>
      <c r="J40">
        <f t="shared" si="16"/>
        <v>0</v>
      </c>
      <c r="K40">
        <f t="shared" si="13"/>
        <v>4</v>
      </c>
      <c r="L40">
        <f t="shared" si="13"/>
        <v>4</v>
      </c>
      <c r="M40">
        <f t="shared" si="13"/>
        <v>4</v>
      </c>
      <c r="N40">
        <f t="shared" si="14"/>
        <v>4</v>
      </c>
      <c r="O40">
        <f t="shared" si="14"/>
        <v>4</v>
      </c>
      <c r="P40">
        <f t="shared" si="14"/>
        <v>4</v>
      </c>
      <c r="Q40">
        <f t="shared" si="14"/>
        <v>0</v>
      </c>
      <c r="R40">
        <f t="shared" si="17"/>
        <v>0</v>
      </c>
      <c r="S40">
        <f t="shared" si="17"/>
        <v>0</v>
      </c>
      <c r="T40">
        <f t="shared" si="17"/>
        <v>0</v>
      </c>
      <c r="U40">
        <f t="shared" si="17"/>
        <v>4</v>
      </c>
      <c r="V40">
        <f t="shared" si="7"/>
        <v>4</v>
      </c>
      <c r="W40">
        <f t="shared" si="17"/>
        <v>4</v>
      </c>
      <c r="X40">
        <f t="shared" si="5"/>
        <v>36</v>
      </c>
      <c r="Z40">
        <v>39</v>
      </c>
      <c r="AA40" s="7" t="s">
        <v>76</v>
      </c>
      <c r="AB40" s="10">
        <v>0</v>
      </c>
      <c r="AC40" s="10">
        <v>0</v>
      </c>
      <c r="AD40" s="10">
        <v>0</v>
      </c>
      <c r="AE40" s="10">
        <v>0</v>
      </c>
      <c r="AF40" s="10">
        <v>0</v>
      </c>
      <c r="AG40" s="10">
        <v>0</v>
      </c>
      <c r="AH40" s="10">
        <v>0</v>
      </c>
      <c r="AI40" s="10">
        <v>0</v>
      </c>
      <c r="AJ40" s="10">
        <v>0</v>
      </c>
      <c r="AK40" s="10">
        <v>0</v>
      </c>
      <c r="AL40" s="10">
        <v>0</v>
      </c>
      <c r="AM40" s="10">
        <v>0</v>
      </c>
      <c r="AN40" s="10">
        <v>0</v>
      </c>
      <c r="AO40" s="10">
        <v>4</v>
      </c>
      <c r="AP40" s="10">
        <v>4</v>
      </c>
      <c r="AQ40" s="10">
        <v>4</v>
      </c>
      <c r="AR40" s="10">
        <v>4</v>
      </c>
      <c r="AS40" s="10">
        <v>4</v>
      </c>
      <c r="AT40" s="10">
        <v>4</v>
      </c>
      <c r="AU40" s="10">
        <v>4</v>
      </c>
      <c r="AV40" s="10">
        <v>4</v>
      </c>
      <c r="AW40" s="10">
        <v>4</v>
      </c>
      <c r="AX40" s="10">
        <v>4</v>
      </c>
      <c r="AY40" s="10">
        <v>4</v>
      </c>
      <c r="AZ40" s="10">
        <v>3</v>
      </c>
      <c r="BA40" s="10">
        <v>0</v>
      </c>
      <c r="BB40" s="10">
        <v>4</v>
      </c>
      <c r="BC40" s="10">
        <v>4</v>
      </c>
      <c r="BD40" s="10">
        <v>4</v>
      </c>
      <c r="BE40" s="10">
        <v>4</v>
      </c>
      <c r="BF40" s="10">
        <v>4</v>
      </c>
      <c r="BG40" s="10">
        <v>4</v>
      </c>
      <c r="BH40" s="10">
        <v>4</v>
      </c>
      <c r="BI40" s="10">
        <v>4</v>
      </c>
      <c r="BJ40" s="10">
        <v>4</v>
      </c>
      <c r="BK40" s="10">
        <v>4</v>
      </c>
      <c r="BL40" s="10">
        <v>4</v>
      </c>
      <c r="BM40" s="10">
        <v>3</v>
      </c>
      <c r="BN40" s="10">
        <v>0</v>
      </c>
      <c r="BO40" s="10">
        <v>4</v>
      </c>
      <c r="BP40" s="10">
        <v>4</v>
      </c>
      <c r="BQ40" s="10">
        <v>4</v>
      </c>
      <c r="BR40" s="10">
        <v>4</v>
      </c>
      <c r="BS40" s="10">
        <v>4</v>
      </c>
      <c r="BT40" s="10">
        <v>4</v>
      </c>
      <c r="BU40" s="10">
        <v>4</v>
      </c>
      <c r="BV40" s="10">
        <v>4</v>
      </c>
      <c r="BW40" s="10">
        <v>4</v>
      </c>
      <c r="BX40" s="10">
        <v>4</v>
      </c>
      <c r="BY40" s="10">
        <v>4</v>
      </c>
      <c r="BZ40" s="10">
        <v>3</v>
      </c>
      <c r="CA40" s="10">
        <v>0</v>
      </c>
      <c r="CB40" s="10">
        <v>0</v>
      </c>
      <c r="CC40" s="10">
        <v>0</v>
      </c>
      <c r="CD40" s="10">
        <v>0</v>
      </c>
      <c r="CE40" s="10">
        <v>0</v>
      </c>
      <c r="CF40" s="10">
        <v>0</v>
      </c>
      <c r="CG40" s="10">
        <v>0</v>
      </c>
      <c r="CH40" s="10">
        <v>0</v>
      </c>
      <c r="CI40" s="10">
        <v>0</v>
      </c>
      <c r="CJ40" s="10">
        <v>0</v>
      </c>
      <c r="CK40" s="10">
        <v>0</v>
      </c>
      <c r="CL40" s="10">
        <v>0</v>
      </c>
      <c r="CM40" s="10">
        <v>0</v>
      </c>
      <c r="CN40" s="10">
        <v>0</v>
      </c>
    </row>
    <row r="41" spans="1:92">
      <c r="A41">
        <f t="shared" si="11"/>
        <v>0</v>
      </c>
      <c r="B41">
        <f t="shared" si="11"/>
        <v>0</v>
      </c>
      <c r="C41">
        <f t="shared" si="11"/>
        <v>0</v>
      </c>
      <c r="D41">
        <f t="shared" si="11"/>
        <v>0</v>
      </c>
      <c r="E41">
        <f t="shared" si="11"/>
        <v>0</v>
      </c>
      <c r="F41">
        <f t="shared" si="16"/>
        <v>22</v>
      </c>
      <c r="G41">
        <f t="shared" si="16"/>
        <v>22</v>
      </c>
      <c r="H41">
        <f t="shared" si="16"/>
        <v>0</v>
      </c>
      <c r="I41">
        <f t="shared" si="16"/>
        <v>22</v>
      </c>
      <c r="J41">
        <f t="shared" si="16"/>
        <v>0</v>
      </c>
      <c r="K41">
        <f t="shared" si="13"/>
        <v>0</v>
      </c>
      <c r="L41">
        <f t="shared" si="13"/>
        <v>0</v>
      </c>
      <c r="M41">
        <f t="shared" si="13"/>
        <v>0</v>
      </c>
      <c r="N41">
        <f t="shared" si="14"/>
        <v>0</v>
      </c>
      <c r="O41">
        <f t="shared" si="14"/>
        <v>0</v>
      </c>
      <c r="P41">
        <f t="shared" si="14"/>
        <v>0</v>
      </c>
      <c r="Q41">
        <f t="shared" si="14"/>
        <v>0</v>
      </c>
      <c r="R41">
        <f t="shared" si="17"/>
        <v>0</v>
      </c>
      <c r="S41">
        <f t="shared" si="17"/>
        <v>0</v>
      </c>
      <c r="T41">
        <f t="shared" si="17"/>
        <v>0</v>
      </c>
      <c r="U41">
        <f t="shared" si="17"/>
        <v>0</v>
      </c>
      <c r="V41">
        <f t="shared" si="7"/>
        <v>0</v>
      </c>
      <c r="W41">
        <f t="shared" si="17"/>
        <v>0</v>
      </c>
      <c r="X41">
        <f t="shared" si="5"/>
        <v>66</v>
      </c>
      <c r="Z41">
        <v>40</v>
      </c>
      <c r="AA41" s="6" t="s">
        <v>73</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0">
        <v>0</v>
      </c>
      <c r="BD41" s="10">
        <v>0</v>
      </c>
      <c r="BE41" s="10">
        <v>0</v>
      </c>
      <c r="BF41" s="10">
        <v>0</v>
      </c>
      <c r="BG41" s="10">
        <v>0</v>
      </c>
      <c r="BH41" s="10">
        <v>0</v>
      </c>
      <c r="BI41" s="10">
        <v>0</v>
      </c>
      <c r="BJ41" s="10">
        <v>0</v>
      </c>
      <c r="BK41" s="10">
        <v>0</v>
      </c>
      <c r="BL41" s="10">
        <v>0</v>
      </c>
      <c r="BM41" s="10">
        <v>0</v>
      </c>
      <c r="BN41" s="10">
        <v>0</v>
      </c>
      <c r="BO41" s="10">
        <v>0</v>
      </c>
      <c r="BP41" s="10">
        <v>0</v>
      </c>
      <c r="BQ41" s="10">
        <v>0</v>
      </c>
      <c r="BR41" s="10">
        <v>0</v>
      </c>
      <c r="BS41" s="10">
        <v>0</v>
      </c>
      <c r="BT41" s="10">
        <v>0</v>
      </c>
      <c r="BU41" s="10">
        <v>0</v>
      </c>
      <c r="BV41" s="10">
        <v>0</v>
      </c>
      <c r="BW41" s="10">
        <v>0</v>
      </c>
      <c r="BX41" s="10">
        <v>0</v>
      </c>
      <c r="BY41" s="10">
        <v>0</v>
      </c>
      <c r="BZ41" s="10">
        <v>0</v>
      </c>
      <c r="CA41" s="10">
        <v>0</v>
      </c>
      <c r="CB41" s="10">
        <v>22</v>
      </c>
      <c r="CC41" s="10">
        <v>22</v>
      </c>
      <c r="CD41" s="10">
        <v>22</v>
      </c>
      <c r="CE41" s="10">
        <v>22</v>
      </c>
      <c r="CF41" s="10">
        <v>22</v>
      </c>
      <c r="CG41" s="10">
        <v>22</v>
      </c>
      <c r="CH41" s="10">
        <v>22</v>
      </c>
      <c r="CI41" s="10">
        <v>22</v>
      </c>
      <c r="CJ41" s="10">
        <v>22</v>
      </c>
      <c r="CK41" s="10">
        <v>22</v>
      </c>
      <c r="CL41" s="10">
        <v>22</v>
      </c>
      <c r="CM41" s="10">
        <v>12</v>
      </c>
      <c r="CN41" s="10">
        <v>0</v>
      </c>
    </row>
    <row r="42" spans="1:92">
      <c r="A42">
        <f t="shared" si="11"/>
        <v>0</v>
      </c>
      <c r="B42">
        <f t="shared" si="11"/>
        <v>0</v>
      </c>
      <c r="C42">
        <f t="shared" si="11"/>
        <v>0</v>
      </c>
      <c r="D42">
        <f t="shared" si="11"/>
        <v>0</v>
      </c>
      <c r="E42">
        <f t="shared" si="11"/>
        <v>0</v>
      </c>
      <c r="F42">
        <f t="shared" si="16"/>
        <v>0</v>
      </c>
      <c r="G42">
        <f t="shared" si="16"/>
        <v>0</v>
      </c>
      <c r="H42">
        <f t="shared" si="16"/>
        <v>0</v>
      </c>
      <c r="I42">
        <f t="shared" si="16"/>
        <v>0</v>
      </c>
      <c r="J42">
        <f t="shared" si="16"/>
        <v>0</v>
      </c>
      <c r="K42">
        <f t="shared" si="13"/>
        <v>0</v>
      </c>
      <c r="L42">
        <f t="shared" si="13"/>
        <v>0</v>
      </c>
      <c r="M42">
        <f t="shared" si="13"/>
        <v>0</v>
      </c>
      <c r="N42">
        <f t="shared" si="14"/>
        <v>0</v>
      </c>
      <c r="O42">
        <f t="shared" si="14"/>
        <v>0</v>
      </c>
      <c r="P42">
        <f t="shared" si="14"/>
        <v>0</v>
      </c>
      <c r="Q42">
        <f t="shared" si="14"/>
        <v>0</v>
      </c>
      <c r="R42">
        <f t="shared" si="17"/>
        <v>0</v>
      </c>
      <c r="S42">
        <f t="shared" si="17"/>
        <v>0</v>
      </c>
      <c r="T42">
        <f t="shared" si="17"/>
        <v>0</v>
      </c>
      <c r="U42">
        <f t="shared" si="17"/>
        <v>9</v>
      </c>
      <c r="V42">
        <f t="shared" si="7"/>
        <v>9</v>
      </c>
      <c r="W42">
        <f t="shared" si="17"/>
        <v>9</v>
      </c>
      <c r="X42">
        <f t="shared" si="5"/>
        <v>27</v>
      </c>
      <c r="Z42">
        <v>41</v>
      </c>
      <c r="AA42" s="6" t="s">
        <v>63</v>
      </c>
      <c r="AB42" s="10">
        <v>0</v>
      </c>
      <c r="AC42" s="10">
        <v>0</v>
      </c>
      <c r="AD42" s="10">
        <v>0</v>
      </c>
      <c r="AE42" s="10">
        <v>0</v>
      </c>
      <c r="AF42" s="10">
        <v>0</v>
      </c>
      <c r="AG42" s="10">
        <v>0</v>
      </c>
      <c r="AH42" s="10">
        <v>0</v>
      </c>
      <c r="AI42" s="10">
        <v>0</v>
      </c>
      <c r="AJ42" s="10">
        <v>0</v>
      </c>
      <c r="AK42" s="10">
        <v>0</v>
      </c>
      <c r="AL42" s="10">
        <v>0</v>
      </c>
      <c r="AM42" s="10">
        <v>0</v>
      </c>
      <c r="AN42" s="10">
        <v>0</v>
      </c>
      <c r="AO42" s="10">
        <v>9</v>
      </c>
      <c r="AP42" s="10">
        <v>9</v>
      </c>
      <c r="AQ42" s="10">
        <v>9</v>
      </c>
      <c r="AR42" s="10">
        <v>9</v>
      </c>
      <c r="AS42" s="10">
        <v>9</v>
      </c>
      <c r="AT42" s="10">
        <v>9</v>
      </c>
      <c r="AU42" s="10">
        <v>9</v>
      </c>
      <c r="AV42" s="10">
        <v>9</v>
      </c>
      <c r="AW42" s="10">
        <v>9</v>
      </c>
      <c r="AX42" s="10">
        <v>9</v>
      </c>
      <c r="AY42" s="10">
        <v>8</v>
      </c>
      <c r="AZ42" s="10">
        <v>5</v>
      </c>
      <c r="BA42" s="10">
        <v>0</v>
      </c>
      <c r="BB42" s="10">
        <v>0</v>
      </c>
      <c r="BC42" s="10">
        <v>0</v>
      </c>
      <c r="BD42" s="10">
        <v>0</v>
      </c>
      <c r="BE42" s="10">
        <v>0</v>
      </c>
      <c r="BF42" s="10">
        <v>0</v>
      </c>
      <c r="BG42" s="10">
        <v>0</v>
      </c>
      <c r="BH42" s="10">
        <v>0</v>
      </c>
      <c r="BI42" s="10">
        <v>0</v>
      </c>
      <c r="BJ42" s="10">
        <v>0</v>
      </c>
      <c r="BK42" s="10">
        <v>0</v>
      </c>
      <c r="BL42" s="10">
        <v>0</v>
      </c>
      <c r="BM42" s="10">
        <v>0</v>
      </c>
      <c r="BN42" s="10">
        <v>0</v>
      </c>
      <c r="BO42" s="10">
        <v>0</v>
      </c>
      <c r="BP42" s="10">
        <v>0</v>
      </c>
      <c r="BQ42" s="10">
        <v>0</v>
      </c>
      <c r="BR42" s="10">
        <v>0</v>
      </c>
      <c r="BS42" s="10">
        <v>0</v>
      </c>
      <c r="BT42" s="10">
        <v>0</v>
      </c>
      <c r="BU42" s="10">
        <v>0</v>
      </c>
      <c r="BV42" s="10">
        <v>0</v>
      </c>
      <c r="BW42" s="10">
        <v>0</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0</v>
      </c>
    </row>
    <row r="43" spans="1:92">
      <c r="A43">
        <f t="shared" si="11"/>
        <v>0</v>
      </c>
      <c r="B43">
        <f t="shared" si="11"/>
        <v>10</v>
      </c>
      <c r="C43">
        <f t="shared" si="11"/>
        <v>10</v>
      </c>
      <c r="D43">
        <f t="shared" si="11"/>
        <v>10</v>
      </c>
      <c r="E43">
        <f t="shared" si="11"/>
        <v>0</v>
      </c>
      <c r="F43">
        <f t="shared" si="16"/>
        <v>0</v>
      </c>
      <c r="G43">
        <f t="shared" si="16"/>
        <v>0</v>
      </c>
      <c r="H43">
        <f t="shared" si="16"/>
        <v>0</v>
      </c>
      <c r="I43">
        <f t="shared" si="16"/>
        <v>0</v>
      </c>
      <c r="J43">
        <f t="shared" si="16"/>
        <v>0</v>
      </c>
      <c r="K43">
        <f t="shared" si="13"/>
        <v>0</v>
      </c>
      <c r="L43">
        <f t="shared" si="13"/>
        <v>0</v>
      </c>
      <c r="M43">
        <f t="shared" si="13"/>
        <v>0</v>
      </c>
      <c r="N43">
        <f t="shared" si="14"/>
        <v>0</v>
      </c>
      <c r="O43">
        <f t="shared" si="14"/>
        <v>0</v>
      </c>
      <c r="P43">
        <f t="shared" si="14"/>
        <v>0</v>
      </c>
      <c r="Q43">
        <f t="shared" si="14"/>
        <v>0</v>
      </c>
      <c r="R43">
        <f t="shared" si="17"/>
        <v>0</v>
      </c>
      <c r="S43">
        <f t="shared" si="17"/>
        <v>0</v>
      </c>
      <c r="T43">
        <f t="shared" si="17"/>
        <v>0</v>
      </c>
      <c r="U43">
        <f t="shared" si="17"/>
        <v>0</v>
      </c>
      <c r="V43">
        <f t="shared" si="7"/>
        <v>0</v>
      </c>
      <c r="W43">
        <f t="shared" si="17"/>
        <v>0</v>
      </c>
      <c r="X43">
        <f t="shared" si="5"/>
        <v>30</v>
      </c>
      <c r="Z43">
        <v>42</v>
      </c>
      <c r="AA43" s="6" t="s">
        <v>53</v>
      </c>
      <c r="AB43" s="10">
        <v>10</v>
      </c>
      <c r="AC43" s="10">
        <v>10</v>
      </c>
      <c r="AD43" s="10">
        <v>10</v>
      </c>
      <c r="AE43" s="10">
        <v>10</v>
      </c>
      <c r="AF43" s="10">
        <v>10</v>
      </c>
      <c r="AG43" s="10">
        <v>9</v>
      </c>
      <c r="AH43" s="10">
        <v>7</v>
      </c>
      <c r="AI43" s="10">
        <v>5</v>
      </c>
      <c r="AJ43" s="10">
        <v>3</v>
      </c>
      <c r="AK43" s="10">
        <v>0</v>
      </c>
      <c r="AL43" s="10">
        <v>0</v>
      </c>
      <c r="AM43" s="10">
        <v>0</v>
      </c>
      <c r="AN43" s="10">
        <v>0</v>
      </c>
      <c r="AO43" s="10">
        <v>0</v>
      </c>
      <c r="AP43" s="10">
        <v>0</v>
      </c>
      <c r="AQ43" s="10">
        <v>0</v>
      </c>
      <c r="AR43" s="10">
        <v>0</v>
      </c>
      <c r="AS43" s="10">
        <v>0</v>
      </c>
      <c r="AT43" s="10">
        <v>0</v>
      </c>
      <c r="AU43" s="10">
        <v>0</v>
      </c>
      <c r="AV43" s="10">
        <v>0</v>
      </c>
      <c r="AW43" s="10">
        <v>0</v>
      </c>
      <c r="AX43" s="10">
        <v>0</v>
      </c>
      <c r="AY43" s="10">
        <v>0</v>
      </c>
      <c r="AZ43" s="10">
        <v>0</v>
      </c>
      <c r="BA43" s="10">
        <v>0</v>
      </c>
      <c r="BB43" s="10">
        <v>0</v>
      </c>
      <c r="BC43" s="10">
        <v>0</v>
      </c>
      <c r="BD43" s="10">
        <v>0</v>
      </c>
      <c r="BE43" s="10">
        <v>0</v>
      </c>
      <c r="BF43" s="10">
        <v>0</v>
      </c>
      <c r="BG43" s="10">
        <v>0</v>
      </c>
      <c r="BH43" s="10">
        <v>0</v>
      </c>
      <c r="BI43" s="10">
        <v>0</v>
      </c>
      <c r="BJ43" s="10">
        <v>0</v>
      </c>
      <c r="BK43" s="10">
        <v>0</v>
      </c>
      <c r="BL43" s="10">
        <v>0</v>
      </c>
      <c r="BM43" s="10">
        <v>0</v>
      </c>
      <c r="BN43" s="10">
        <v>0</v>
      </c>
      <c r="BO43" s="10">
        <v>0</v>
      </c>
      <c r="BP43" s="10">
        <v>0</v>
      </c>
      <c r="BQ43" s="10">
        <v>0</v>
      </c>
      <c r="BR43" s="10">
        <v>0</v>
      </c>
      <c r="BS43" s="10">
        <v>0</v>
      </c>
      <c r="BT43" s="10">
        <v>0</v>
      </c>
      <c r="BU43" s="10">
        <v>0</v>
      </c>
      <c r="BV43" s="10">
        <v>0</v>
      </c>
      <c r="BW43" s="10">
        <v>0</v>
      </c>
      <c r="BX43" s="10">
        <v>0</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10">
        <v>0</v>
      </c>
    </row>
    <row r="44" spans="1:92">
      <c r="A44">
        <f t="shared" si="11"/>
        <v>0</v>
      </c>
      <c r="B44">
        <f t="shared" si="11"/>
        <v>4</v>
      </c>
      <c r="C44">
        <f t="shared" si="11"/>
        <v>4</v>
      </c>
      <c r="D44">
        <f t="shared" si="11"/>
        <v>4</v>
      </c>
      <c r="E44">
        <f t="shared" si="11"/>
        <v>0</v>
      </c>
      <c r="F44">
        <f t="shared" si="16"/>
        <v>4</v>
      </c>
      <c r="G44">
        <f t="shared" si="16"/>
        <v>4</v>
      </c>
      <c r="H44">
        <f t="shared" si="16"/>
        <v>0</v>
      </c>
      <c r="I44">
        <f t="shared" si="16"/>
        <v>4</v>
      </c>
      <c r="J44">
        <f t="shared" si="16"/>
        <v>0</v>
      </c>
      <c r="K44">
        <f t="shared" si="13"/>
        <v>0</v>
      </c>
      <c r="L44">
        <f t="shared" si="13"/>
        <v>0</v>
      </c>
      <c r="M44">
        <f t="shared" si="13"/>
        <v>0</v>
      </c>
      <c r="N44">
        <f t="shared" si="14"/>
        <v>0</v>
      </c>
      <c r="O44">
        <f t="shared" si="14"/>
        <v>0</v>
      </c>
      <c r="P44">
        <f t="shared" si="14"/>
        <v>0</v>
      </c>
      <c r="Q44">
        <f t="shared" si="14"/>
        <v>0</v>
      </c>
      <c r="R44">
        <f t="shared" si="17"/>
        <v>0</v>
      </c>
      <c r="S44">
        <f t="shared" si="17"/>
        <v>0</v>
      </c>
      <c r="T44">
        <f t="shared" si="17"/>
        <v>0</v>
      </c>
      <c r="U44">
        <f t="shared" si="17"/>
        <v>0</v>
      </c>
      <c r="V44">
        <f t="shared" si="7"/>
        <v>0</v>
      </c>
      <c r="W44">
        <f t="shared" si="17"/>
        <v>0</v>
      </c>
      <c r="X44">
        <f t="shared" si="5"/>
        <v>24</v>
      </c>
      <c r="Z44">
        <v>43</v>
      </c>
      <c r="AA44" s="6" t="s">
        <v>64</v>
      </c>
      <c r="AB44" s="10">
        <v>4</v>
      </c>
      <c r="AC44" s="10">
        <v>4</v>
      </c>
      <c r="AD44" s="10">
        <v>4</v>
      </c>
      <c r="AE44" s="10">
        <v>4</v>
      </c>
      <c r="AF44" s="10">
        <v>4</v>
      </c>
      <c r="AG44" s="10">
        <v>4</v>
      </c>
      <c r="AH44" s="10">
        <v>4</v>
      </c>
      <c r="AI44" s="10">
        <v>4</v>
      </c>
      <c r="AJ44" s="10">
        <v>4</v>
      </c>
      <c r="AK44" s="10">
        <v>4</v>
      </c>
      <c r="AL44" s="10">
        <v>4</v>
      </c>
      <c r="AM44" s="10">
        <v>3</v>
      </c>
      <c r="AN44" s="10">
        <v>0</v>
      </c>
      <c r="AO44" s="10">
        <v>0</v>
      </c>
      <c r="AP44" s="10">
        <v>0</v>
      </c>
      <c r="AQ44" s="10">
        <v>0</v>
      </c>
      <c r="AR44" s="10">
        <v>0</v>
      </c>
      <c r="AS44" s="10">
        <v>0</v>
      </c>
      <c r="AT44" s="10">
        <v>0</v>
      </c>
      <c r="AU44" s="10">
        <v>0</v>
      </c>
      <c r="AV44" s="10">
        <v>0</v>
      </c>
      <c r="AW44" s="10">
        <v>0</v>
      </c>
      <c r="AX44" s="10">
        <v>0</v>
      </c>
      <c r="AY44" s="10">
        <v>0</v>
      </c>
      <c r="AZ44" s="10">
        <v>0</v>
      </c>
      <c r="BA44" s="10">
        <v>0</v>
      </c>
      <c r="BB44" s="10">
        <v>0</v>
      </c>
      <c r="BC44" s="10">
        <v>0</v>
      </c>
      <c r="BD44" s="10">
        <v>0</v>
      </c>
      <c r="BE44" s="10">
        <v>0</v>
      </c>
      <c r="BF44" s="10">
        <v>0</v>
      </c>
      <c r="BG44" s="10">
        <v>0</v>
      </c>
      <c r="BH44" s="10">
        <v>0</v>
      </c>
      <c r="BI44" s="10">
        <v>0</v>
      </c>
      <c r="BJ44" s="10">
        <v>0</v>
      </c>
      <c r="BK44" s="10">
        <v>0</v>
      </c>
      <c r="BL44" s="10">
        <v>0</v>
      </c>
      <c r="BM44" s="10">
        <v>0</v>
      </c>
      <c r="BN44" s="10">
        <v>0</v>
      </c>
      <c r="BO44" s="10">
        <v>0</v>
      </c>
      <c r="BP44" s="10">
        <v>0</v>
      </c>
      <c r="BQ44" s="10">
        <v>0</v>
      </c>
      <c r="BR44" s="10">
        <v>0</v>
      </c>
      <c r="BS44" s="10">
        <v>0</v>
      </c>
      <c r="BT44" s="10">
        <v>0</v>
      </c>
      <c r="BU44" s="10">
        <v>0</v>
      </c>
      <c r="BV44" s="10">
        <v>0</v>
      </c>
      <c r="BW44" s="10">
        <v>0</v>
      </c>
      <c r="BX44" s="10">
        <v>0</v>
      </c>
      <c r="BY44" s="10">
        <v>0</v>
      </c>
      <c r="BZ44" s="10">
        <v>0</v>
      </c>
      <c r="CA44" s="10">
        <v>0</v>
      </c>
      <c r="CB44" s="10">
        <v>4</v>
      </c>
      <c r="CC44" s="10">
        <v>4</v>
      </c>
      <c r="CD44" s="10">
        <v>4</v>
      </c>
      <c r="CE44" s="10">
        <v>4</v>
      </c>
      <c r="CF44" s="10">
        <v>4</v>
      </c>
      <c r="CG44" s="10">
        <v>4</v>
      </c>
      <c r="CH44" s="10">
        <v>4</v>
      </c>
      <c r="CI44" s="10">
        <v>4</v>
      </c>
      <c r="CJ44" s="10">
        <v>4</v>
      </c>
      <c r="CK44" s="10">
        <v>4</v>
      </c>
      <c r="CL44" s="10">
        <v>4</v>
      </c>
      <c r="CM44" s="10">
        <v>3</v>
      </c>
      <c r="CN44" s="10">
        <v>0</v>
      </c>
    </row>
    <row r="45" spans="1:92">
      <c r="A45" s="4">
        <f t="shared" ref="A45:X45" si="18">SUM(A3:A44)</f>
        <v>0</v>
      </c>
      <c r="B45" s="4">
        <f t="shared" si="18"/>
        <v>676</v>
      </c>
      <c r="C45" s="4">
        <f>SUM(C3:C44)</f>
        <v>676</v>
      </c>
      <c r="D45" s="4">
        <f t="shared" si="18"/>
        <v>676</v>
      </c>
      <c r="E45" s="4">
        <f t="shared" si="18"/>
        <v>0</v>
      </c>
      <c r="F45" s="4">
        <f t="shared" si="18"/>
        <v>676</v>
      </c>
      <c r="G45" s="4">
        <f t="shared" si="18"/>
        <v>676</v>
      </c>
      <c r="H45" s="4">
        <f t="shared" si="18"/>
        <v>0</v>
      </c>
      <c r="I45" s="4">
        <f t="shared" si="18"/>
        <v>676</v>
      </c>
      <c r="J45" s="4">
        <f t="shared" si="18"/>
        <v>0</v>
      </c>
      <c r="K45" s="4">
        <f t="shared" si="18"/>
        <v>676</v>
      </c>
      <c r="L45" s="4">
        <f t="shared" si="18"/>
        <v>676</v>
      </c>
      <c r="M45" s="4">
        <f t="shared" si="18"/>
        <v>676</v>
      </c>
      <c r="N45" s="4">
        <f t="shared" si="18"/>
        <v>676</v>
      </c>
      <c r="O45" s="4">
        <f t="shared" si="18"/>
        <v>676</v>
      </c>
      <c r="P45" s="4">
        <f t="shared" si="18"/>
        <v>676</v>
      </c>
      <c r="Q45" s="4">
        <f t="shared" si="18"/>
        <v>0</v>
      </c>
      <c r="R45" s="4">
        <f t="shared" si="18"/>
        <v>0</v>
      </c>
      <c r="S45" s="4">
        <f t="shared" si="18"/>
        <v>0</v>
      </c>
      <c r="T45" s="4">
        <f t="shared" si="18"/>
        <v>0</v>
      </c>
      <c r="U45" s="4">
        <f t="shared" si="18"/>
        <v>676</v>
      </c>
      <c r="V45" s="4">
        <f t="shared" si="18"/>
        <v>676</v>
      </c>
      <c r="W45" s="4">
        <f t="shared" si="18"/>
        <v>676</v>
      </c>
      <c r="X45" s="4">
        <f t="shared" si="18"/>
        <v>10140</v>
      </c>
      <c r="Z45" s="4"/>
      <c r="AB45" s="5">
        <f t="shared" ref="AB45:BG45" si="19">SUM(AB3:AB44)</f>
        <v>676</v>
      </c>
      <c r="AC45" s="5">
        <f t="shared" si="19"/>
        <v>662</v>
      </c>
      <c r="AD45" s="5">
        <f t="shared" si="19"/>
        <v>642</v>
      </c>
      <c r="AE45" s="5">
        <f t="shared" si="19"/>
        <v>622</v>
      </c>
      <c r="AF45" s="5">
        <f t="shared" si="19"/>
        <v>591</v>
      </c>
      <c r="AG45" s="5">
        <f t="shared" si="19"/>
        <v>557</v>
      </c>
      <c r="AH45" s="5">
        <f t="shared" si="19"/>
        <v>520</v>
      </c>
      <c r="AI45" s="5">
        <f t="shared" si="19"/>
        <v>453</v>
      </c>
      <c r="AJ45" s="5">
        <f t="shared" si="19"/>
        <v>370</v>
      </c>
      <c r="AK45" s="5">
        <f t="shared" si="19"/>
        <v>270</v>
      </c>
      <c r="AL45" s="5">
        <f t="shared" si="19"/>
        <v>174</v>
      </c>
      <c r="AM45" s="5">
        <f t="shared" si="19"/>
        <v>81</v>
      </c>
      <c r="AN45" s="5">
        <f t="shared" si="19"/>
        <v>0</v>
      </c>
      <c r="AO45" s="5">
        <f t="shared" si="19"/>
        <v>676</v>
      </c>
      <c r="AP45" s="5">
        <f t="shared" si="19"/>
        <v>662</v>
      </c>
      <c r="AQ45" s="5">
        <f t="shared" si="19"/>
        <v>642</v>
      </c>
      <c r="AR45" s="5">
        <f t="shared" si="19"/>
        <v>622</v>
      </c>
      <c r="AS45" s="5">
        <f t="shared" si="19"/>
        <v>591</v>
      </c>
      <c r="AT45" s="5">
        <f t="shared" si="19"/>
        <v>557</v>
      </c>
      <c r="AU45" s="5">
        <f t="shared" si="19"/>
        <v>520</v>
      </c>
      <c r="AV45" s="5">
        <f t="shared" si="19"/>
        <v>453</v>
      </c>
      <c r="AW45" s="5">
        <f t="shared" si="19"/>
        <v>370</v>
      </c>
      <c r="AX45" s="5">
        <f t="shared" si="19"/>
        <v>270</v>
      </c>
      <c r="AY45" s="5">
        <f t="shared" si="19"/>
        <v>174</v>
      </c>
      <c r="AZ45" s="5">
        <f t="shared" si="19"/>
        <v>81</v>
      </c>
      <c r="BA45" s="5">
        <f t="shared" si="19"/>
        <v>0</v>
      </c>
      <c r="BB45" s="5">
        <f t="shared" si="19"/>
        <v>676</v>
      </c>
      <c r="BC45" s="5">
        <f t="shared" si="19"/>
        <v>662</v>
      </c>
      <c r="BD45" s="5">
        <f t="shared" si="19"/>
        <v>642</v>
      </c>
      <c r="BE45" s="5">
        <f t="shared" si="19"/>
        <v>622</v>
      </c>
      <c r="BF45" s="5">
        <f t="shared" si="19"/>
        <v>591</v>
      </c>
      <c r="BG45" s="5">
        <f t="shared" si="19"/>
        <v>557</v>
      </c>
      <c r="BH45" s="5">
        <f t="shared" ref="BH45:CA45" si="20">SUM(BH3:BH44)</f>
        <v>520</v>
      </c>
      <c r="BI45" s="5">
        <f t="shared" si="20"/>
        <v>453</v>
      </c>
      <c r="BJ45" s="5">
        <f t="shared" si="20"/>
        <v>370</v>
      </c>
      <c r="BK45" s="5">
        <f t="shared" si="20"/>
        <v>270</v>
      </c>
      <c r="BL45" s="5">
        <f t="shared" si="20"/>
        <v>174</v>
      </c>
      <c r="BM45" s="5">
        <f t="shared" si="20"/>
        <v>81</v>
      </c>
      <c r="BN45" s="5">
        <f t="shared" si="20"/>
        <v>0</v>
      </c>
      <c r="BO45" s="5">
        <f t="shared" si="20"/>
        <v>676</v>
      </c>
      <c r="BP45" s="5">
        <f t="shared" si="20"/>
        <v>662</v>
      </c>
      <c r="BQ45" s="5">
        <f t="shared" si="20"/>
        <v>642</v>
      </c>
      <c r="BR45" s="5">
        <f t="shared" si="20"/>
        <v>622</v>
      </c>
      <c r="BS45" s="5">
        <f t="shared" si="20"/>
        <v>591</v>
      </c>
      <c r="BT45" s="5">
        <f t="shared" si="20"/>
        <v>557</v>
      </c>
      <c r="BU45" s="5">
        <f t="shared" si="20"/>
        <v>520</v>
      </c>
      <c r="BV45" s="5">
        <f t="shared" si="20"/>
        <v>453</v>
      </c>
      <c r="BW45" s="5">
        <f t="shared" si="20"/>
        <v>370</v>
      </c>
      <c r="BX45" s="5">
        <f t="shared" si="20"/>
        <v>270</v>
      </c>
      <c r="BY45" s="5">
        <f t="shared" si="20"/>
        <v>174</v>
      </c>
      <c r="BZ45" s="5">
        <f t="shared" si="20"/>
        <v>81</v>
      </c>
      <c r="CA45" s="5">
        <f t="shared" si="20"/>
        <v>0</v>
      </c>
      <c r="CB45" s="5">
        <f t="shared" ref="CB45:CN45" si="21">SUM(CB3:CB44)</f>
        <v>676</v>
      </c>
      <c r="CC45" s="5">
        <f t="shared" si="21"/>
        <v>662</v>
      </c>
      <c r="CD45" s="5">
        <f t="shared" si="21"/>
        <v>642</v>
      </c>
      <c r="CE45" s="5">
        <f t="shared" si="21"/>
        <v>622</v>
      </c>
      <c r="CF45" s="5">
        <f t="shared" si="21"/>
        <v>591</v>
      </c>
      <c r="CG45" s="5">
        <f t="shared" si="21"/>
        <v>557</v>
      </c>
      <c r="CH45" s="5">
        <f t="shared" si="21"/>
        <v>520</v>
      </c>
      <c r="CI45" s="5">
        <f t="shared" si="21"/>
        <v>453</v>
      </c>
      <c r="CJ45" s="5">
        <f t="shared" si="21"/>
        <v>370</v>
      </c>
      <c r="CK45" s="5">
        <f t="shared" si="21"/>
        <v>270</v>
      </c>
      <c r="CL45" s="5">
        <f t="shared" si="21"/>
        <v>174</v>
      </c>
      <c r="CM45" s="5">
        <f t="shared" si="21"/>
        <v>81</v>
      </c>
      <c r="CN45" s="5">
        <f t="shared" si="21"/>
        <v>0</v>
      </c>
    </row>
  </sheetData>
  <mergeCells count="5">
    <mergeCell ref="AB1:AN1"/>
    <mergeCell ref="AO1:BA1"/>
    <mergeCell ref="BB1:BN1"/>
    <mergeCell ref="BO1:CA1"/>
    <mergeCell ref="CB1:C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DJ187"/>
  <sheetViews>
    <sheetView workbookViewId="0">
      <pane xSplit="3" ySplit="3" topLeftCell="BI4" activePane="bottomRight" state="frozen"/>
      <selection pane="topRight" activeCell="D1" sqref="D1"/>
      <selection pane="bottomLeft" activeCell="A4" sqref="A4"/>
      <selection pane="bottomRight" activeCell="BS20" sqref="BS20"/>
    </sheetView>
  </sheetViews>
  <sheetFormatPr defaultRowHeight="15"/>
  <cols>
    <col min="1" max="1" width="12.140625" bestFit="1" customWidth="1"/>
    <col min="2" max="2" width="11.5703125" bestFit="1" customWidth="1"/>
    <col min="3" max="3" width="9.5703125" bestFit="1" customWidth="1"/>
    <col min="4" max="27" width="4" bestFit="1" customWidth="1"/>
    <col min="28" max="30" width="3" bestFit="1" customWidth="1"/>
    <col min="31" max="31" width="2.85546875" bestFit="1" customWidth="1"/>
    <col min="32" max="34" width="3" bestFit="1" customWidth="1"/>
    <col min="35" max="35" width="4" bestFit="1" customWidth="1"/>
    <col min="36" max="39" width="3" bestFit="1" customWidth="1"/>
    <col min="40" max="44" width="2.85546875" bestFit="1" customWidth="1"/>
    <col min="45" max="45" width="4" bestFit="1" customWidth="1"/>
    <col min="46" max="49" width="3" bestFit="1" customWidth="1"/>
    <col min="50" max="54" width="2.85546875" bestFit="1" customWidth="1"/>
    <col min="55" max="55" width="4" bestFit="1" customWidth="1"/>
    <col min="56" max="59" width="3" bestFit="1" customWidth="1"/>
    <col min="60" max="64" width="2.85546875" bestFit="1" customWidth="1"/>
    <col min="65" max="65" width="4" bestFit="1" customWidth="1"/>
    <col min="66" max="69" width="3" bestFit="1" customWidth="1"/>
    <col min="70" max="74" width="2.85546875" bestFit="1" customWidth="1"/>
    <col min="75" max="84" width="3" bestFit="1" customWidth="1"/>
    <col min="85" max="89" width="2.85546875" bestFit="1" customWidth="1"/>
    <col min="90" max="91" width="3" bestFit="1" customWidth="1"/>
    <col min="92" max="92" width="2.85546875" bestFit="1" customWidth="1"/>
    <col min="93" max="94" width="3" bestFit="1" customWidth="1"/>
    <col min="95" max="96" width="2.85546875" bestFit="1" customWidth="1"/>
    <col min="97" max="98" width="3" bestFit="1" customWidth="1"/>
    <col min="99" max="106" width="2.85546875" bestFit="1" customWidth="1"/>
    <col min="107" max="109" width="3" bestFit="1" customWidth="1"/>
    <col min="110" max="110" width="10.5703125" style="3" bestFit="1" customWidth="1"/>
    <col min="111" max="111" width="5.140625" bestFit="1" customWidth="1"/>
  </cols>
  <sheetData>
    <row r="1" spans="1:114" ht="15.75" thickBot="1"/>
    <row r="2" spans="1:114" ht="15.75" thickBot="1">
      <c r="D2" s="189" t="s">
        <v>133</v>
      </c>
      <c r="E2" s="190"/>
      <c r="F2" s="190"/>
      <c r="G2" s="190"/>
      <c r="H2" s="190"/>
      <c r="I2" s="190"/>
      <c r="J2" s="190"/>
      <c r="K2" s="190"/>
      <c r="L2" s="190"/>
      <c r="M2" s="190"/>
      <c r="N2" s="190"/>
      <c r="O2" s="191"/>
      <c r="P2" s="189" t="s">
        <v>134</v>
      </c>
      <c r="Q2" s="190"/>
      <c r="R2" s="190"/>
      <c r="S2" s="190"/>
      <c r="T2" s="190"/>
      <c r="U2" s="190"/>
      <c r="V2" s="190"/>
      <c r="W2" s="190"/>
      <c r="X2" s="190"/>
      <c r="Y2" s="190"/>
      <c r="Z2" s="190"/>
      <c r="AA2" s="191"/>
      <c r="AB2" s="189" t="s">
        <v>135</v>
      </c>
      <c r="AC2" s="190"/>
      <c r="AD2" s="190"/>
      <c r="AE2" s="190"/>
      <c r="AF2" s="190"/>
      <c r="AG2" s="190"/>
      <c r="AH2" s="190"/>
      <c r="AI2" s="189" t="s">
        <v>136</v>
      </c>
      <c r="AJ2" s="190"/>
      <c r="AK2" s="190"/>
      <c r="AL2" s="190"/>
      <c r="AM2" s="190"/>
      <c r="AN2" s="190"/>
      <c r="AO2" s="190"/>
      <c r="AP2" s="190"/>
      <c r="AQ2" s="190"/>
      <c r="AR2" s="190"/>
      <c r="AS2" s="189" t="s">
        <v>137</v>
      </c>
      <c r="AT2" s="190"/>
      <c r="AU2" s="190"/>
      <c r="AV2" s="190"/>
      <c r="AW2" s="190"/>
      <c r="AX2" s="190"/>
      <c r="AY2" s="190"/>
      <c r="AZ2" s="190"/>
      <c r="BA2" s="190"/>
      <c r="BB2" s="191"/>
      <c r="BC2" s="189" t="s">
        <v>90</v>
      </c>
      <c r="BD2" s="190"/>
      <c r="BE2" s="190"/>
      <c r="BF2" s="190"/>
      <c r="BG2" s="190"/>
      <c r="BH2" s="190"/>
      <c r="BI2" s="190"/>
      <c r="BJ2" s="190"/>
      <c r="BK2" s="190"/>
      <c r="BL2" s="191"/>
      <c r="BM2" s="189" t="s">
        <v>138</v>
      </c>
      <c r="BN2" s="190"/>
      <c r="BO2" s="190"/>
      <c r="BP2" s="190"/>
      <c r="BQ2" s="190"/>
      <c r="BR2" s="190"/>
      <c r="BS2" s="190"/>
      <c r="BT2" s="190"/>
      <c r="BU2" s="190"/>
      <c r="BV2" s="190"/>
      <c r="BW2" s="189" t="s">
        <v>120</v>
      </c>
      <c r="BX2" s="190"/>
      <c r="BY2" s="190"/>
      <c r="BZ2" s="190"/>
      <c r="CA2" s="191"/>
      <c r="CB2" s="189" t="s">
        <v>122</v>
      </c>
      <c r="CC2" s="190"/>
      <c r="CD2" s="190"/>
      <c r="CE2" s="190"/>
      <c r="CF2" s="191"/>
      <c r="CG2" s="189" t="s">
        <v>139</v>
      </c>
      <c r="CH2" s="190"/>
      <c r="CI2" s="190"/>
      <c r="CJ2" s="190"/>
      <c r="CK2" s="191"/>
      <c r="CL2" s="189" t="s">
        <v>140</v>
      </c>
      <c r="CM2" s="190"/>
      <c r="CN2" s="190"/>
      <c r="CO2" s="190"/>
      <c r="CP2" s="190"/>
      <c r="CQ2" s="190"/>
      <c r="CR2" s="191"/>
      <c r="CS2" s="189" t="s">
        <v>141</v>
      </c>
      <c r="CT2" s="190"/>
      <c r="CU2" s="191"/>
      <c r="CV2" s="189" t="s">
        <v>142</v>
      </c>
      <c r="CW2" s="190"/>
      <c r="CX2" s="191"/>
      <c r="CY2" s="189" t="s">
        <v>143</v>
      </c>
      <c r="CZ2" s="190"/>
      <c r="DA2" s="190"/>
      <c r="DB2" s="191"/>
      <c r="DC2" s="189" t="s">
        <v>144</v>
      </c>
      <c r="DD2" s="190"/>
      <c r="DE2" s="191"/>
      <c r="DF2" s="189" t="s">
        <v>145</v>
      </c>
      <c r="DG2" s="191"/>
    </row>
    <row r="3" spans="1:114" ht="182.25" thickBot="1">
      <c r="A3" s="17" t="s">
        <v>91</v>
      </c>
      <c r="B3" s="17" t="s">
        <v>92</v>
      </c>
      <c r="C3" s="17" t="s">
        <v>93</v>
      </c>
      <c r="D3" s="33" t="s">
        <v>27</v>
      </c>
      <c r="E3" s="34" t="s">
        <v>28</v>
      </c>
      <c r="F3" s="34" t="s">
        <v>29</v>
      </c>
      <c r="G3" s="34" t="s">
        <v>30</v>
      </c>
      <c r="H3" s="34" t="s">
        <v>31</v>
      </c>
      <c r="I3" s="34" t="s">
        <v>32</v>
      </c>
      <c r="J3" s="34" t="s">
        <v>33</v>
      </c>
      <c r="K3" s="34" t="s">
        <v>34</v>
      </c>
      <c r="L3" s="34" t="s">
        <v>35</v>
      </c>
      <c r="M3" s="34" t="s">
        <v>11</v>
      </c>
      <c r="N3" s="34" t="s">
        <v>36</v>
      </c>
      <c r="O3" s="35" t="s">
        <v>37</v>
      </c>
      <c r="P3" s="36" t="s">
        <v>38</v>
      </c>
      <c r="Q3" s="37" t="s">
        <v>39</v>
      </c>
      <c r="R3" s="37" t="s">
        <v>40</v>
      </c>
      <c r="S3" s="37" t="s">
        <v>41</v>
      </c>
      <c r="T3" s="37" t="s">
        <v>42</v>
      </c>
      <c r="U3" s="37" t="s">
        <v>43</v>
      </c>
      <c r="V3" s="37" t="s">
        <v>44</v>
      </c>
      <c r="W3" s="37" t="s">
        <v>45</v>
      </c>
      <c r="X3" s="37" t="s">
        <v>94</v>
      </c>
      <c r="Y3" s="37" t="s">
        <v>95</v>
      </c>
      <c r="Z3" s="37" t="s">
        <v>47</v>
      </c>
      <c r="AA3" s="38" t="s">
        <v>46</v>
      </c>
      <c r="AB3" s="39" t="s">
        <v>96</v>
      </c>
      <c r="AC3" s="40" t="s">
        <v>97</v>
      </c>
      <c r="AD3" s="40" t="s">
        <v>6</v>
      </c>
      <c r="AE3" s="40" t="s">
        <v>98</v>
      </c>
      <c r="AF3" s="40" t="s">
        <v>99</v>
      </c>
      <c r="AG3" s="40" t="s">
        <v>8</v>
      </c>
      <c r="AH3" s="41" t="s">
        <v>100</v>
      </c>
      <c r="AI3" s="19" t="s">
        <v>101</v>
      </c>
      <c r="AJ3" s="19" t="s">
        <v>102</v>
      </c>
      <c r="AK3" s="19" t="s">
        <v>103</v>
      </c>
      <c r="AL3" s="19" t="s">
        <v>104</v>
      </c>
      <c r="AM3" s="19" t="s">
        <v>105</v>
      </c>
      <c r="AN3" s="19" t="s">
        <v>106</v>
      </c>
      <c r="AO3" s="19" t="s">
        <v>107</v>
      </c>
      <c r="AP3" s="19" t="s">
        <v>108</v>
      </c>
      <c r="AQ3" s="19" t="s">
        <v>109</v>
      </c>
      <c r="AR3" s="19" t="s">
        <v>110</v>
      </c>
      <c r="AS3" s="18" t="s">
        <v>111</v>
      </c>
      <c r="AT3" s="19" t="s">
        <v>102</v>
      </c>
      <c r="AU3" s="19" t="s">
        <v>103</v>
      </c>
      <c r="AV3" s="19" t="s">
        <v>112</v>
      </c>
      <c r="AW3" s="19" t="s">
        <v>105</v>
      </c>
      <c r="AX3" s="19" t="s">
        <v>106</v>
      </c>
      <c r="AY3" s="19" t="s">
        <v>107</v>
      </c>
      <c r="AZ3" s="19" t="s">
        <v>108</v>
      </c>
      <c r="BA3" s="19" t="s">
        <v>109</v>
      </c>
      <c r="BB3" s="19" t="s">
        <v>110</v>
      </c>
      <c r="BC3" s="18" t="s">
        <v>111</v>
      </c>
      <c r="BD3" s="19" t="s">
        <v>102</v>
      </c>
      <c r="BE3" s="19" t="s">
        <v>103</v>
      </c>
      <c r="BF3" s="19" t="s">
        <v>112</v>
      </c>
      <c r="BG3" s="19" t="s">
        <v>105</v>
      </c>
      <c r="BH3" s="19" t="s">
        <v>106</v>
      </c>
      <c r="BI3" s="19" t="s">
        <v>107</v>
      </c>
      <c r="BJ3" s="19" t="s">
        <v>108</v>
      </c>
      <c r="BK3" s="19" t="s">
        <v>109</v>
      </c>
      <c r="BL3" s="20" t="s">
        <v>110</v>
      </c>
      <c r="BM3" s="18" t="s">
        <v>111</v>
      </c>
      <c r="BN3" s="19" t="s">
        <v>102</v>
      </c>
      <c r="BO3" s="19" t="s">
        <v>103</v>
      </c>
      <c r="BP3" s="19" t="s">
        <v>112</v>
      </c>
      <c r="BQ3" s="19" t="s">
        <v>105</v>
      </c>
      <c r="BR3" s="19" t="s">
        <v>106</v>
      </c>
      <c r="BS3" s="19" t="s">
        <v>107</v>
      </c>
      <c r="BT3" s="19" t="s">
        <v>108</v>
      </c>
      <c r="BU3" s="19" t="s">
        <v>109</v>
      </c>
      <c r="BV3" s="19" t="s">
        <v>110</v>
      </c>
      <c r="BW3" s="21" t="s">
        <v>8</v>
      </c>
      <c r="BX3" s="22" t="s">
        <v>113</v>
      </c>
      <c r="BY3" s="22" t="s">
        <v>4</v>
      </c>
      <c r="BZ3" s="22" t="s">
        <v>7</v>
      </c>
      <c r="CA3" s="23" t="s">
        <v>5</v>
      </c>
      <c r="CB3" s="21" t="s">
        <v>8</v>
      </c>
      <c r="CC3" s="22" t="s">
        <v>113</v>
      </c>
      <c r="CD3" s="22" t="s">
        <v>114</v>
      </c>
      <c r="CE3" s="22" t="s">
        <v>115</v>
      </c>
      <c r="CF3" s="23" t="s">
        <v>7</v>
      </c>
      <c r="CG3" s="21" t="s">
        <v>114</v>
      </c>
      <c r="CH3" s="22" t="s">
        <v>115</v>
      </c>
      <c r="CI3" s="22" t="s">
        <v>113</v>
      </c>
      <c r="CJ3" s="22" t="s">
        <v>7</v>
      </c>
      <c r="CK3" s="23" t="s">
        <v>116</v>
      </c>
      <c r="CL3" s="21" t="s">
        <v>114</v>
      </c>
      <c r="CM3" s="22" t="s">
        <v>115</v>
      </c>
      <c r="CN3" s="22" t="s">
        <v>113</v>
      </c>
      <c r="CO3" s="22" t="s">
        <v>117</v>
      </c>
      <c r="CP3" s="22" t="s">
        <v>118</v>
      </c>
      <c r="CQ3" s="22" t="s">
        <v>119</v>
      </c>
      <c r="CR3" s="23" t="s">
        <v>116</v>
      </c>
      <c r="CS3" s="21" t="s">
        <v>120</v>
      </c>
      <c r="CT3" s="22" t="s">
        <v>121</v>
      </c>
      <c r="CU3" s="23" t="s">
        <v>122</v>
      </c>
      <c r="CV3" s="21" t="s">
        <v>123</v>
      </c>
      <c r="CW3" s="22" t="s">
        <v>124</v>
      </c>
      <c r="CX3" s="23" t="s">
        <v>125</v>
      </c>
      <c r="CY3" s="21" t="s">
        <v>126</v>
      </c>
      <c r="CZ3" s="22" t="s">
        <v>127</v>
      </c>
      <c r="DA3" s="22" t="s">
        <v>128</v>
      </c>
      <c r="DB3" s="23" t="s">
        <v>129</v>
      </c>
      <c r="DC3" s="24" t="s">
        <v>130</v>
      </c>
      <c r="DD3" s="25" t="s">
        <v>131</v>
      </c>
      <c r="DE3" s="26" t="s">
        <v>132</v>
      </c>
      <c r="DF3" s="28" t="s">
        <v>20</v>
      </c>
      <c r="DG3" s="27" t="s">
        <v>51</v>
      </c>
    </row>
    <row r="4" spans="1:114">
      <c r="A4" s="17" t="s">
        <v>160</v>
      </c>
      <c r="B4" s="17"/>
      <c r="C4" s="17"/>
      <c r="D4">
        <f>+CC6*2+CI6*3+CK6*2+CN6*3+CP6*3+CQ6*2+CR6*2+CT6*3+CT6*2</f>
        <v>0</v>
      </c>
      <c r="E4">
        <f>+CI6*2+CN6*2+CP6*2+CT6*2</f>
        <v>0</v>
      </c>
      <c r="F4">
        <f>+CG6*2+CH6*2+CI6*2+CJ6*3+CK6*3+CL6*2+CM6*2+CN6*2+CO6*3+CP6*2+CQ6*3+CR6*3+CT6*2+CT6*2+CT6*2+CT6*3+CT6*3</f>
        <v>0</v>
      </c>
      <c r="G4">
        <f>+CJ6*2+CK6*2+CO6*2+CQ6*2+CR6*2+CT6*2+CT6*2</f>
        <v>0</v>
      </c>
      <c r="H4">
        <f>+CB6*2+CD6*2+CG6*3+CJ6*2+CL6*3+CO6*2+CT6*3+CT6*2</f>
        <v>0</v>
      </c>
      <c r="I4">
        <f>+CG6*2+CL6*2+CT6*2</f>
        <v>0</v>
      </c>
      <c r="J4">
        <f>+CE6*2+CF6*2+CH6*3+CM6*3+CT6*3</f>
        <v>0</v>
      </c>
      <c r="K4">
        <f>+CH6*2+CM6*2+CT6*2</f>
        <v>0</v>
      </c>
      <c r="L4">
        <f>+CE6+CF6+CH6+CJ6+CL6+CM6+CM6+CN6+CO6+CQ6+CT6+CT6</f>
        <v>0</v>
      </c>
      <c r="M4">
        <f>+CG6+CI6+CK6+CL6+CM6+CN6+CO6+CP6+CQ6+CR6+CR6+CT6+CT6+CT6</f>
        <v>0</v>
      </c>
      <c r="N4">
        <f>+CB6+CC6+CD6+CG6+CI6+CK6+CL6+CN6+CO6+CP6+CP6+CQ6+CR6+CR6+CT6+CT6+CT6</f>
        <v>0</v>
      </c>
      <c r="O4">
        <f>+CH6+CJ6+CL6+CM6+CN6+CO6+CP6+CQ6+CT6+CT6</f>
        <v>0</v>
      </c>
      <c r="P4">
        <f>+BY6*3+BZ6+CL6*3+CO6+CP6+CS6*3+CS6</f>
        <v>0</v>
      </c>
      <c r="Q4">
        <f>+BY6*3+BZ6*3+CD6*3+CL6*3+CO6*3+CP6*3+CS6*3+CS6*3</f>
        <v>0</v>
      </c>
      <c r="R4">
        <f>+BW6*3+BX6+BY6+BZ6*3+CA6+CL6+CM6+CN6+CO6*3+CP6*3+CQ6*3+CR6*3+CS6+CS6+CS6+CS6*3+CS6*3</f>
        <v>0</v>
      </c>
      <c r="S4">
        <f>+CB6*3+CF6*3</f>
        <v>0</v>
      </c>
      <c r="T4">
        <f>+CA6*3+CM6*3+CS6*3</f>
        <v>0</v>
      </c>
      <c r="U4">
        <f>+CA6*3+CE6*3+CM6*3+CS6*3</f>
        <v>0</v>
      </c>
      <c r="V4">
        <f>+BW6+BX6*3+CN6*3+CQ6+CR6+CS6*3+CS6</f>
        <v>0</v>
      </c>
      <c r="W4">
        <f>+BW6*3+BX6*3+CC6*3+CN6*3+CQ6*3+CR6*3+CS6*3+CS6*3</f>
        <v>0</v>
      </c>
      <c r="X4">
        <f>+BW6+BX6+BY6+CB6+CC6+CD6+CL6+CN6+CQ6+CR6+CS6+CS6+CS6</f>
        <v>0</v>
      </c>
      <c r="Y4">
        <f>+BZ6+CA6+CE6+CF6+CM6+CO6+CP6+CS6+CS6</f>
        <v>0</v>
      </c>
      <c r="Z4">
        <f>+BZ6+CA6+CE6+CF6+CM6+CO6+CP6+CS6+CS6</f>
        <v>0</v>
      </c>
      <c r="AA4">
        <f>+BW6+BX6+BY6+CB6+CC6+CD6+CL6+CN6+CQ6+CR6+CS6+CS6+CS6</f>
        <v>0</v>
      </c>
      <c r="AB4">
        <f>+CL6</f>
        <v>0</v>
      </c>
      <c r="AC4">
        <f>+CP6</f>
        <v>0</v>
      </c>
      <c r="AD4">
        <f>+CN6</f>
        <v>0</v>
      </c>
      <c r="AE4">
        <f>+CQ6</f>
        <v>0</v>
      </c>
      <c r="AF4">
        <f>+CM6</f>
        <v>0</v>
      </c>
      <c r="AG4">
        <f>+CR6</f>
        <v>0</v>
      </c>
      <c r="AH4">
        <f>+CO6</f>
        <v>0</v>
      </c>
      <c r="CL4" s="1"/>
      <c r="DF4" s="3">
        <f>+(BW6+BX6+BY6+BZ6+CA6)*2500+(CB6+CC6+CD6+CE6+CF6)*3500+(CG6+CH6+CI6+CJ6+CK6)*5000+((CL6+CM6+CN6+CO6+CP6+CQ6+CR6)*(7000+5000+2500))+CS6*(10000+2500*5)+CT6*(10000+5000*5)</f>
        <v>0</v>
      </c>
      <c r="DG4">
        <f>+(CL6+CM6+CN6+CO6+CP6+CQ6+CR6)*5+CS6*10+CT6*10</f>
        <v>0</v>
      </c>
      <c r="DJ4" s="3"/>
    </row>
    <row r="5" spans="1:114">
      <c r="A5" s="17" t="s">
        <v>161</v>
      </c>
      <c r="B5" s="17"/>
      <c r="C5" s="17"/>
      <c r="D5">
        <f>+D4+D6</f>
        <v>0</v>
      </c>
      <c r="E5">
        <f t="shared" ref="E5:BP5" si="0">+E4+E6</f>
        <v>0</v>
      </c>
      <c r="F5">
        <f t="shared" si="0"/>
        <v>0</v>
      </c>
      <c r="G5">
        <f t="shared" si="0"/>
        <v>0</v>
      </c>
      <c r="H5">
        <f t="shared" si="0"/>
        <v>0</v>
      </c>
      <c r="I5">
        <f t="shared" si="0"/>
        <v>0</v>
      </c>
      <c r="J5">
        <f t="shared" si="0"/>
        <v>0</v>
      </c>
      <c r="K5">
        <f t="shared" si="0"/>
        <v>0</v>
      </c>
      <c r="L5">
        <f t="shared" si="0"/>
        <v>0</v>
      </c>
      <c r="M5">
        <f t="shared" si="0"/>
        <v>0</v>
      </c>
      <c r="N5">
        <f t="shared" si="0"/>
        <v>0</v>
      </c>
      <c r="O5">
        <f t="shared" si="0"/>
        <v>0</v>
      </c>
      <c r="P5">
        <f t="shared" si="0"/>
        <v>0</v>
      </c>
      <c r="Q5">
        <f t="shared" si="0"/>
        <v>0</v>
      </c>
      <c r="R5">
        <f t="shared" si="0"/>
        <v>0</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0"/>
        <v>0</v>
      </c>
      <c r="AE5">
        <f t="shared" si="0"/>
        <v>0</v>
      </c>
      <c r="AF5">
        <f t="shared" si="0"/>
        <v>0</v>
      </c>
      <c r="AG5">
        <f t="shared" si="0"/>
        <v>0</v>
      </c>
      <c r="AH5">
        <f t="shared" si="0"/>
        <v>0</v>
      </c>
      <c r="AI5">
        <f t="shared" si="0"/>
        <v>0</v>
      </c>
      <c r="AJ5">
        <f t="shared" si="0"/>
        <v>0</v>
      </c>
      <c r="AK5">
        <f t="shared" si="0"/>
        <v>0</v>
      </c>
      <c r="AL5">
        <f t="shared" si="0"/>
        <v>0</v>
      </c>
      <c r="AM5">
        <f t="shared" si="0"/>
        <v>0</v>
      </c>
      <c r="AN5">
        <f t="shared" si="0"/>
        <v>0</v>
      </c>
      <c r="AO5">
        <f t="shared" si="0"/>
        <v>0</v>
      </c>
      <c r="AP5">
        <f t="shared" si="0"/>
        <v>0</v>
      </c>
      <c r="AQ5">
        <f t="shared" si="0"/>
        <v>0</v>
      </c>
      <c r="AR5">
        <f t="shared" si="0"/>
        <v>0</v>
      </c>
      <c r="AS5">
        <f t="shared" si="0"/>
        <v>0</v>
      </c>
      <c r="AT5">
        <f t="shared" si="0"/>
        <v>0</v>
      </c>
      <c r="AU5">
        <f t="shared" si="0"/>
        <v>0</v>
      </c>
      <c r="AV5">
        <f t="shared" si="0"/>
        <v>0</v>
      </c>
      <c r="AW5">
        <f t="shared" si="0"/>
        <v>0</v>
      </c>
      <c r="AX5">
        <f t="shared" si="0"/>
        <v>0</v>
      </c>
      <c r="AY5">
        <f t="shared" si="0"/>
        <v>0</v>
      </c>
      <c r="AZ5">
        <f t="shared" si="0"/>
        <v>0</v>
      </c>
      <c r="BA5">
        <f t="shared" si="0"/>
        <v>0</v>
      </c>
      <c r="BB5">
        <f t="shared" si="0"/>
        <v>0</v>
      </c>
      <c r="BC5">
        <f t="shared" si="0"/>
        <v>0</v>
      </c>
      <c r="BD5">
        <f t="shared" si="0"/>
        <v>0</v>
      </c>
      <c r="BE5">
        <f t="shared" si="0"/>
        <v>0</v>
      </c>
      <c r="BF5">
        <f t="shared" si="0"/>
        <v>0</v>
      </c>
      <c r="BG5">
        <f t="shared" si="0"/>
        <v>0</v>
      </c>
      <c r="BH5">
        <f t="shared" si="0"/>
        <v>0</v>
      </c>
      <c r="BI5">
        <f t="shared" si="0"/>
        <v>0</v>
      </c>
      <c r="BJ5">
        <f t="shared" si="0"/>
        <v>0</v>
      </c>
      <c r="BK5">
        <f t="shared" si="0"/>
        <v>0</v>
      </c>
      <c r="BL5">
        <f t="shared" si="0"/>
        <v>0</v>
      </c>
      <c r="BM5">
        <f t="shared" si="0"/>
        <v>0</v>
      </c>
      <c r="BN5">
        <f t="shared" si="0"/>
        <v>0</v>
      </c>
      <c r="BO5">
        <f t="shared" si="0"/>
        <v>0</v>
      </c>
      <c r="BP5">
        <f t="shared" si="0"/>
        <v>0</v>
      </c>
      <c r="BQ5">
        <f t="shared" ref="BQ5:DE5" si="1">+BQ4+BQ6</f>
        <v>0</v>
      </c>
      <c r="BR5">
        <f t="shared" si="1"/>
        <v>0</v>
      </c>
      <c r="BS5">
        <f t="shared" si="1"/>
        <v>0</v>
      </c>
      <c r="BT5">
        <f t="shared" si="1"/>
        <v>0</v>
      </c>
      <c r="BU5">
        <f t="shared" si="1"/>
        <v>0</v>
      </c>
      <c r="BV5">
        <f t="shared" si="1"/>
        <v>0</v>
      </c>
      <c r="BW5">
        <f t="shared" si="1"/>
        <v>0</v>
      </c>
      <c r="BX5">
        <f t="shared" si="1"/>
        <v>0</v>
      </c>
      <c r="BY5">
        <f t="shared" si="1"/>
        <v>0</v>
      </c>
      <c r="BZ5">
        <f t="shared" si="1"/>
        <v>0</v>
      </c>
      <c r="CA5">
        <f t="shared" si="1"/>
        <v>0</v>
      </c>
      <c r="CB5">
        <f t="shared" si="1"/>
        <v>0</v>
      </c>
      <c r="CC5">
        <f t="shared" si="1"/>
        <v>0</v>
      </c>
      <c r="CD5">
        <f t="shared" si="1"/>
        <v>0</v>
      </c>
      <c r="CE5">
        <f t="shared" si="1"/>
        <v>0</v>
      </c>
      <c r="CF5">
        <f t="shared" si="1"/>
        <v>0</v>
      </c>
      <c r="CG5">
        <f t="shared" si="1"/>
        <v>0</v>
      </c>
      <c r="CH5">
        <f t="shared" si="1"/>
        <v>0</v>
      </c>
      <c r="CI5">
        <f t="shared" si="1"/>
        <v>0</v>
      </c>
      <c r="CJ5">
        <f t="shared" si="1"/>
        <v>0</v>
      </c>
      <c r="CK5">
        <f t="shared" si="1"/>
        <v>0</v>
      </c>
      <c r="CL5">
        <f t="shared" si="1"/>
        <v>0</v>
      </c>
      <c r="CM5">
        <f t="shared" si="1"/>
        <v>0</v>
      </c>
      <c r="CN5">
        <f t="shared" si="1"/>
        <v>0</v>
      </c>
      <c r="CO5">
        <f t="shared" si="1"/>
        <v>0</v>
      </c>
      <c r="CP5">
        <f t="shared" si="1"/>
        <v>0</v>
      </c>
      <c r="CQ5">
        <f t="shared" si="1"/>
        <v>0</v>
      </c>
      <c r="CR5">
        <f t="shared" si="1"/>
        <v>0</v>
      </c>
      <c r="CS5">
        <f t="shared" si="1"/>
        <v>0</v>
      </c>
      <c r="CT5">
        <f t="shared" si="1"/>
        <v>0</v>
      </c>
      <c r="CU5">
        <f t="shared" si="1"/>
        <v>0</v>
      </c>
      <c r="CV5">
        <f t="shared" si="1"/>
        <v>0</v>
      </c>
      <c r="CW5">
        <f t="shared" si="1"/>
        <v>0</v>
      </c>
      <c r="CX5">
        <f t="shared" si="1"/>
        <v>0</v>
      </c>
      <c r="CY5">
        <f t="shared" si="1"/>
        <v>0</v>
      </c>
      <c r="CZ5">
        <f t="shared" si="1"/>
        <v>0</v>
      </c>
      <c r="DA5">
        <f t="shared" si="1"/>
        <v>0</v>
      </c>
      <c r="DB5">
        <f t="shared" si="1"/>
        <v>0</v>
      </c>
      <c r="DC5">
        <f t="shared" si="1"/>
        <v>0</v>
      </c>
      <c r="DD5">
        <f t="shared" si="1"/>
        <v>0</v>
      </c>
      <c r="DE5">
        <f t="shared" si="1"/>
        <v>0</v>
      </c>
      <c r="DF5" s="3">
        <f>+DF6+DF4</f>
        <v>0</v>
      </c>
      <c r="DG5">
        <f>+DG6+DG4</f>
        <v>0</v>
      </c>
    </row>
    <row r="6" spans="1:114">
      <c r="A6" s="17" t="s">
        <v>162</v>
      </c>
      <c r="B6" s="17"/>
      <c r="C6" s="17"/>
      <c r="D6">
        <f>SUM(D98:D187)</f>
        <v>0</v>
      </c>
      <c r="E6">
        <f t="shared" ref="E6:BP6" si="2">SUM(E98:E187)</f>
        <v>0</v>
      </c>
      <c r="F6">
        <f t="shared" si="2"/>
        <v>0</v>
      </c>
      <c r="G6">
        <f t="shared" si="2"/>
        <v>0</v>
      </c>
      <c r="H6">
        <f t="shared" si="2"/>
        <v>0</v>
      </c>
      <c r="I6">
        <f t="shared" si="2"/>
        <v>0</v>
      </c>
      <c r="J6">
        <f t="shared" si="2"/>
        <v>0</v>
      </c>
      <c r="K6">
        <f t="shared" si="2"/>
        <v>0</v>
      </c>
      <c r="L6">
        <f t="shared" si="2"/>
        <v>0</v>
      </c>
      <c r="M6">
        <f t="shared" si="2"/>
        <v>0</v>
      </c>
      <c r="N6">
        <f t="shared" si="2"/>
        <v>0</v>
      </c>
      <c r="O6">
        <f t="shared" si="2"/>
        <v>0</v>
      </c>
      <c r="P6">
        <f t="shared" si="2"/>
        <v>0</v>
      </c>
      <c r="Q6">
        <f t="shared" si="2"/>
        <v>0</v>
      </c>
      <c r="R6">
        <f t="shared" si="2"/>
        <v>0</v>
      </c>
      <c r="S6">
        <f t="shared" si="2"/>
        <v>0</v>
      </c>
      <c r="T6">
        <f t="shared" si="2"/>
        <v>0</v>
      </c>
      <c r="U6">
        <f t="shared" si="2"/>
        <v>0</v>
      </c>
      <c r="V6">
        <f t="shared" si="2"/>
        <v>0</v>
      </c>
      <c r="W6">
        <f t="shared" si="2"/>
        <v>0</v>
      </c>
      <c r="X6">
        <f t="shared" si="2"/>
        <v>0</v>
      </c>
      <c r="Y6">
        <f t="shared" si="2"/>
        <v>0</v>
      </c>
      <c r="Z6">
        <f t="shared" si="2"/>
        <v>0</v>
      </c>
      <c r="AA6">
        <f t="shared" si="2"/>
        <v>0</v>
      </c>
      <c r="AB6">
        <f t="shared" si="2"/>
        <v>0</v>
      </c>
      <c r="AC6">
        <f t="shared" si="2"/>
        <v>0</v>
      </c>
      <c r="AD6">
        <f t="shared" si="2"/>
        <v>0</v>
      </c>
      <c r="AE6">
        <f t="shared" si="2"/>
        <v>0</v>
      </c>
      <c r="AF6">
        <f t="shared" si="2"/>
        <v>0</v>
      </c>
      <c r="AG6">
        <f t="shared" si="2"/>
        <v>0</v>
      </c>
      <c r="AH6">
        <f t="shared" si="2"/>
        <v>0</v>
      </c>
      <c r="AI6">
        <f t="shared" si="2"/>
        <v>0</v>
      </c>
      <c r="AJ6">
        <f t="shared" si="2"/>
        <v>0</v>
      </c>
      <c r="AK6">
        <f t="shared" si="2"/>
        <v>0</v>
      </c>
      <c r="AL6">
        <f t="shared" si="2"/>
        <v>0</v>
      </c>
      <c r="AM6">
        <f t="shared" si="2"/>
        <v>0</v>
      </c>
      <c r="AN6">
        <f t="shared" si="2"/>
        <v>0</v>
      </c>
      <c r="AO6">
        <f t="shared" si="2"/>
        <v>0</v>
      </c>
      <c r="AP6">
        <f t="shared" si="2"/>
        <v>0</v>
      </c>
      <c r="AQ6">
        <f t="shared" si="2"/>
        <v>0</v>
      </c>
      <c r="AR6">
        <f t="shared" si="2"/>
        <v>0</v>
      </c>
      <c r="AS6">
        <f t="shared" si="2"/>
        <v>0</v>
      </c>
      <c r="AT6">
        <f t="shared" si="2"/>
        <v>0</v>
      </c>
      <c r="AU6">
        <f t="shared" si="2"/>
        <v>0</v>
      </c>
      <c r="AV6">
        <f t="shared" si="2"/>
        <v>0</v>
      </c>
      <c r="AW6">
        <f t="shared" si="2"/>
        <v>0</v>
      </c>
      <c r="AX6">
        <f t="shared" si="2"/>
        <v>0</v>
      </c>
      <c r="AY6">
        <f t="shared" si="2"/>
        <v>0</v>
      </c>
      <c r="AZ6">
        <f t="shared" si="2"/>
        <v>0</v>
      </c>
      <c r="BA6">
        <f t="shared" si="2"/>
        <v>0</v>
      </c>
      <c r="BB6">
        <f t="shared" si="2"/>
        <v>0</v>
      </c>
      <c r="BC6">
        <f t="shared" si="2"/>
        <v>0</v>
      </c>
      <c r="BD6">
        <f t="shared" si="2"/>
        <v>0</v>
      </c>
      <c r="BE6">
        <f t="shared" si="2"/>
        <v>0</v>
      </c>
      <c r="BF6">
        <f t="shared" si="2"/>
        <v>0</v>
      </c>
      <c r="BG6">
        <f t="shared" si="2"/>
        <v>0</v>
      </c>
      <c r="BH6">
        <f t="shared" si="2"/>
        <v>0</v>
      </c>
      <c r="BI6">
        <f t="shared" si="2"/>
        <v>0</v>
      </c>
      <c r="BJ6">
        <f t="shared" si="2"/>
        <v>0</v>
      </c>
      <c r="BK6">
        <f t="shared" si="2"/>
        <v>0</v>
      </c>
      <c r="BL6">
        <f t="shared" si="2"/>
        <v>0</v>
      </c>
      <c r="BM6">
        <f t="shared" si="2"/>
        <v>0</v>
      </c>
      <c r="BN6">
        <f t="shared" si="2"/>
        <v>0</v>
      </c>
      <c r="BO6">
        <f t="shared" si="2"/>
        <v>0</v>
      </c>
      <c r="BP6">
        <f t="shared" si="2"/>
        <v>0</v>
      </c>
      <c r="BQ6">
        <f t="shared" ref="BQ6:DG6" si="3">SUM(BQ98:BQ187)</f>
        <v>0</v>
      </c>
      <c r="BR6">
        <f t="shared" si="3"/>
        <v>0</v>
      </c>
      <c r="BS6">
        <f t="shared" si="3"/>
        <v>0</v>
      </c>
      <c r="BT6">
        <f t="shared" si="3"/>
        <v>0</v>
      </c>
      <c r="BU6">
        <f t="shared" si="3"/>
        <v>0</v>
      </c>
      <c r="BV6">
        <f t="shared" si="3"/>
        <v>0</v>
      </c>
      <c r="BW6">
        <f t="shared" si="3"/>
        <v>0</v>
      </c>
      <c r="BX6">
        <f t="shared" si="3"/>
        <v>0</v>
      </c>
      <c r="BY6">
        <f t="shared" si="3"/>
        <v>0</v>
      </c>
      <c r="BZ6">
        <f t="shared" si="3"/>
        <v>0</v>
      </c>
      <c r="CA6">
        <f t="shared" si="3"/>
        <v>0</v>
      </c>
      <c r="CB6">
        <f t="shared" si="3"/>
        <v>0</v>
      </c>
      <c r="CC6">
        <f t="shared" si="3"/>
        <v>0</v>
      </c>
      <c r="CD6">
        <f t="shared" si="3"/>
        <v>0</v>
      </c>
      <c r="CE6">
        <f t="shared" si="3"/>
        <v>0</v>
      </c>
      <c r="CF6">
        <f t="shared" si="3"/>
        <v>0</v>
      </c>
      <c r="CG6">
        <f t="shared" si="3"/>
        <v>0</v>
      </c>
      <c r="CH6">
        <f t="shared" si="3"/>
        <v>0</v>
      </c>
      <c r="CI6">
        <f t="shared" si="3"/>
        <v>0</v>
      </c>
      <c r="CJ6">
        <f t="shared" si="3"/>
        <v>0</v>
      </c>
      <c r="CK6">
        <f t="shared" si="3"/>
        <v>0</v>
      </c>
      <c r="CL6">
        <f t="shared" si="3"/>
        <v>0</v>
      </c>
      <c r="CM6">
        <f t="shared" si="3"/>
        <v>0</v>
      </c>
      <c r="CN6">
        <f t="shared" si="3"/>
        <v>0</v>
      </c>
      <c r="CO6">
        <f t="shared" si="3"/>
        <v>0</v>
      </c>
      <c r="CP6">
        <f t="shared" si="3"/>
        <v>0</v>
      </c>
      <c r="CQ6">
        <f t="shared" si="3"/>
        <v>0</v>
      </c>
      <c r="CR6">
        <f t="shared" si="3"/>
        <v>0</v>
      </c>
      <c r="CS6">
        <f t="shared" si="3"/>
        <v>0</v>
      </c>
      <c r="CT6">
        <f t="shared" si="3"/>
        <v>0</v>
      </c>
      <c r="CU6">
        <f t="shared" si="3"/>
        <v>0</v>
      </c>
      <c r="CV6">
        <f t="shared" si="3"/>
        <v>0</v>
      </c>
      <c r="CW6">
        <f t="shared" si="3"/>
        <v>0</v>
      </c>
      <c r="CX6">
        <f t="shared" si="3"/>
        <v>0</v>
      </c>
      <c r="CY6">
        <f t="shared" si="3"/>
        <v>0</v>
      </c>
      <c r="CZ6">
        <f t="shared" si="3"/>
        <v>0</v>
      </c>
      <c r="DA6">
        <f t="shared" si="3"/>
        <v>0</v>
      </c>
      <c r="DB6">
        <f t="shared" si="3"/>
        <v>0</v>
      </c>
      <c r="DC6">
        <f t="shared" si="3"/>
        <v>0</v>
      </c>
      <c r="DD6">
        <f t="shared" si="3"/>
        <v>0</v>
      </c>
      <c r="DE6">
        <f t="shared" si="3"/>
        <v>0</v>
      </c>
      <c r="DF6" s="3">
        <f t="shared" si="3"/>
        <v>0</v>
      </c>
      <c r="DG6">
        <f t="shared" si="3"/>
        <v>0</v>
      </c>
    </row>
    <row r="7" spans="1:114">
      <c r="A7" t="s">
        <v>8</v>
      </c>
      <c r="B7" t="s">
        <v>146</v>
      </c>
      <c r="C7" t="s">
        <v>90</v>
      </c>
      <c r="AB7">
        <v>7</v>
      </c>
      <c r="BC7">
        <v>7</v>
      </c>
      <c r="BH7">
        <v>1</v>
      </c>
      <c r="BY7">
        <v>3</v>
      </c>
      <c r="CB7">
        <v>4</v>
      </c>
      <c r="DF7" s="3">
        <v>10000</v>
      </c>
      <c r="DG7" s="3">
        <v>1</v>
      </c>
    </row>
    <row r="8" spans="1:114">
      <c r="A8" t="s">
        <v>8</v>
      </c>
      <c r="B8" t="s">
        <v>147</v>
      </c>
      <c r="C8" t="s">
        <v>90</v>
      </c>
      <c r="AH8">
        <v>7</v>
      </c>
      <c r="BG8">
        <v>7</v>
      </c>
      <c r="BH8">
        <v>1</v>
      </c>
      <c r="BZ8">
        <v>3</v>
      </c>
      <c r="CB8">
        <v>5</v>
      </c>
      <c r="DF8" s="3">
        <v>10000</v>
      </c>
      <c r="DG8" s="3">
        <v>1</v>
      </c>
    </row>
    <row r="9" spans="1:114">
      <c r="A9" t="s">
        <v>8</v>
      </c>
      <c r="B9" t="s">
        <v>89</v>
      </c>
      <c r="C9" t="s">
        <v>90</v>
      </c>
      <c r="AD9">
        <v>7</v>
      </c>
      <c r="BE9">
        <v>7</v>
      </c>
      <c r="BH9">
        <v>1</v>
      </c>
      <c r="BX9">
        <v>3</v>
      </c>
      <c r="CB9">
        <v>4</v>
      </c>
      <c r="CL9" s="1"/>
      <c r="DF9" s="3">
        <v>10000</v>
      </c>
      <c r="DG9" s="3">
        <v>1</v>
      </c>
    </row>
    <row r="10" spans="1:114">
      <c r="A10" t="s">
        <v>8</v>
      </c>
      <c r="B10" t="s">
        <v>148</v>
      </c>
      <c r="C10" t="s">
        <v>90</v>
      </c>
      <c r="AF10">
        <v>7</v>
      </c>
      <c r="BD10">
        <v>7</v>
      </c>
      <c r="BH10">
        <v>1</v>
      </c>
      <c r="CA10">
        <v>3</v>
      </c>
      <c r="CB10">
        <v>4</v>
      </c>
      <c r="DF10" s="3">
        <v>10000</v>
      </c>
      <c r="DG10" s="3">
        <v>1</v>
      </c>
    </row>
    <row r="11" spans="1:114">
      <c r="A11" t="s">
        <v>8</v>
      </c>
      <c r="B11" t="s">
        <v>124</v>
      </c>
      <c r="C11" t="s">
        <v>90</v>
      </c>
      <c r="AG11">
        <v>7</v>
      </c>
      <c r="BC11">
        <v>7</v>
      </c>
      <c r="BH11">
        <v>1</v>
      </c>
      <c r="BW11">
        <v>3</v>
      </c>
      <c r="CB11">
        <v>5</v>
      </c>
      <c r="DF11" s="3">
        <v>10000</v>
      </c>
      <c r="DG11" s="3">
        <v>1</v>
      </c>
    </row>
    <row r="12" spans="1:114">
      <c r="A12" t="s">
        <v>8</v>
      </c>
      <c r="B12" t="s">
        <v>149</v>
      </c>
      <c r="C12" t="s">
        <v>90</v>
      </c>
      <c r="AB12">
        <v>7</v>
      </c>
      <c r="BC12">
        <v>7</v>
      </c>
      <c r="BH12">
        <v>1</v>
      </c>
      <c r="BY12">
        <v>3</v>
      </c>
      <c r="CB12">
        <v>5</v>
      </c>
      <c r="DF12" s="3">
        <v>10000</v>
      </c>
      <c r="DG12" s="3">
        <v>1</v>
      </c>
    </row>
    <row r="13" spans="1:114">
      <c r="A13" t="s">
        <v>8</v>
      </c>
      <c r="B13" t="s">
        <v>150</v>
      </c>
      <c r="C13" t="s">
        <v>90</v>
      </c>
      <c r="AG13">
        <v>8</v>
      </c>
      <c r="BC13">
        <v>7</v>
      </c>
      <c r="BH13">
        <v>1</v>
      </c>
      <c r="CK13">
        <v>2</v>
      </c>
      <c r="DD13">
        <v>3</v>
      </c>
      <c r="DF13" s="3">
        <v>1000</v>
      </c>
      <c r="DG13" s="3">
        <v>1</v>
      </c>
    </row>
    <row r="14" spans="1:114">
      <c r="A14" t="s">
        <v>8</v>
      </c>
      <c r="B14" t="s">
        <v>151</v>
      </c>
      <c r="C14" t="s">
        <v>90</v>
      </c>
      <c r="AG14">
        <v>8</v>
      </c>
      <c r="BC14">
        <v>7</v>
      </c>
      <c r="BH14">
        <v>1</v>
      </c>
      <c r="CK14">
        <v>2</v>
      </c>
      <c r="DE14">
        <v>3</v>
      </c>
      <c r="DF14" s="3">
        <v>1000</v>
      </c>
      <c r="DG14" s="3">
        <v>1</v>
      </c>
    </row>
    <row r="15" spans="1:114">
      <c r="A15" t="s">
        <v>8</v>
      </c>
      <c r="B15" t="s">
        <v>152</v>
      </c>
      <c r="C15" t="s">
        <v>90</v>
      </c>
      <c r="AG15">
        <v>8</v>
      </c>
      <c r="BC15">
        <v>7</v>
      </c>
      <c r="BH15">
        <v>1</v>
      </c>
      <c r="CK15">
        <v>2</v>
      </c>
      <c r="DC15">
        <v>3</v>
      </c>
      <c r="DF15" s="3">
        <v>1000</v>
      </c>
      <c r="DG15" s="3">
        <v>1</v>
      </c>
    </row>
    <row r="16" spans="1:114">
      <c r="A16" t="s">
        <v>6</v>
      </c>
      <c r="B16" t="s">
        <v>146</v>
      </c>
      <c r="C16" t="s">
        <v>90</v>
      </c>
      <c r="AB16">
        <v>7</v>
      </c>
      <c r="BC16">
        <v>7</v>
      </c>
      <c r="BK16">
        <v>1</v>
      </c>
      <c r="BY16">
        <v>3</v>
      </c>
      <c r="CC16">
        <v>4</v>
      </c>
      <c r="DF16" s="3">
        <v>10000</v>
      </c>
      <c r="DG16" s="3">
        <v>1</v>
      </c>
    </row>
    <row r="17" spans="1:111">
      <c r="A17" t="s">
        <v>6</v>
      </c>
      <c r="B17" t="s">
        <v>89</v>
      </c>
      <c r="C17" t="s">
        <v>90</v>
      </c>
      <c r="AD17">
        <v>7</v>
      </c>
      <c r="BE17">
        <v>7</v>
      </c>
      <c r="BK17">
        <v>1</v>
      </c>
      <c r="BX17">
        <v>3</v>
      </c>
      <c r="CC17">
        <v>4</v>
      </c>
      <c r="DF17" s="3">
        <v>10000</v>
      </c>
      <c r="DG17" s="3">
        <v>1</v>
      </c>
    </row>
    <row r="18" spans="1:111">
      <c r="A18" t="s">
        <v>6</v>
      </c>
      <c r="B18" t="s">
        <v>124</v>
      </c>
      <c r="C18" t="s">
        <v>90</v>
      </c>
      <c r="AG18">
        <v>7</v>
      </c>
      <c r="BC18">
        <v>7</v>
      </c>
      <c r="BK18">
        <v>1</v>
      </c>
      <c r="BW18">
        <v>3</v>
      </c>
      <c r="CC18">
        <v>5</v>
      </c>
      <c r="DF18" s="3">
        <v>10000</v>
      </c>
      <c r="DG18" s="3">
        <v>1</v>
      </c>
    </row>
    <row r="19" spans="1:111">
      <c r="A19" t="s">
        <v>6</v>
      </c>
      <c r="B19" t="s">
        <v>153</v>
      </c>
      <c r="C19" t="s">
        <v>90</v>
      </c>
      <c r="AC19">
        <v>7</v>
      </c>
      <c r="BF19">
        <v>7</v>
      </c>
      <c r="BK19">
        <v>1</v>
      </c>
      <c r="BX19">
        <v>3</v>
      </c>
      <c r="CC19">
        <v>4</v>
      </c>
      <c r="DF19" s="3">
        <v>10000</v>
      </c>
      <c r="DG19" s="3">
        <v>1</v>
      </c>
    </row>
    <row r="20" spans="1:111">
      <c r="A20" t="s">
        <v>6</v>
      </c>
      <c r="B20" t="s">
        <v>149</v>
      </c>
      <c r="C20" t="s">
        <v>90</v>
      </c>
      <c r="AB20">
        <v>7</v>
      </c>
      <c r="BC20">
        <v>7</v>
      </c>
      <c r="BK20">
        <v>1</v>
      </c>
      <c r="BY20">
        <v>3</v>
      </c>
      <c r="CC20">
        <v>5</v>
      </c>
      <c r="DF20" s="3">
        <v>10000</v>
      </c>
      <c r="DG20" s="3">
        <v>1</v>
      </c>
    </row>
    <row r="21" spans="1:111">
      <c r="A21" t="s">
        <v>6</v>
      </c>
      <c r="B21" t="s">
        <v>154</v>
      </c>
      <c r="C21" t="s">
        <v>90</v>
      </c>
      <c r="AF21">
        <v>7</v>
      </c>
      <c r="BD21">
        <v>7</v>
      </c>
      <c r="BK21">
        <v>1</v>
      </c>
      <c r="CA21">
        <v>3</v>
      </c>
      <c r="CC21">
        <v>5</v>
      </c>
      <c r="DF21" s="3">
        <v>10000</v>
      </c>
      <c r="DG21" s="3">
        <v>1</v>
      </c>
    </row>
    <row r="22" spans="1:111">
      <c r="A22" t="s">
        <v>6</v>
      </c>
      <c r="B22" t="s">
        <v>150</v>
      </c>
      <c r="C22" t="s">
        <v>90</v>
      </c>
      <c r="AD22">
        <v>8</v>
      </c>
      <c r="BC22">
        <v>7</v>
      </c>
      <c r="BK22">
        <v>1</v>
      </c>
      <c r="CI22">
        <v>2</v>
      </c>
      <c r="DD22">
        <v>3</v>
      </c>
      <c r="DF22" s="3">
        <v>1000</v>
      </c>
      <c r="DG22" s="3">
        <v>1</v>
      </c>
    </row>
    <row r="23" spans="1:111">
      <c r="A23" t="s">
        <v>6</v>
      </c>
      <c r="B23" t="s">
        <v>151</v>
      </c>
      <c r="C23" t="s">
        <v>90</v>
      </c>
      <c r="AD23">
        <v>8</v>
      </c>
      <c r="BC23">
        <v>7</v>
      </c>
      <c r="BK23">
        <v>1</v>
      </c>
      <c r="CI23">
        <v>2</v>
      </c>
      <c r="DE23">
        <v>3</v>
      </c>
      <c r="DF23" s="3">
        <v>1000</v>
      </c>
      <c r="DG23" s="3">
        <v>1</v>
      </c>
    </row>
    <row r="24" spans="1:111">
      <c r="A24" t="s">
        <v>6</v>
      </c>
      <c r="B24" t="s">
        <v>152</v>
      </c>
      <c r="C24" t="s">
        <v>90</v>
      </c>
      <c r="AD24">
        <v>8</v>
      </c>
      <c r="BC24">
        <v>7</v>
      </c>
      <c r="BK24">
        <v>1</v>
      </c>
      <c r="CI24">
        <v>2</v>
      </c>
      <c r="DC24">
        <v>3</v>
      </c>
      <c r="DF24" s="3">
        <v>1000</v>
      </c>
      <c r="DG24" s="3">
        <v>1</v>
      </c>
    </row>
    <row r="25" spans="1:111">
      <c r="A25" t="s">
        <v>7</v>
      </c>
      <c r="B25" t="s">
        <v>147</v>
      </c>
      <c r="C25" t="s">
        <v>90</v>
      </c>
      <c r="AH25">
        <v>7</v>
      </c>
      <c r="BG25">
        <v>7</v>
      </c>
      <c r="BJ25">
        <v>1</v>
      </c>
      <c r="BZ25">
        <v>3</v>
      </c>
      <c r="CF25">
        <v>5</v>
      </c>
      <c r="DF25" s="3">
        <v>10000</v>
      </c>
      <c r="DG25" s="3">
        <v>1</v>
      </c>
    </row>
    <row r="26" spans="1:111">
      <c r="A26" t="s">
        <v>7</v>
      </c>
      <c r="B26" t="s">
        <v>148</v>
      </c>
      <c r="C26" t="s">
        <v>90</v>
      </c>
      <c r="AF26">
        <v>7</v>
      </c>
      <c r="BD26">
        <v>7</v>
      </c>
      <c r="BJ26">
        <v>1</v>
      </c>
      <c r="CA26">
        <v>3</v>
      </c>
      <c r="CF26">
        <v>4</v>
      </c>
      <c r="DF26" s="3">
        <v>10000</v>
      </c>
      <c r="DG26" s="3">
        <v>1</v>
      </c>
    </row>
    <row r="27" spans="1:111">
      <c r="A27" t="s">
        <v>7</v>
      </c>
      <c r="B27" t="s">
        <v>155</v>
      </c>
      <c r="C27" t="s">
        <v>90</v>
      </c>
      <c r="AC27">
        <v>7</v>
      </c>
      <c r="BG27">
        <v>7</v>
      </c>
      <c r="BJ27">
        <v>1</v>
      </c>
      <c r="BW27">
        <v>3</v>
      </c>
      <c r="CF27">
        <v>4</v>
      </c>
      <c r="DF27" s="3">
        <v>10000</v>
      </c>
      <c r="DG27" s="3">
        <v>1</v>
      </c>
    </row>
    <row r="28" spans="1:111">
      <c r="A28" t="s">
        <v>7</v>
      </c>
      <c r="B28" t="s">
        <v>154</v>
      </c>
      <c r="C28" t="s">
        <v>90</v>
      </c>
      <c r="AF28">
        <v>7</v>
      </c>
      <c r="BD28">
        <v>7</v>
      </c>
      <c r="BJ28">
        <v>1</v>
      </c>
      <c r="CA28">
        <v>3</v>
      </c>
      <c r="CF28">
        <v>5</v>
      </c>
      <c r="DF28" s="3">
        <v>10000</v>
      </c>
      <c r="DG28" s="3">
        <v>1</v>
      </c>
    </row>
    <row r="29" spans="1:111">
      <c r="A29" t="s">
        <v>7</v>
      </c>
      <c r="B29" t="s">
        <v>156</v>
      </c>
      <c r="C29" t="s">
        <v>90</v>
      </c>
      <c r="AH29">
        <v>7</v>
      </c>
      <c r="BG29">
        <v>7</v>
      </c>
      <c r="BJ29">
        <v>1</v>
      </c>
      <c r="BZ29">
        <v>3</v>
      </c>
      <c r="CF29">
        <v>5</v>
      </c>
      <c r="DF29" s="3">
        <v>10000</v>
      </c>
      <c r="DG29" s="3">
        <v>1</v>
      </c>
    </row>
    <row r="30" spans="1:111">
      <c r="A30" t="s">
        <v>7</v>
      </c>
      <c r="B30" t="s">
        <v>153</v>
      </c>
      <c r="C30" t="s">
        <v>90</v>
      </c>
      <c r="AC30">
        <v>7</v>
      </c>
      <c r="BF30">
        <v>7</v>
      </c>
      <c r="BJ30">
        <v>1</v>
      </c>
      <c r="BX30">
        <v>3</v>
      </c>
      <c r="CF30">
        <v>4</v>
      </c>
      <c r="DF30" s="3">
        <v>10000</v>
      </c>
      <c r="DG30" s="3">
        <v>1</v>
      </c>
    </row>
    <row r="31" spans="1:111">
      <c r="A31" t="s">
        <v>7</v>
      </c>
      <c r="B31" t="s">
        <v>157</v>
      </c>
      <c r="C31" t="s">
        <v>90</v>
      </c>
      <c r="AH31">
        <v>8</v>
      </c>
      <c r="BD31">
        <v>7</v>
      </c>
      <c r="BJ31">
        <v>1</v>
      </c>
      <c r="CJ31">
        <v>2</v>
      </c>
      <c r="DD31">
        <v>3</v>
      </c>
      <c r="DF31" s="3">
        <v>1000</v>
      </c>
      <c r="DG31" s="3">
        <v>1</v>
      </c>
    </row>
    <row r="32" spans="1:111">
      <c r="A32" t="s">
        <v>7</v>
      </c>
      <c r="B32" t="s">
        <v>158</v>
      </c>
      <c r="C32" t="s">
        <v>90</v>
      </c>
      <c r="AH32">
        <v>8</v>
      </c>
      <c r="BC32">
        <v>7</v>
      </c>
      <c r="BJ32">
        <v>1</v>
      </c>
      <c r="CJ32">
        <v>2</v>
      </c>
      <c r="DE32">
        <v>3</v>
      </c>
      <c r="DF32" s="3">
        <v>1000</v>
      </c>
      <c r="DG32" s="3">
        <v>1</v>
      </c>
    </row>
    <row r="33" spans="1:111">
      <c r="A33" t="s">
        <v>7</v>
      </c>
      <c r="B33" t="s">
        <v>159</v>
      </c>
      <c r="C33" t="s">
        <v>90</v>
      </c>
      <c r="AH33">
        <v>8</v>
      </c>
      <c r="BC33">
        <v>7</v>
      </c>
      <c r="BJ33">
        <v>1</v>
      </c>
      <c r="CJ33">
        <v>2</v>
      </c>
      <c r="DC33">
        <v>3</v>
      </c>
      <c r="DF33" s="3">
        <v>1000</v>
      </c>
      <c r="DG33" s="3">
        <v>1</v>
      </c>
    </row>
    <row r="34" spans="1:111">
      <c r="A34" t="s">
        <v>4</v>
      </c>
      <c r="B34" t="s">
        <v>146</v>
      </c>
      <c r="C34" t="s">
        <v>90</v>
      </c>
      <c r="P34" s="29"/>
      <c r="Q34" s="29"/>
      <c r="R34" s="29"/>
      <c r="S34" s="29"/>
      <c r="T34" s="29"/>
      <c r="U34" s="29"/>
      <c r="V34" s="29"/>
      <c r="W34" s="29"/>
      <c r="X34" s="29"/>
      <c r="Y34" s="29"/>
      <c r="Z34" s="29"/>
      <c r="AA34" s="29"/>
      <c r="AB34">
        <v>7</v>
      </c>
      <c r="BC34">
        <v>7</v>
      </c>
      <c r="BI34">
        <v>1</v>
      </c>
      <c r="BY34">
        <v>3</v>
      </c>
      <c r="CD34">
        <v>4</v>
      </c>
      <c r="DF34" s="3">
        <v>10000</v>
      </c>
      <c r="DG34" s="3">
        <v>1</v>
      </c>
    </row>
    <row r="35" spans="1:111">
      <c r="A35" t="s">
        <v>4</v>
      </c>
      <c r="B35" t="s">
        <v>153</v>
      </c>
      <c r="C35" t="s">
        <v>90</v>
      </c>
      <c r="P35" s="29"/>
      <c r="Q35" s="29"/>
      <c r="R35" s="29"/>
      <c r="S35" s="29"/>
      <c r="T35" s="29"/>
      <c r="U35" s="29"/>
      <c r="V35" s="29"/>
      <c r="W35" s="29"/>
      <c r="X35" s="29"/>
      <c r="Y35" s="29"/>
      <c r="Z35" s="29"/>
      <c r="AA35" s="29"/>
      <c r="AB35" s="29"/>
      <c r="AC35" s="30">
        <v>7</v>
      </c>
      <c r="BF35">
        <v>7</v>
      </c>
      <c r="BI35">
        <v>1</v>
      </c>
      <c r="BX35">
        <v>3</v>
      </c>
      <c r="CD35">
        <v>4</v>
      </c>
      <c r="DF35" s="3">
        <v>10000</v>
      </c>
      <c r="DG35" s="3">
        <v>1</v>
      </c>
    </row>
    <row r="36" spans="1:111">
      <c r="A36" t="s">
        <v>4</v>
      </c>
      <c r="B36" t="s">
        <v>124</v>
      </c>
      <c r="C36" t="s">
        <v>90</v>
      </c>
      <c r="AG36">
        <v>7</v>
      </c>
      <c r="BC36">
        <v>7</v>
      </c>
      <c r="BI36">
        <v>1</v>
      </c>
      <c r="BW36">
        <v>3</v>
      </c>
      <c r="CD36">
        <v>5</v>
      </c>
      <c r="DF36" s="3">
        <v>10000</v>
      </c>
      <c r="DG36" s="3">
        <v>1</v>
      </c>
    </row>
    <row r="37" spans="1:111">
      <c r="A37" t="s">
        <v>4</v>
      </c>
      <c r="B37" t="s">
        <v>155</v>
      </c>
      <c r="C37" t="s">
        <v>90</v>
      </c>
      <c r="AC37">
        <v>7</v>
      </c>
      <c r="BG37">
        <v>7</v>
      </c>
      <c r="BI37">
        <v>1</v>
      </c>
      <c r="BW37">
        <v>3</v>
      </c>
      <c r="CD37">
        <v>4</v>
      </c>
      <c r="DF37" s="3">
        <v>10000</v>
      </c>
      <c r="DG37" s="3">
        <v>1</v>
      </c>
    </row>
    <row r="38" spans="1:111">
      <c r="A38" t="s">
        <v>4</v>
      </c>
      <c r="B38" t="s">
        <v>156</v>
      </c>
      <c r="C38" t="s">
        <v>90</v>
      </c>
      <c r="AH38">
        <v>7</v>
      </c>
      <c r="BG38">
        <v>7</v>
      </c>
      <c r="BI38">
        <v>1</v>
      </c>
      <c r="BZ38">
        <v>3</v>
      </c>
      <c r="CD38">
        <v>5</v>
      </c>
      <c r="DF38" s="3">
        <v>10000</v>
      </c>
      <c r="DG38" s="3">
        <v>1</v>
      </c>
    </row>
    <row r="39" spans="1:111">
      <c r="A39" t="s">
        <v>4</v>
      </c>
      <c r="B39" t="s">
        <v>149</v>
      </c>
      <c r="C39" t="s">
        <v>90</v>
      </c>
      <c r="AB39">
        <v>7</v>
      </c>
      <c r="BC39">
        <v>7</v>
      </c>
      <c r="BI39">
        <v>1</v>
      </c>
      <c r="BY39">
        <v>3</v>
      </c>
      <c r="CD39">
        <v>5</v>
      </c>
      <c r="DF39" s="3">
        <v>10000</v>
      </c>
      <c r="DG39" s="3">
        <v>1</v>
      </c>
    </row>
    <row r="40" spans="1:111">
      <c r="A40" t="s">
        <v>4</v>
      </c>
      <c r="B40" t="s">
        <v>150</v>
      </c>
      <c r="C40" t="s">
        <v>90</v>
      </c>
      <c r="AB40">
        <v>8</v>
      </c>
      <c r="BC40">
        <v>7</v>
      </c>
      <c r="BI40">
        <v>1</v>
      </c>
      <c r="CG40">
        <v>2</v>
      </c>
      <c r="DD40">
        <v>3</v>
      </c>
      <c r="DF40" s="3">
        <v>1000</v>
      </c>
      <c r="DG40" s="3">
        <v>1</v>
      </c>
    </row>
    <row r="41" spans="1:111">
      <c r="A41" t="s">
        <v>4</v>
      </c>
      <c r="B41" t="s">
        <v>151</v>
      </c>
      <c r="C41" t="s">
        <v>90</v>
      </c>
      <c r="AB41">
        <v>8</v>
      </c>
      <c r="BC41">
        <v>7</v>
      </c>
      <c r="BI41">
        <v>1</v>
      </c>
      <c r="CG41">
        <v>2</v>
      </c>
      <c r="DE41">
        <v>3</v>
      </c>
      <c r="DF41" s="3">
        <v>1000</v>
      </c>
      <c r="DG41" s="3">
        <v>1</v>
      </c>
    </row>
    <row r="42" spans="1:111">
      <c r="A42" t="s">
        <v>4</v>
      </c>
      <c r="B42" t="s">
        <v>152</v>
      </c>
      <c r="C42" t="s">
        <v>90</v>
      </c>
      <c r="AB42">
        <v>8</v>
      </c>
      <c r="BC42">
        <v>7</v>
      </c>
      <c r="BI42">
        <v>1</v>
      </c>
      <c r="CG42">
        <v>2</v>
      </c>
      <c r="DC42">
        <v>3</v>
      </c>
      <c r="DF42" s="3">
        <v>1000</v>
      </c>
      <c r="DG42" s="3">
        <v>1</v>
      </c>
    </row>
    <row r="43" spans="1:111">
      <c r="A43" t="s">
        <v>5</v>
      </c>
      <c r="B43" t="s">
        <v>89</v>
      </c>
      <c r="C43" t="s">
        <v>90</v>
      </c>
      <c r="AD43">
        <v>7</v>
      </c>
      <c r="BE43">
        <v>7</v>
      </c>
      <c r="BL43">
        <v>1</v>
      </c>
      <c r="BX43">
        <v>3</v>
      </c>
      <c r="CE43">
        <v>4</v>
      </c>
      <c r="DF43" s="3">
        <v>10000</v>
      </c>
      <c r="DG43" s="3">
        <v>1</v>
      </c>
    </row>
    <row r="44" spans="1:111">
      <c r="A44" t="s">
        <v>5</v>
      </c>
      <c r="B44" t="s">
        <v>148</v>
      </c>
      <c r="C44" t="s">
        <v>90</v>
      </c>
      <c r="AF44">
        <v>7</v>
      </c>
      <c r="BD44">
        <v>7</v>
      </c>
      <c r="BL44">
        <v>1</v>
      </c>
      <c r="CA44">
        <v>3</v>
      </c>
      <c r="CE44">
        <v>4</v>
      </c>
      <c r="DF44" s="3">
        <v>10000</v>
      </c>
      <c r="DG44" s="3">
        <v>1</v>
      </c>
    </row>
    <row r="45" spans="1:111">
      <c r="A45" t="s">
        <v>5</v>
      </c>
      <c r="B45" t="s">
        <v>154</v>
      </c>
      <c r="C45" t="s">
        <v>90</v>
      </c>
      <c r="AF45">
        <v>7</v>
      </c>
      <c r="BD45">
        <v>7</v>
      </c>
      <c r="BL45">
        <v>1</v>
      </c>
      <c r="CA45">
        <v>3</v>
      </c>
      <c r="CE45">
        <v>5</v>
      </c>
      <c r="DF45" s="3">
        <v>10000</v>
      </c>
      <c r="DG45" s="3">
        <v>1</v>
      </c>
    </row>
    <row r="46" spans="1:111">
      <c r="A46" t="s">
        <v>5</v>
      </c>
      <c r="B46" t="s">
        <v>147</v>
      </c>
      <c r="C46" t="s">
        <v>90</v>
      </c>
      <c r="AH46">
        <v>7</v>
      </c>
      <c r="BG46">
        <v>7</v>
      </c>
      <c r="BL46">
        <v>1</v>
      </c>
      <c r="BZ46">
        <v>3</v>
      </c>
      <c r="CE46">
        <v>5</v>
      </c>
      <c r="DF46" s="3">
        <v>10000</v>
      </c>
      <c r="DG46" s="3">
        <v>1</v>
      </c>
    </row>
    <row r="47" spans="1:111">
      <c r="A47" t="s">
        <v>5</v>
      </c>
      <c r="B47" t="s">
        <v>156</v>
      </c>
      <c r="C47" t="s">
        <v>90</v>
      </c>
      <c r="AH47">
        <v>7</v>
      </c>
      <c r="BG47">
        <v>7</v>
      </c>
      <c r="BL47">
        <v>1</v>
      </c>
      <c r="BZ47">
        <v>3</v>
      </c>
      <c r="CE47">
        <v>5</v>
      </c>
      <c r="DF47" s="3">
        <v>10000</v>
      </c>
      <c r="DG47" s="3">
        <v>1</v>
      </c>
    </row>
    <row r="48" spans="1:111">
      <c r="A48" t="s">
        <v>5</v>
      </c>
      <c r="B48" t="s">
        <v>155</v>
      </c>
      <c r="C48" t="s">
        <v>90</v>
      </c>
      <c r="AC48">
        <v>7</v>
      </c>
      <c r="BG48">
        <v>7</v>
      </c>
      <c r="BL48" s="31">
        <v>1</v>
      </c>
      <c r="BV48" s="31"/>
      <c r="BW48">
        <v>3</v>
      </c>
      <c r="CE48">
        <v>4</v>
      </c>
      <c r="DC48" s="31"/>
      <c r="DD48" s="31"/>
      <c r="DE48" s="31"/>
      <c r="DF48" s="3">
        <v>10000</v>
      </c>
      <c r="DG48" s="3">
        <v>1</v>
      </c>
    </row>
    <row r="49" spans="1:111">
      <c r="A49" t="s">
        <v>5</v>
      </c>
      <c r="B49" t="s">
        <v>157</v>
      </c>
      <c r="C49" t="s">
        <v>90</v>
      </c>
      <c r="AF49">
        <v>8</v>
      </c>
      <c r="BD49">
        <v>7</v>
      </c>
      <c r="BL49" s="31">
        <v>1</v>
      </c>
      <c r="CH49">
        <v>2</v>
      </c>
      <c r="DD49">
        <v>3</v>
      </c>
      <c r="DF49" s="3">
        <v>1000</v>
      </c>
      <c r="DG49" s="3">
        <v>1</v>
      </c>
    </row>
    <row r="50" spans="1:111">
      <c r="A50" t="s">
        <v>5</v>
      </c>
      <c r="B50" t="s">
        <v>158</v>
      </c>
      <c r="C50" t="s">
        <v>90</v>
      </c>
      <c r="AF50">
        <v>8</v>
      </c>
      <c r="BC50">
        <v>7</v>
      </c>
      <c r="BL50" s="31">
        <v>1</v>
      </c>
      <c r="CH50">
        <v>2</v>
      </c>
      <c r="DE50">
        <v>3</v>
      </c>
      <c r="DF50" s="3">
        <v>1000</v>
      </c>
      <c r="DG50" s="3">
        <v>1</v>
      </c>
    </row>
    <row r="51" spans="1:111">
      <c r="A51" t="s">
        <v>5</v>
      </c>
      <c r="B51" t="s">
        <v>159</v>
      </c>
      <c r="C51" t="s">
        <v>90</v>
      </c>
      <c r="AF51">
        <v>8</v>
      </c>
      <c r="BC51">
        <v>7</v>
      </c>
      <c r="BL51" s="31">
        <v>1</v>
      </c>
      <c r="CH51">
        <v>2</v>
      </c>
      <c r="DC51">
        <v>3</v>
      </c>
      <c r="DF51" s="3">
        <v>1000</v>
      </c>
      <c r="DG51" s="3">
        <v>1</v>
      </c>
    </row>
    <row r="52" spans="1:111">
      <c r="A52" t="s">
        <v>8</v>
      </c>
      <c r="B52" t="s">
        <v>146</v>
      </c>
      <c r="C52" t="s">
        <v>138</v>
      </c>
      <c r="BM52">
        <v>7</v>
      </c>
      <c r="BR52">
        <v>1</v>
      </c>
      <c r="CB52">
        <v>3</v>
      </c>
      <c r="CL52">
        <v>2</v>
      </c>
      <c r="CS52">
        <v>1</v>
      </c>
      <c r="DF52" s="3">
        <v>15000</v>
      </c>
      <c r="DG52" s="3">
        <v>3</v>
      </c>
    </row>
    <row r="53" spans="1:111">
      <c r="A53" t="s">
        <v>8</v>
      </c>
      <c r="B53" t="s">
        <v>147</v>
      </c>
      <c r="C53" t="s">
        <v>138</v>
      </c>
      <c r="BQ53">
        <v>7</v>
      </c>
      <c r="BR53">
        <v>1</v>
      </c>
      <c r="CB53">
        <v>4</v>
      </c>
      <c r="CO53">
        <v>2</v>
      </c>
      <c r="CS53">
        <v>1</v>
      </c>
      <c r="DF53" s="3">
        <v>15000</v>
      </c>
      <c r="DG53" s="3">
        <v>3</v>
      </c>
    </row>
    <row r="54" spans="1:111">
      <c r="A54" t="s">
        <v>8</v>
      </c>
      <c r="B54" t="s">
        <v>89</v>
      </c>
      <c r="C54" t="s">
        <v>138</v>
      </c>
      <c r="BO54">
        <v>7</v>
      </c>
      <c r="BR54">
        <v>1</v>
      </c>
      <c r="CB54">
        <v>3</v>
      </c>
      <c r="CN54">
        <v>2</v>
      </c>
      <c r="CS54">
        <v>1</v>
      </c>
      <c r="DF54" s="3">
        <v>15000</v>
      </c>
      <c r="DG54" s="3">
        <v>3</v>
      </c>
    </row>
    <row r="55" spans="1:111">
      <c r="A55" t="s">
        <v>8</v>
      </c>
      <c r="B55" t="s">
        <v>148</v>
      </c>
      <c r="C55" t="s">
        <v>138</v>
      </c>
      <c r="BN55">
        <v>7</v>
      </c>
      <c r="BR55">
        <v>1</v>
      </c>
      <c r="CB55">
        <v>3</v>
      </c>
      <c r="CM55">
        <v>2</v>
      </c>
      <c r="CS55">
        <v>1</v>
      </c>
      <c r="DF55" s="3">
        <v>15000</v>
      </c>
      <c r="DG55" s="3">
        <v>3</v>
      </c>
    </row>
    <row r="56" spans="1:111">
      <c r="A56" t="s">
        <v>8</v>
      </c>
      <c r="B56" t="s">
        <v>124</v>
      </c>
      <c r="C56" t="s">
        <v>138</v>
      </c>
      <c r="BM56">
        <v>7</v>
      </c>
      <c r="BR56">
        <v>1</v>
      </c>
      <c r="CB56">
        <v>4</v>
      </c>
      <c r="CR56">
        <v>2</v>
      </c>
      <c r="CS56">
        <v>1</v>
      </c>
      <c r="DF56" s="3">
        <v>15000</v>
      </c>
      <c r="DG56" s="3">
        <v>3</v>
      </c>
    </row>
    <row r="57" spans="1:111">
      <c r="A57" t="s">
        <v>8</v>
      </c>
      <c r="B57" t="s">
        <v>149</v>
      </c>
      <c r="C57" t="s">
        <v>138</v>
      </c>
      <c r="BM57">
        <v>7</v>
      </c>
      <c r="BR57">
        <v>1</v>
      </c>
      <c r="CB57">
        <v>4</v>
      </c>
      <c r="CL57">
        <v>2</v>
      </c>
      <c r="CS57">
        <v>1</v>
      </c>
      <c r="DF57" s="3">
        <v>15000</v>
      </c>
      <c r="DG57" s="3">
        <v>3</v>
      </c>
    </row>
    <row r="58" spans="1:111">
      <c r="A58" t="s">
        <v>8</v>
      </c>
      <c r="B58" t="s">
        <v>150</v>
      </c>
      <c r="C58" t="s">
        <v>138</v>
      </c>
      <c r="BM58">
        <v>7</v>
      </c>
      <c r="BR58">
        <v>1</v>
      </c>
      <c r="CR58">
        <v>1</v>
      </c>
      <c r="CT58">
        <v>1</v>
      </c>
      <c r="DD58">
        <v>5</v>
      </c>
      <c r="DF58" s="3">
        <v>15000</v>
      </c>
      <c r="DG58" s="3">
        <v>3</v>
      </c>
    </row>
    <row r="59" spans="1:111">
      <c r="A59" t="s">
        <v>8</v>
      </c>
      <c r="B59" t="s">
        <v>151</v>
      </c>
      <c r="C59" t="s">
        <v>138</v>
      </c>
      <c r="BM59">
        <v>7</v>
      </c>
      <c r="BR59">
        <v>1</v>
      </c>
      <c r="CR59">
        <v>1</v>
      </c>
      <c r="CT59">
        <v>1</v>
      </c>
      <c r="DE59">
        <v>5</v>
      </c>
      <c r="DF59" s="3">
        <v>15000</v>
      </c>
      <c r="DG59" s="3">
        <v>3</v>
      </c>
    </row>
    <row r="60" spans="1:111">
      <c r="A60" t="s">
        <v>8</v>
      </c>
      <c r="B60" t="s">
        <v>152</v>
      </c>
      <c r="C60" t="s">
        <v>138</v>
      </c>
      <c r="BM60">
        <v>7</v>
      </c>
      <c r="BR60">
        <v>1</v>
      </c>
      <c r="CR60">
        <v>1</v>
      </c>
      <c r="CT60">
        <v>1</v>
      </c>
      <c r="DC60">
        <v>5</v>
      </c>
      <c r="DF60" s="3">
        <v>15000</v>
      </c>
      <c r="DG60" s="3">
        <v>3</v>
      </c>
    </row>
    <row r="61" spans="1:111">
      <c r="A61" t="s">
        <v>6</v>
      </c>
      <c r="B61" t="s">
        <v>146</v>
      </c>
      <c r="C61" t="s">
        <v>138</v>
      </c>
      <c r="BM61">
        <v>7</v>
      </c>
      <c r="BU61">
        <v>1</v>
      </c>
      <c r="CC61">
        <v>3</v>
      </c>
      <c r="CL61">
        <v>2</v>
      </c>
      <c r="CS61">
        <v>1</v>
      </c>
      <c r="DF61" s="3">
        <v>15000</v>
      </c>
      <c r="DG61" s="3">
        <v>3</v>
      </c>
    </row>
    <row r="62" spans="1:111">
      <c r="A62" t="s">
        <v>6</v>
      </c>
      <c r="B62" t="s">
        <v>89</v>
      </c>
      <c r="C62" t="s">
        <v>138</v>
      </c>
      <c r="BO62">
        <v>7</v>
      </c>
      <c r="BU62">
        <v>1</v>
      </c>
      <c r="CC62">
        <v>3</v>
      </c>
      <c r="CN62">
        <v>2</v>
      </c>
      <c r="CS62">
        <v>1</v>
      </c>
      <c r="DF62" s="3">
        <v>15000</v>
      </c>
      <c r="DG62" s="3">
        <v>3</v>
      </c>
    </row>
    <row r="63" spans="1:111">
      <c r="A63" t="s">
        <v>6</v>
      </c>
      <c r="B63" t="s">
        <v>124</v>
      </c>
      <c r="C63" t="s">
        <v>138</v>
      </c>
      <c r="BM63">
        <v>7</v>
      </c>
      <c r="BU63">
        <v>1</v>
      </c>
      <c r="CC63">
        <v>4</v>
      </c>
      <c r="CR63">
        <v>2</v>
      </c>
      <c r="CS63">
        <v>1</v>
      </c>
      <c r="DF63" s="3">
        <v>15000</v>
      </c>
      <c r="DG63" s="3">
        <v>3</v>
      </c>
    </row>
    <row r="64" spans="1:111">
      <c r="A64" t="s">
        <v>6</v>
      </c>
      <c r="B64" t="s">
        <v>153</v>
      </c>
      <c r="C64" t="s">
        <v>138</v>
      </c>
      <c r="BP64">
        <v>7</v>
      </c>
      <c r="BU64">
        <v>1</v>
      </c>
      <c r="CC64">
        <v>3</v>
      </c>
      <c r="CP64">
        <v>2</v>
      </c>
      <c r="CS64">
        <v>1</v>
      </c>
      <c r="DF64" s="3">
        <v>15000</v>
      </c>
      <c r="DG64" s="3">
        <v>3</v>
      </c>
    </row>
    <row r="65" spans="1:111">
      <c r="A65" t="s">
        <v>6</v>
      </c>
      <c r="B65" t="s">
        <v>149</v>
      </c>
      <c r="C65" t="s">
        <v>138</v>
      </c>
      <c r="BM65">
        <v>7</v>
      </c>
      <c r="BU65">
        <v>1</v>
      </c>
      <c r="CC65">
        <v>4</v>
      </c>
      <c r="CL65">
        <v>2</v>
      </c>
      <c r="CS65">
        <v>1</v>
      </c>
      <c r="DF65" s="3">
        <v>15000</v>
      </c>
      <c r="DG65" s="3">
        <v>3</v>
      </c>
    </row>
    <row r="66" spans="1:111">
      <c r="A66" t="s">
        <v>6</v>
      </c>
      <c r="B66" t="s">
        <v>154</v>
      </c>
      <c r="C66" t="s">
        <v>138</v>
      </c>
      <c r="BN66">
        <v>7</v>
      </c>
      <c r="BU66">
        <v>1</v>
      </c>
      <c r="CC66">
        <v>4</v>
      </c>
      <c r="CM66">
        <v>2</v>
      </c>
      <c r="CS66">
        <v>1</v>
      </c>
      <c r="DF66" s="3">
        <v>15000</v>
      </c>
      <c r="DG66" s="3">
        <v>3</v>
      </c>
    </row>
    <row r="67" spans="1:111">
      <c r="A67" t="s">
        <v>6</v>
      </c>
      <c r="B67" t="s">
        <v>150</v>
      </c>
      <c r="C67" t="s">
        <v>138</v>
      </c>
      <c r="BM67">
        <v>7</v>
      </c>
      <c r="BU67">
        <v>1</v>
      </c>
      <c r="CN67">
        <v>1</v>
      </c>
      <c r="CT67">
        <v>1</v>
      </c>
      <c r="DD67">
        <v>5</v>
      </c>
      <c r="DF67" s="3">
        <v>15000</v>
      </c>
      <c r="DG67" s="3">
        <v>3</v>
      </c>
    </row>
    <row r="68" spans="1:111">
      <c r="A68" t="s">
        <v>6</v>
      </c>
      <c r="B68" t="s">
        <v>151</v>
      </c>
      <c r="C68" t="s">
        <v>138</v>
      </c>
      <c r="BM68">
        <v>7</v>
      </c>
      <c r="BU68">
        <v>1</v>
      </c>
      <c r="CN68">
        <v>1</v>
      </c>
      <c r="CT68">
        <v>1</v>
      </c>
      <c r="DE68">
        <v>5</v>
      </c>
      <c r="DF68" s="3">
        <v>15000</v>
      </c>
      <c r="DG68" s="3">
        <v>3</v>
      </c>
    </row>
    <row r="69" spans="1:111">
      <c r="A69" t="s">
        <v>6</v>
      </c>
      <c r="B69" t="s">
        <v>152</v>
      </c>
      <c r="C69" t="s">
        <v>138</v>
      </c>
      <c r="BM69">
        <v>7</v>
      </c>
      <c r="BU69">
        <v>1</v>
      </c>
      <c r="CN69">
        <v>1</v>
      </c>
      <c r="CT69">
        <v>1</v>
      </c>
      <c r="DC69">
        <v>5</v>
      </c>
      <c r="DF69" s="3">
        <v>15000</v>
      </c>
      <c r="DG69" s="3">
        <v>3</v>
      </c>
    </row>
    <row r="70" spans="1:111">
      <c r="A70" t="s">
        <v>7</v>
      </c>
      <c r="B70" t="s">
        <v>147</v>
      </c>
      <c r="C70" t="s">
        <v>138</v>
      </c>
      <c r="BQ70">
        <v>7</v>
      </c>
      <c r="BT70">
        <v>1</v>
      </c>
      <c r="CF70">
        <v>4</v>
      </c>
      <c r="CO70">
        <v>2</v>
      </c>
      <c r="CS70">
        <v>1</v>
      </c>
      <c r="DF70" s="3">
        <v>15000</v>
      </c>
      <c r="DG70" s="3">
        <v>3</v>
      </c>
    </row>
    <row r="71" spans="1:111">
      <c r="A71" t="s">
        <v>7</v>
      </c>
      <c r="B71" t="s">
        <v>148</v>
      </c>
      <c r="C71" t="s">
        <v>138</v>
      </c>
      <c r="BN71">
        <v>7</v>
      </c>
      <c r="BT71">
        <v>1</v>
      </c>
      <c r="CF71">
        <v>3</v>
      </c>
      <c r="CM71">
        <v>2</v>
      </c>
      <c r="CS71">
        <v>1</v>
      </c>
      <c r="DF71" s="3">
        <v>15000</v>
      </c>
      <c r="DG71" s="3">
        <v>3</v>
      </c>
    </row>
    <row r="72" spans="1:111">
      <c r="A72" t="s">
        <v>7</v>
      </c>
      <c r="B72" t="s">
        <v>155</v>
      </c>
      <c r="C72" t="s">
        <v>138</v>
      </c>
      <c r="BQ72">
        <v>7</v>
      </c>
      <c r="BT72">
        <v>1</v>
      </c>
      <c r="CF72">
        <v>3</v>
      </c>
      <c r="CP72">
        <v>2</v>
      </c>
      <c r="CS72">
        <v>1</v>
      </c>
      <c r="DF72" s="3">
        <v>15000</v>
      </c>
      <c r="DG72" s="3">
        <v>3</v>
      </c>
    </row>
    <row r="73" spans="1:111">
      <c r="A73" t="s">
        <v>7</v>
      </c>
      <c r="B73" t="s">
        <v>154</v>
      </c>
      <c r="C73" t="s">
        <v>138</v>
      </c>
      <c r="BN73">
        <v>7</v>
      </c>
      <c r="BT73">
        <v>1</v>
      </c>
      <c r="CF73">
        <v>4</v>
      </c>
      <c r="CM73">
        <v>2</v>
      </c>
      <c r="CS73">
        <v>1</v>
      </c>
      <c r="DF73" s="3">
        <v>15000</v>
      </c>
      <c r="DG73" s="3">
        <v>3</v>
      </c>
    </row>
    <row r="74" spans="1:111">
      <c r="A74" t="s">
        <v>7</v>
      </c>
      <c r="B74" t="s">
        <v>156</v>
      </c>
      <c r="C74" t="s">
        <v>138</v>
      </c>
      <c r="BQ74">
        <v>7</v>
      </c>
      <c r="BT74">
        <v>1</v>
      </c>
      <c r="CF74">
        <v>4</v>
      </c>
      <c r="CO74">
        <v>2</v>
      </c>
      <c r="CS74">
        <v>1</v>
      </c>
      <c r="DF74" s="3">
        <v>15000</v>
      </c>
      <c r="DG74" s="3">
        <v>3</v>
      </c>
    </row>
    <row r="75" spans="1:111">
      <c r="A75" t="s">
        <v>7</v>
      </c>
      <c r="B75" t="s">
        <v>153</v>
      </c>
      <c r="C75" t="s">
        <v>138</v>
      </c>
      <c r="BP75">
        <v>7</v>
      </c>
      <c r="BT75">
        <v>1</v>
      </c>
      <c r="CF75">
        <v>3</v>
      </c>
      <c r="CP75">
        <v>2</v>
      </c>
      <c r="CS75">
        <v>1</v>
      </c>
      <c r="DF75" s="3">
        <v>15000</v>
      </c>
      <c r="DG75" s="3">
        <v>3</v>
      </c>
    </row>
    <row r="76" spans="1:111">
      <c r="A76" t="s">
        <v>7</v>
      </c>
      <c r="B76" t="s">
        <v>157</v>
      </c>
      <c r="C76" t="s">
        <v>138</v>
      </c>
      <c r="BN76">
        <v>7</v>
      </c>
      <c r="BT76">
        <v>1</v>
      </c>
      <c r="CO76">
        <v>1</v>
      </c>
      <c r="CT76">
        <v>1</v>
      </c>
      <c r="DD76">
        <v>5</v>
      </c>
      <c r="DF76" s="3">
        <v>15000</v>
      </c>
      <c r="DG76" s="3">
        <v>3</v>
      </c>
    </row>
    <row r="77" spans="1:111">
      <c r="A77" t="s">
        <v>7</v>
      </c>
      <c r="B77" t="s">
        <v>158</v>
      </c>
      <c r="C77" t="s">
        <v>138</v>
      </c>
      <c r="BM77">
        <v>7</v>
      </c>
      <c r="BT77">
        <v>1</v>
      </c>
      <c r="CO77">
        <v>1</v>
      </c>
      <c r="CT77">
        <v>1</v>
      </c>
      <c r="DE77">
        <v>5</v>
      </c>
      <c r="DF77" s="3">
        <v>15000</v>
      </c>
      <c r="DG77" s="3">
        <v>3</v>
      </c>
    </row>
    <row r="78" spans="1:111">
      <c r="A78" t="s">
        <v>7</v>
      </c>
      <c r="B78" t="s">
        <v>159</v>
      </c>
      <c r="C78" t="s">
        <v>138</v>
      </c>
      <c r="BM78">
        <v>7</v>
      </c>
      <c r="BT78">
        <v>1</v>
      </c>
      <c r="CO78">
        <v>1</v>
      </c>
      <c r="CT78">
        <v>1</v>
      </c>
      <c r="DC78">
        <v>5</v>
      </c>
      <c r="DF78" s="3">
        <v>15000</v>
      </c>
      <c r="DG78" s="3">
        <v>3</v>
      </c>
    </row>
    <row r="79" spans="1:111">
      <c r="A79" t="s">
        <v>4</v>
      </c>
      <c r="B79" t="s">
        <v>146</v>
      </c>
      <c r="C79" t="s">
        <v>138</v>
      </c>
      <c r="BM79">
        <v>7</v>
      </c>
      <c r="BS79">
        <v>1</v>
      </c>
      <c r="CD79">
        <v>3</v>
      </c>
      <c r="CL79">
        <v>2</v>
      </c>
      <c r="CS79">
        <v>1</v>
      </c>
      <c r="DF79" s="3">
        <v>15000</v>
      </c>
      <c r="DG79" s="3">
        <v>3</v>
      </c>
    </row>
    <row r="80" spans="1:111">
      <c r="A80" t="s">
        <v>4</v>
      </c>
      <c r="B80" t="s">
        <v>153</v>
      </c>
      <c r="C80" t="s">
        <v>138</v>
      </c>
      <c r="BP80">
        <v>7</v>
      </c>
      <c r="BS80">
        <v>1</v>
      </c>
      <c r="CD80">
        <v>3</v>
      </c>
      <c r="CP80">
        <v>2</v>
      </c>
      <c r="CS80">
        <v>1</v>
      </c>
      <c r="DF80" s="3">
        <v>15000</v>
      </c>
      <c r="DG80" s="3">
        <v>3</v>
      </c>
    </row>
    <row r="81" spans="1:111">
      <c r="A81" t="s">
        <v>4</v>
      </c>
      <c r="B81" t="s">
        <v>124</v>
      </c>
      <c r="C81" t="s">
        <v>138</v>
      </c>
      <c r="BM81">
        <v>7</v>
      </c>
      <c r="BS81">
        <v>1</v>
      </c>
      <c r="CD81">
        <v>4</v>
      </c>
      <c r="CR81">
        <v>2</v>
      </c>
      <c r="CS81">
        <v>1</v>
      </c>
      <c r="DF81" s="3">
        <v>15000</v>
      </c>
      <c r="DG81" s="3">
        <v>3</v>
      </c>
    </row>
    <row r="82" spans="1:111">
      <c r="A82" t="s">
        <v>4</v>
      </c>
      <c r="B82" t="s">
        <v>155</v>
      </c>
      <c r="C82" t="s">
        <v>138</v>
      </c>
      <c r="BQ82">
        <v>7</v>
      </c>
      <c r="BS82">
        <v>1</v>
      </c>
      <c r="CD82">
        <v>3</v>
      </c>
      <c r="CP82">
        <v>2</v>
      </c>
      <c r="CS82">
        <v>1</v>
      </c>
      <c r="DF82" s="3">
        <v>15000</v>
      </c>
      <c r="DG82" s="3">
        <v>3</v>
      </c>
    </row>
    <row r="83" spans="1:111">
      <c r="A83" t="s">
        <v>4</v>
      </c>
      <c r="B83" t="s">
        <v>156</v>
      </c>
      <c r="C83" t="s">
        <v>138</v>
      </c>
      <c r="BQ83">
        <v>7</v>
      </c>
      <c r="BS83">
        <v>1</v>
      </c>
      <c r="CD83">
        <v>4</v>
      </c>
      <c r="CO83">
        <v>2</v>
      </c>
      <c r="CS83">
        <v>1</v>
      </c>
      <c r="DF83" s="3">
        <v>15000</v>
      </c>
      <c r="DG83" s="3">
        <v>3</v>
      </c>
    </row>
    <row r="84" spans="1:111">
      <c r="A84" t="s">
        <v>4</v>
      </c>
      <c r="B84" t="s">
        <v>149</v>
      </c>
      <c r="C84" t="s">
        <v>138</v>
      </c>
      <c r="BM84">
        <v>7</v>
      </c>
      <c r="BS84">
        <v>1</v>
      </c>
      <c r="CD84">
        <v>4</v>
      </c>
      <c r="CL84">
        <v>2</v>
      </c>
      <c r="CS84">
        <v>1</v>
      </c>
      <c r="DF84" s="3">
        <v>15000</v>
      </c>
      <c r="DG84" s="3">
        <v>3</v>
      </c>
    </row>
    <row r="85" spans="1:111">
      <c r="A85" t="s">
        <v>4</v>
      </c>
      <c r="B85" t="s">
        <v>150</v>
      </c>
      <c r="C85" t="s">
        <v>138</v>
      </c>
      <c r="BM85">
        <v>7</v>
      </c>
      <c r="BS85">
        <v>1</v>
      </c>
      <c r="CL85">
        <v>1</v>
      </c>
      <c r="CT85">
        <v>1</v>
      </c>
      <c r="DD85">
        <v>5</v>
      </c>
      <c r="DF85" s="3">
        <v>15000</v>
      </c>
      <c r="DG85" s="3">
        <v>3</v>
      </c>
    </row>
    <row r="86" spans="1:111">
      <c r="A86" t="s">
        <v>4</v>
      </c>
      <c r="B86" t="s">
        <v>151</v>
      </c>
      <c r="C86" t="s">
        <v>138</v>
      </c>
      <c r="BM86">
        <v>7</v>
      </c>
      <c r="BS86">
        <v>1</v>
      </c>
      <c r="CL86">
        <v>1</v>
      </c>
      <c r="CT86">
        <v>1</v>
      </c>
      <c r="DE86">
        <v>5</v>
      </c>
      <c r="DF86" s="3">
        <v>15000</v>
      </c>
      <c r="DG86" s="3">
        <v>3</v>
      </c>
    </row>
    <row r="87" spans="1:111">
      <c r="A87" t="s">
        <v>4</v>
      </c>
      <c r="B87" t="s">
        <v>152</v>
      </c>
      <c r="C87" t="s">
        <v>138</v>
      </c>
      <c r="BM87">
        <v>7</v>
      </c>
      <c r="BS87">
        <v>1</v>
      </c>
      <c r="CL87">
        <v>1</v>
      </c>
      <c r="CT87">
        <v>1</v>
      </c>
      <c r="DC87">
        <v>5</v>
      </c>
      <c r="DF87" s="3">
        <v>15000</v>
      </c>
      <c r="DG87" s="3">
        <v>3</v>
      </c>
    </row>
    <row r="88" spans="1:111">
      <c r="A88" t="s">
        <v>5</v>
      </c>
      <c r="B88" t="s">
        <v>89</v>
      </c>
      <c r="C88" t="s">
        <v>138</v>
      </c>
      <c r="BO88">
        <v>7</v>
      </c>
      <c r="BV88">
        <v>1</v>
      </c>
      <c r="CE88">
        <v>3</v>
      </c>
      <c r="CN88">
        <v>2</v>
      </c>
      <c r="CS88">
        <v>1</v>
      </c>
      <c r="DF88" s="3">
        <v>15000</v>
      </c>
      <c r="DG88" s="3">
        <v>3</v>
      </c>
    </row>
    <row r="89" spans="1:111">
      <c r="A89" t="s">
        <v>5</v>
      </c>
      <c r="B89" t="s">
        <v>148</v>
      </c>
      <c r="C89" t="s">
        <v>138</v>
      </c>
      <c r="BN89">
        <v>7</v>
      </c>
      <c r="BV89">
        <v>1</v>
      </c>
      <c r="CE89">
        <v>3</v>
      </c>
      <c r="CM89">
        <v>2</v>
      </c>
      <c r="CS89">
        <v>1</v>
      </c>
      <c r="DF89" s="3">
        <v>15000</v>
      </c>
      <c r="DG89" s="3">
        <v>3</v>
      </c>
    </row>
    <row r="90" spans="1:111">
      <c r="A90" t="s">
        <v>5</v>
      </c>
      <c r="B90" t="s">
        <v>154</v>
      </c>
      <c r="C90" t="s">
        <v>138</v>
      </c>
      <c r="BN90">
        <v>7</v>
      </c>
      <c r="BV90">
        <v>1</v>
      </c>
      <c r="CE90">
        <v>4</v>
      </c>
      <c r="CM90">
        <v>2</v>
      </c>
      <c r="CS90">
        <v>1</v>
      </c>
      <c r="DF90" s="3">
        <v>15000</v>
      </c>
      <c r="DG90" s="3">
        <v>3</v>
      </c>
    </row>
    <row r="91" spans="1:111">
      <c r="A91" t="s">
        <v>5</v>
      </c>
      <c r="B91" t="s">
        <v>147</v>
      </c>
      <c r="C91" t="s">
        <v>138</v>
      </c>
      <c r="BQ91">
        <v>7</v>
      </c>
      <c r="BV91">
        <v>1</v>
      </c>
      <c r="CE91">
        <v>4</v>
      </c>
      <c r="CO91">
        <v>2</v>
      </c>
      <c r="CS91">
        <v>1</v>
      </c>
      <c r="DF91" s="3">
        <v>15000</v>
      </c>
      <c r="DG91" s="3">
        <v>3</v>
      </c>
    </row>
    <row r="92" spans="1:111">
      <c r="A92" t="s">
        <v>5</v>
      </c>
      <c r="B92" t="s">
        <v>156</v>
      </c>
      <c r="C92" t="s">
        <v>138</v>
      </c>
      <c r="BQ92">
        <v>7</v>
      </c>
      <c r="BV92">
        <v>1</v>
      </c>
      <c r="CE92">
        <v>4</v>
      </c>
      <c r="CO92">
        <v>2</v>
      </c>
      <c r="CS92">
        <v>1</v>
      </c>
      <c r="DF92" s="3">
        <v>15000</v>
      </c>
      <c r="DG92" s="3">
        <v>3</v>
      </c>
    </row>
    <row r="93" spans="1:111">
      <c r="A93" t="s">
        <v>5</v>
      </c>
      <c r="B93" t="s">
        <v>155</v>
      </c>
      <c r="C93" t="s">
        <v>138</v>
      </c>
      <c r="BQ93">
        <v>7</v>
      </c>
      <c r="BV93">
        <v>1</v>
      </c>
      <c r="CE93">
        <v>3</v>
      </c>
      <c r="CP93">
        <v>2</v>
      </c>
      <c r="CS93">
        <v>1</v>
      </c>
      <c r="DF93" s="3">
        <v>15000</v>
      </c>
      <c r="DG93" s="3">
        <v>3</v>
      </c>
    </row>
    <row r="94" spans="1:111">
      <c r="A94" t="s">
        <v>5</v>
      </c>
      <c r="B94" t="s">
        <v>157</v>
      </c>
      <c r="C94" t="s">
        <v>138</v>
      </c>
      <c r="BN94">
        <v>7</v>
      </c>
      <c r="BV94">
        <v>1</v>
      </c>
      <c r="CM94">
        <v>1</v>
      </c>
      <c r="CT94">
        <v>1</v>
      </c>
      <c r="DD94">
        <v>5</v>
      </c>
      <c r="DF94" s="3">
        <v>15000</v>
      </c>
      <c r="DG94" s="3">
        <v>3</v>
      </c>
    </row>
    <row r="95" spans="1:111">
      <c r="A95" t="s">
        <v>5</v>
      </c>
      <c r="B95" t="s">
        <v>158</v>
      </c>
      <c r="C95" t="s">
        <v>138</v>
      </c>
      <c r="BM95">
        <v>7</v>
      </c>
      <c r="BV95">
        <v>1</v>
      </c>
      <c r="CM95">
        <v>1</v>
      </c>
      <c r="CT95">
        <v>1</v>
      </c>
      <c r="DE95">
        <v>5</v>
      </c>
      <c r="DF95" s="3">
        <v>15000</v>
      </c>
      <c r="DG95" s="3">
        <v>3</v>
      </c>
    </row>
    <row r="96" spans="1:111">
      <c r="A96" t="s">
        <v>5</v>
      </c>
      <c r="B96" t="s">
        <v>159</v>
      </c>
      <c r="C96" t="s">
        <v>138</v>
      </c>
      <c r="BM96">
        <v>7</v>
      </c>
      <c r="BV96">
        <v>1</v>
      </c>
      <c r="CM96">
        <v>1</v>
      </c>
      <c r="CT96">
        <v>1</v>
      </c>
      <c r="DC96">
        <v>5</v>
      </c>
      <c r="DF96" s="3">
        <v>15000</v>
      </c>
      <c r="DG96" s="3">
        <v>3</v>
      </c>
    </row>
    <row r="98" spans="1:111">
      <c r="A98" t="s">
        <v>8</v>
      </c>
      <c r="B98" t="s">
        <v>146</v>
      </c>
      <c r="C98" t="s">
        <v>90</v>
      </c>
      <c r="D98">
        <f>+'Rune Input'!$E4*D7</f>
        <v>0</v>
      </c>
      <c r="E98">
        <f>+'Rune Input'!$E4*E7</f>
        <v>0</v>
      </c>
      <c r="F98">
        <f>+'Rune Input'!$E4*F7</f>
        <v>0</v>
      </c>
      <c r="G98">
        <f>+'Rune Input'!$E4*G7</f>
        <v>0</v>
      </c>
      <c r="H98">
        <f>+'Rune Input'!$E4*H7</f>
        <v>0</v>
      </c>
      <c r="I98">
        <f>+'Rune Input'!$E4*I7</f>
        <v>0</v>
      </c>
      <c r="J98">
        <f>+'Rune Input'!$E4*J7</f>
        <v>0</v>
      </c>
      <c r="K98">
        <f>+'Rune Input'!$E4*K7</f>
        <v>0</v>
      </c>
      <c r="L98">
        <f>+'Rune Input'!$E4*L7</f>
        <v>0</v>
      </c>
      <c r="M98">
        <f>+'Rune Input'!$E4*M7</f>
        <v>0</v>
      </c>
      <c r="N98">
        <f>+'Rune Input'!$E4*N7</f>
        <v>0</v>
      </c>
      <c r="O98">
        <f>+'Rune Input'!$E4*O7</f>
        <v>0</v>
      </c>
      <c r="P98">
        <f>+'Rune Input'!$E4*P7</f>
        <v>0</v>
      </c>
      <c r="Q98">
        <f>+'Rune Input'!$E4*Q7</f>
        <v>0</v>
      </c>
      <c r="R98">
        <f>+'Rune Input'!$E4*R7</f>
        <v>0</v>
      </c>
      <c r="S98">
        <f>+'Rune Input'!$E4*S7</f>
        <v>0</v>
      </c>
      <c r="T98">
        <f>+'Rune Input'!$E4*T7</f>
        <v>0</v>
      </c>
      <c r="U98">
        <f>+'Rune Input'!$E4*U7</f>
        <v>0</v>
      </c>
      <c r="V98">
        <f>+'Rune Input'!$E4*V7</f>
        <v>0</v>
      </c>
      <c r="W98">
        <f>+'Rune Input'!$E4*W7</f>
        <v>0</v>
      </c>
      <c r="X98">
        <f>+'Rune Input'!$E4*X7</f>
        <v>0</v>
      </c>
      <c r="Y98">
        <f>+'Rune Input'!$E4*Y7</f>
        <v>0</v>
      </c>
      <c r="Z98">
        <f>+'Rune Input'!$E4*Z7</f>
        <v>0</v>
      </c>
      <c r="AA98">
        <f>+'Rune Input'!$E4*AA7</f>
        <v>0</v>
      </c>
      <c r="AB98">
        <f>+'Rune Input'!$E4*AB7</f>
        <v>0</v>
      </c>
      <c r="AC98">
        <f>+'Rune Input'!$E4*AC7</f>
        <v>0</v>
      </c>
      <c r="AD98">
        <f>+'Rune Input'!$E4*AD7</f>
        <v>0</v>
      </c>
      <c r="AE98">
        <f>+'Rune Input'!$E4*AE7</f>
        <v>0</v>
      </c>
      <c r="AF98">
        <f>+'Rune Input'!$E4*AF7</f>
        <v>0</v>
      </c>
      <c r="AG98">
        <f>+'Rune Input'!$E4*AG7</f>
        <v>0</v>
      </c>
      <c r="AH98">
        <f>+'Rune Input'!$E4*AH7</f>
        <v>0</v>
      </c>
      <c r="AI98">
        <f>+'Rune Input'!$E4*AI7</f>
        <v>0</v>
      </c>
      <c r="AJ98">
        <f>+'Rune Input'!$E4*AJ7</f>
        <v>0</v>
      </c>
      <c r="AK98">
        <f>+'Rune Input'!$E4*AK7</f>
        <v>0</v>
      </c>
      <c r="AL98">
        <f>+'Rune Input'!$E4*AL7</f>
        <v>0</v>
      </c>
      <c r="AM98">
        <f>+'Rune Input'!$E4*AM7</f>
        <v>0</v>
      </c>
      <c r="AN98">
        <f>+'Rune Input'!$E4*AN7</f>
        <v>0</v>
      </c>
      <c r="AO98">
        <f>+'Rune Input'!$E4*AO7</f>
        <v>0</v>
      </c>
      <c r="AP98">
        <f>+'Rune Input'!$E4*AP7</f>
        <v>0</v>
      </c>
      <c r="AQ98">
        <f>+'Rune Input'!$E4*AQ7</f>
        <v>0</v>
      </c>
      <c r="AR98">
        <f>+'Rune Input'!$E4*AR7</f>
        <v>0</v>
      </c>
      <c r="AS98">
        <f>+'Rune Input'!$E4*AS7</f>
        <v>0</v>
      </c>
      <c r="AT98">
        <f>+'Rune Input'!$E4*AT7</f>
        <v>0</v>
      </c>
      <c r="AU98">
        <f>+'Rune Input'!$E4*AU7</f>
        <v>0</v>
      </c>
      <c r="AV98">
        <f>+'Rune Input'!$E4*AV7</f>
        <v>0</v>
      </c>
      <c r="AW98">
        <f>+'Rune Input'!$E4*AW7</f>
        <v>0</v>
      </c>
      <c r="AX98">
        <f>+'Rune Input'!$E4*AX7</f>
        <v>0</v>
      </c>
      <c r="AY98">
        <f>+'Rune Input'!$E4*AY7</f>
        <v>0</v>
      </c>
      <c r="AZ98">
        <f>+'Rune Input'!$E4*AZ7</f>
        <v>0</v>
      </c>
      <c r="BA98">
        <f>+'Rune Input'!$E4*BA7</f>
        <v>0</v>
      </c>
      <c r="BB98">
        <f>+'Rune Input'!$E4*BB7</f>
        <v>0</v>
      </c>
      <c r="BC98">
        <f>+'Rune Input'!$E4*BC7</f>
        <v>0</v>
      </c>
      <c r="BD98">
        <f>+'Rune Input'!$E4*BD7</f>
        <v>0</v>
      </c>
      <c r="BE98">
        <f>+'Rune Input'!$E4*BE7</f>
        <v>0</v>
      </c>
      <c r="BF98">
        <f>+'Rune Input'!$E4*BF7</f>
        <v>0</v>
      </c>
      <c r="BG98">
        <f>+'Rune Input'!$E4*BG7</f>
        <v>0</v>
      </c>
      <c r="BH98">
        <f>+'Rune Input'!$E4*BH7</f>
        <v>0</v>
      </c>
      <c r="BI98">
        <f>+'Rune Input'!$E4*BI7</f>
        <v>0</v>
      </c>
      <c r="BJ98">
        <f>+'Rune Input'!$E4*BJ7</f>
        <v>0</v>
      </c>
      <c r="BK98">
        <f>+'Rune Input'!$E4*BK7</f>
        <v>0</v>
      </c>
      <c r="BL98">
        <f>+'Rune Input'!$E4*BL7</f>
        <v>0</v>
      </c>
      <c r="BM98">
        <f>+'Rune Input'!$E4*BM7</f>
        <v>0</v>
      </c>
      <c r="BN98">
        <f>+'Rune Input'!$E4*BN7</f>
        <v>0</v>
      </c>
      <c r="BO98">
        <f>+'Rune Input'!$E4*BO7</f>
        <v>0</v>
      </c>
      <c r="BP98">
        <f>+'Rune Input'!$E4*BP7</f>
        <v>0</v>
      </c>
      <c r="BQ98">
        <f>+'Rune Input'!$E4*BQ7</f>
        <v>0</v>
      </c>
      <c r="BR98">
        <f>+'Rune Input'!$E4*BR7</f>
        <v>0</v>
      </c>
      <c r="BS98">
        <f>+'Rune Input'!$E4*BS7</f>
        <v>0</v>
      </c>
      <c r="BT98">
        <f>+'Rune Input'!$E4*BT7</f>
        <v>0</v>
      </c>
      <c r="BU98">
        <f>+'Rune Input'!$E4*BU7</f>
        <v>0</v>
      </c>
      <c r="BV98">
        <f>+'Rune Input'!$E4*BV7</f>
        <v>0</v>
      </c>
      <c r="BW98">
        <f>+'Rune Input'!$E4*BW7</f>
        <v>0</v>
      </c>
      <c r="BX98">
        <f>+'Rune Input'!$E4*BX7</f>
        <v>0</v>
      </c>
      <c r="BY98">
        <f>+'Rune Input'!$E4*BY7</f>
        <v>0</v>
      </c>
      <c r="BZ98">
        <f>+'Rune Input'!$E4*BZ7</f>
        <v>0</v>
      </c>
      <c r="CA98">
        <f>+'Rune Input'!$E4*CA7</f>
        <v>0</v>
      </c>
      <c r="CB98">
        <f>+'Rune Input'!$E4*CB7</f>
        <v>0</v>
      </c>
      <c r="CC98">
        <f>+'Rune Input'!$E4*CC7</f>
        <v>0</v>
      </c>
      <c r="CD98">
        <f>+'Rune Input'!$E4*CD7</f>
        <v>0</v>
      </c>
      <c r="CE98">
        <f>+'Rune Input'!$E4*CE7</f>
        <v>0</v>
      </c>
      <c r="CF98">
        <f>+'Rune Input'!$E4*CF7</f>
        <v>0</v>
      </c>
      <c r="CG98">
        <f>+'Rune Input'!$E4*CG7</f>
        <v>0</v>
      </c>
      <c r="CH98">
        <f>+'Rune Input'!$E4*CH7</f>
        <v>0</v>
      </c>
      <c r="CI98">
        <f>+'Rune Input'!$E4*CI7</f>
        <v>0</v>
      </c>
      <c r="CJ98">
        <f>+'Rune Input'!$E4*CJ7</f>
        <v>0</v>
      </c>
      <c r="CK98">
        <f>+'Rune Input'!$E4*CK7</f>
        <v>0</v>
      </c>
      <c r="CL98">
        <f>+'Rune Input'!$E4*CL7</f>
        <v>0</v>
      </c>
      <c r="CM98">
        <f>+'Rune Input'!$E4*CM7</f>
        <v>0</v>
      </c>
      <c r="CN98">
        <f>+'Rune Input'!$E4*CN7</f>
        <v>0</v>
      </c>
      <c r="CO98">
        <f>+'Rune Input'!$E4*CO7</f>
        <v>0</v>
      </c>
      <c r="CP98">
        <f>+'Rune Input'!$E4*CP7</f>
        <v>0</v>
      </c>
      <c r="CQ98">
        <f>+'Rune Input'!$E4*CQ7</f>
        <v>0</v>
      </c>
      <c r="CR98">
        <f>+'Rune Input'!$E4*CR7</f>
        <v>0</v>
      </c>
      <c r="CS98">
        <f>+'Rune Input'!$E4*CS7</f>
        <v>0</v>
      </c>
      <c r="CT98">
        <f>+'Rune Input'!$E4*CT7</f>
        <v>0</v>
      </c>
      <c r="CU98">
        <f>+'Rune Input'!$E4*CU7</f>
        <v>0</v>
      </c>
      <c r="CV98">
        <f>+'Rune Input'!$E4*CV7</f>
        <v>0</v>
      </c>
      <c r="CW98">
        <f>+'Rune Input'!$E4*CW7</f>
        <v>0</v>
      </c>
      <c r="CX98">
        <f>+'Rune Input'!$E4*CX7</f>
        <v>0</v>
      </c>
      <c r="CY98">
        <f>+'Rune Input'!$E4*CY7</f>
        <v>0</v>
      </c>
      <c r="CZ98">
        <f>+'Rune Input'!$E4*CZ7</f>
        <v>0</v>
      </c>
      <c r="DA98">
        <f>+'Rune Input'!$E4*DA7</f>
        <v>0</v>
      </c>
      <c r="DB98">
        <f>+'Rune Input'!$E4*DB7</f>
        <v>0</v>
      </c>
      <c r="DC98">
        <f>+'Rune Input'!$E4*DC7</f>
        <v>0</v>
      </c>
      <c r="DD98">
        <f>+'Rune Input'!$E4*DD7</f>
        <v>0</v>
      </c>
      <c r="DE98">
        <f>+'Rune Input'!$E4*DE7</f>
        <v>0</v>
      </c>
      <c r="DF98">
        <f>+'Rune Input'!$E4*DF7</f>
        <v>0</v>
      </c>
      <c r="DG98">
        <f>+'Rune Input'!$E4*DG7</f>
        <v>0</v>
      </c>
    </row>
    <row r="99" spans="1:111">
      <c r="A99" t="s">
        <v>8</v>
      </c>
      <c r="B99" t="s">
        <v>147</v>
      </c>
      <c r="C99" t="s">
        <v>90</v>
      </c>
      <c r="D99">
        <f>+'Rune Input'!$E5*D8</f>
        <v>0</v>
      </c>
      <c r="E99">
        <f>+'Rune Input'!$E5*E8</f>
        <v>0</v>
      </c>
      <c r="F99">
        <f>+'Rune Input'!$E5*F8</f>
        <v>0</v>
      </c>
      <c r="G99">
        <f>+'Rune Input'!$E5*G8</f>
        <v>0</v>
      </c>
      <c r="H99">
        <f>+'Rune Input'!$E5*H8</f>
        <v>0</v>
      </c>
      <c r="I99">
        <f>+'Rune Input'!$E5*I8</f>
        <v>0</v>
      </c>
      <c r="J99">
        <f>+'Rune Input'!$E5*J8</f>
        <v>0</v>
      </c>
      <c r="K99">
        <f>+'Rune Input'!$E5*K8</f>
        <v>0</v>
      </c>
      <c r="L99">
        <f>+'Rune Input'!$E5*L8</f>
        <v>0</v>
      </c>
      <c r="M99">
        <f>+'Rune Input'!$E5*M8</f>
        <v>0</v>
      </c>
      <c r="N99">
        <f>+'Rune Input'!$E5*N8</f>
        <v>0</v>
      </c>
      <c r="O99">
        <f>+'Rune Input'!$E5*O8</f>
        <v>0</v>
      </c>
      <c r="P99">
        <f>+'Rune Input'!$E5*P8</f>
        <v>0</v>
      </c>
      <c r="Q99">
        <f>+'Rune Input'!$E5*Q8</f>
        <v>0</v>
      </c>
      <c r="R99">
        <f>+'Rune Input'!$E5*R8</f>
        <v>0</v>
      </c>
      <c r="S99">
        <f>+'Rune Input'!$E5*S8</f>
        <v>0</v>
      </c>
      <c r="T99">
        <f>+'Rune Input'!$E5*T8</f>
        <v>0</v>
      </c>
      <c r="U99">
        <f>+'Rune Input'!$E5*U8</f>
        <v>0</v>
      </c>
      <c r="V99">
        <f>+'Rune Input'!$E5*V8</f>
        <v>0</v>
      </c>
      <c r="W99">
        <f>+'Rune Input'!$E5*W8</f>
        <v>0</v>
      </c>
      <c r="X99">
        <f>+'Rune Input'!$E5*X8</f>
        <v>0</v>
      </c>
      <c r="Y99">
        <f>+'Rune Input'!$E5*Y8</f>
        <v>0</v>
      </c>
      <c r="Z99">
        <f>+'Rune Input'!$E5*Z8</f>
        <v>0</v>
      </c>
      <c r="AA99">
        <f>+'Rune Input'!$E5*AA8</f>
        <v>0</v>
      </c>
      <c r="AB99">
        <f>+'Rune Input'!$E5*AB8</f>
        <v>0</v>
      </c>
      <c r="AC99">
        <f>+'Rune Input'!$E5*AC8</f>
        <v>0</v>
      </c>
      <c r="AD99">
        <f>+'Rune Input'!$E5*AD8</f>
        <v>0</v>
      </c>
      <c r="AE99">
        <f>+'Rune Input'!$E5*AE8</f>
        <v>0</v>
      </c>
      <c r="AF99">
        <f>+'Rune Input'!$E5*AF8</f>
        <v>0</v>
      </c>
      <c r="AG99">
        <f>+'Rune Input'!$E5*AG8</f>
        <v>0</v>
      </c>
      <c r="AH99">
        <f>+'Rune Input'!$E5*AH8</f>
        <v>0</v>
      </c>
      <c r="AI99">
        <f>+'Rune Input'!$E5*AI8</f>
        <v>0</v>
      </c>
      <c r="AJ99">
        <f>+'Rune Input'!$E5*AJ8</f>
        <v>0</v>
      </c>
      <c r="AK99">
        <f>+'Rune Input'!$E5*AK8</f>
        <v>0</v>
      </c>
      <c r="AL99">
        <f>+'Rune Input'!$E5*AL8</f>
        <v>0</v>
      </c>
      <c r="AM99">
        <f>+'Rune Input'!$E5*AM8</f>
        <v>0</v>
      </c>
      <c r="AN99">
        <f>+'Rune Input'!$E5*AN8</f>
        <v>0</v>
      </c>
      <c r="AO99">
        <f>+'Rune Input'!$E5*AO8</f>
        <v>0</v>
      </c>
      <c r="AP99">
        <f>+'Rune Input'!$E5*AP8</f>
        <v>0</v>
      </c>
      <c r="AQ99">
        <f>+'Rune Input'!$E5*AQ8</f>
        <v>0</v>
      </c>
      <c r="AR99">
        <f>+'Rune Input'!$E5*AR8</f>
        <v>0</v>
      </c>
      <c r="AS99">
        <f>+'Rune Input'!$E5*AS8</f>
        <v>0</v>
      </c>
      <c r="AT99">
        <f>+'Rune Input'!$E5*AT8</f>
        <v>0</v>
      </c>
      <c r="AU99">
        <f>+'Rune Input'!$E5*AU8</f>
        <v>0</v>
      </c>
      <c r="AV99">
        <f>+'Rune Input'!$E5*AV8</f>
        <v>0</v>
      </c>
      <c r="AW99">
        <f>+'Rune Input'!$E5*AW8</f>
        <v>0</v>
      </c>
      <c r="AX99">
        <f>+'Rune Input'!$E5*AX8</f>
        <v>0</v>
      </c>
      <c r="AY99">
        <f>+'Rune Input'!$E5*AY8</f>
        <v>0</v>
      </c>
      <c r="AZ99">
        <f>+'Rune Input'!$E5*AZ8</f>
        <v>0</v>
      </c>
      <c r="BA99">
        <f>+'Rune Input'!$E5*BA8</f>
        <v>0</v>
      </c>
      <c r="BB99">
        <f>+'Rune Input'!$E5*BB8</f>
        <v>0</v>
      </c>
      <c r="BC99">
        <f>+'Rune Input'!$E5*BC8</f>
        <v>0</v>
      </c>
      <c r="BD99">
        <f>+'Rune Input'!$E5*BD8</f>
        <v>0</v>
      </c>
      <c r="BE99">
        <f>+'Rune Input'!$E5*BE8</f>
        <v>0</v>
      </c>
      <c r="BF99">
        <f>+'Rune Input'!$E5*BF8</f>
        <v>0</v>
      </c>
      <c r="BG99">
        <f>+'Rune Input'!$E5*BG8</f>
        <v>0</v>
      </c>
      <c r="BH99">
        <f>+'Rune Input'!$E5*BH8</f>
        <v>0</v>
      </c>
      <c r="BI99">
        <f>+'Rune Input'!$E5*BI8</f>
        <v>0</v>
      </c>
      <c r="BJ99">
        <f>+'Rune Input'!$E5*BJ8</f>
        <v>0</v>
      </c>
      <c r="BK99">
        <f>+'Rune Input'!$E5*BK8</f>
        <v>0</v>
      </c>
      <c r="BL99">
        <f>+'Rune Input'!$E5*BL8</f>
        <v>0</v>
      </c>
      <c r="BM99">
        <f>+'Rune Input'!$E5*BM8</f>
        <v>0</v>
      </c>
      <c r="BN99">
        <f>+'Rune Input'!$E5*BN8</f>
        <v>0</v>
      </c>
      <c r="BO99">
        <f>+'Rune Input'!$E5*BO8</f>
        <v>0</v>
      </c>
      <c r="BP99">
        <f>+'Rune Input'!$E5*BP8</f>
        <v>0</v>
      </c>
      <c r="BQ99">
        <f>+'Rune Input'!$E5*BQ8</f>
        <v>0</v>
      </c>
      <c r="BR99">
        <f>+'Rune Input'!$E5*BR8</f>
        <v>0</v>
      </c>
      <c r="BS99">
        <f>+'Rune Input'!$E5*BS8</f>
        <v>0</v>
      </c>
      <c r="BT99">
        <f>+'Rune Input'!$E5*BT8</f>
        <v>0</v>
      </c>
      <c r="BU99">
        <f>+'Rune Input'!$E5*BU8</f>
        <v>0</v>
      </c>
      <c r="BV99">
        <f>+'Rune Input'!$E5*BV8</f>
        <v>0</v>
      </c>
      <c r="BW99">
        <f>+'Rune Input'!$E5*BW8</f>
        <v>0</v>
      </c>
      <c r="BX99">
        <f>+'Rune Input'!$E5*BX8</f>
        <v>0</v>
      </c>
      <c r="BY99">
        <f>+'Rune Input'!$E5*BY8</f>
        <v>0</v>
      </c>
      <c r="BZ99">
        <f>+'Rune Input'!$E5*BZ8</f>
        <v>0</v>
      </c>
      <c r="CA99">
        <f>+'Rune Input'!$E5*CA8</f>
        <v>0</v>
      </c>
      <c r="CB99">
        <f>+'Rune Input'!$E5*CB8</f>
        <v>0</v>
      </c>
      <c r="CC99">
        <f>+'Rune Input'!$E5*CC8</f>
        <v>0</v>
      </c>
      <c r="CD99">
        <f>+'Rune Input'!$E5*CD8</f>
        <v>0</v>
      </c>
      <c r="CE99">
        <f>+'Rune Input'!$E5*CE8</f>
        <v>0</v>
      </c>
      <c r="CF99">
        <f>+'Rune Input'!$E5*CF8</f>
        <v>0</v>
      </c>
      <c r="CG99">
        <f>+'Rune Input'!$E5*CG8</f>
        <v>0</v>
      </c>
      <c r="CH99">
        <f>+'Rune Input'!$E5*CH8</f>
        <v>0</v>
      </c>
      <c r="CI99">
        <f>+'Rune Input'!$E5*CI8</f>
        <v>0</v>
      </c>
      <c r="CJ99">
        <f>+'Rune Input'!$E5*CJ8</f>
        <v>0</v>
      </c>
      <c r="CK99">
        <f>+'Rune Input'!$E5*CK8</f>
        <v>0</v>
      </c>
      <c r="CL99">
        <f>+'Rune Input'!$E5*CL8</f>
        <v>0</v>
      </c>
      <c r="CM99">
        <f>+'Rune Input'!$E5*CM8</f>
        <v>0</v>
      </c>
      <c r="CN99">
        <f>+'Rune Input'!$E5*CN8</f>
        <v>0</v>
      </c>
      <c r="CO99">
        <f>+'Rune Input'!$E5*CO8</f>
        <v>0</v>
      </c>
      <c r="CP99">
        <f>+'Rune Input'!$E5*CP8</f>
        <v>0</v>
      </c>
      <c r="CQ99">
        <f>+'Rune Input'!$E5*CQ8</f>
        <v>0</v>
      </c>
      <c r="CR99">
        <f>+'Rune Input'!$E5*CR8</f>
        <v>0</v>
      </c>
      <c r="CS99">
        <f>+'Rune Input'!$E5*CS8</f>
        <v>0</v>
      </c>
      <c r="CT99">
        <f>+'Rune Input'!$E5*CT8</f>
        <v>0</v>
      </c>
      <c r="CU99">
        <f>+'Rune Input'!$E5*CU8</f>
        <v>0</v>
      </c>
      <c r="CV99">
        <f>+'Rune Input'!$E5*CV8</f>
        <v>0</v>
      </c>
      <c r="CW99">
        <f>+'Rune Input'!$E5*CW8</f>
        <v>0</v>
      </c>
      <c r="CX99">
        <f>+'Rune Input'!$E5*CX8</f>
        <v>0</v>
      </c>
      <c r="CY99">
        <f>+'Rune Input'!$E5*CY8</f>
        <v>0</v>
      </c>
      <c r="CZ99">
        <f>+'Rune Input'!$E5*CZ8</f>
        <v>0</v>
      </c>
      <c r="DA99">
        <f>+'Rune Input'!$E5*DA8</f>
        <v>0</v>
      </c>
      <c r="DB99">
        <f>+'Rune Input'!$E5*DB8</f>
        <v>0</v>
      </c>
      <c r="DC99">
        <f>+'Rune Input'!$E5*DC8</f>
        <v>0</v>
      </c>
      <c r="DD99">
        <f>+'Rune Input'!$E5*DD8</f>
        <v>0</v>
      </c>
      <c r="DE99">
        <f>+'Rune Input'!$E5*DE8</f>
        <v>0</v>
      </c>
      <c r="DF99">
        <f>+'Rune Input'!$E5*DF8</f>
        <v>0</v>
      </c>
      <c r="DG99">
        <f>+'Rune Input'!$E5*DG8</f>
        <v>0</v>
      </c>
    </row>
    <row r="100" spans="1:111">
      <c r="A100" t="s">
        <v>8</v>
      </c>
      <c r="B100" t="s">
        <v>89</v>
      </c>
      <c r="C100" t="s">
        <v>90</v>
      </c>
      <c r="D100">
        <f>+'Rune Input'!$E6*D9</f>
        <v>0</v>
      </c>
      <c r="E100">
        <f>+'Rune Input'!$E6*E9</f>
        <v>0</v>
      </c>
      <c r="F100">
        <f>+'Rune Input'!$E6*F9</f>
        <v>0</v>
      </c>
      <c r="G100">
        <f>+'Rune Input'!$E6*G9</f>
        <v>0</v>
      </c>
      <c r="H100">
        <f>+'Rune Input'!$E6*H9</f>
        <v>0</v>
      </c>
      <c r="I100">
        <f>+'Rune Input'!$E6*I9</f>
        <v>0</v>
      </c>
      <c r="J100">
        <f>+'Rune Input'!$E6*J9</f>
        <v>0</v>
      </c>
      <c r="K100">
        <f>+'Rune Input'!$E6*K9</f>
        <v>0</v>
      </c>
      <c r="L100">
        <f>+'Rune Input'!$E6*L9</f>
        <v>0</v>
      </c>
      <c r="M100">
        <f>+'Rune Input'!$E6*M9</f>
        <v>0</v>
      </c>
      <c r="N100">
        <f>+'Rune Input'!$E6*N9</f>
        <v>0</v>
      </c>
      <c r="O100">
        <f>+'Rune Input'!$E6*O9</f>
        <v>0</v>
      </c>
      <c r="P100">
        <f>+'Rune Input'!$E6*P9</f>
        <v>0</v>
      </c>
      <c r="Q100">
        <f>+'Rune Input'!$E6*Q9</f>
        <v>0</v>
      </c>
      <c r="R100">
        <f>+'Rune Input'!$E6*R9</f>
        <v>0</v>
      </c>
      <c r="S100">
        <f>+'Rune Input'!$E6*S9</f>
        <v>0</v>
      </c>
      <c r="T100">
        <f>+'Rune Input'!$E6*T9</f>
        <v>0</v>
      </c>
      <c r="U100">
        <f>+'Rune Input'!$E6*U9</f>
        <v>0</v>
      </c>
      <c r="V100">
        <f>+'Rune Input'!$E6*V9</f>
        <v>0</v>
      </c>
      <c r="W100">
        <f>+'Rune Input'!$E6*W9</f>
        <v>0</v>
      </c>
      <c r="X100">
        <f>+'Rune Input'!$E6*X9</f>
        <v>0</v>
      </c>
      <c r="Y100">
        <f>+'Rune Input'!$E6*Y9</f>
        <v>0</v>
      </c>
      <c r="Z100">
        <f>+'Rune Input'!$E6*Z9</f>
        <v>0</v>
      </c>
      <c r="AA100">
        <f>+'Rune Input'!$E6*AA9</f>
        <v>0</v>
      </c>
      <c r="AB100">
        <f>+'Rune Input'!$E6*AB9</f>
        <v>0</v>
      </c>
      <c r="AC100">
        <f>+'Rune Input'!$E6*AC9</f>
        <v>0</v>
      </c>
      <c r="AD100">
        <f>+'Rune Input'!$E6*AD9</f>
        <v>0</v>
      </c>
      <c r="AE100">
        <f>+'Rune Input'!$E6*AE9</f>
        <v>0</v>
      </c>
      <c r="AF100">
        <f>+'Rune Input'!$E6*AF9</f>
        <v>0</v>
      </c>
      <c r="AG100">
        <f>+'Rune Input'!$E6*AG9</f>
        <v>0</v>
      </c>
      <c r="AH100">
        <f>+'Rune Input'!$E6*AH9</f>
        <v>0</v>
      </c>
      <c r="AI100">
        <f>+'Rune Input'!$E6*AI9</f>
        <v>0</v>
      </c>
      <c r="AJ100">
        <f>+'Rune Input'!$E6*AJ9</f>
        <v>0</v>
      </c>
      <c r="AK100">
        <f>+'Rune Input'!$E6*AK9</f>
        <v>0</v>
      </c>
      <c r="AL100">
        <f>+'Rune Input'!$E6*AL9</f>
        <v>0</v>
      </c>
      <c r="AM100">
        <f>+'Rune Input'!$E6*AM9</f>
        <v>0</v>
      </c>
      <c r="AN100">
        <f>+'Rune Input'!$E6*AN9</f>
        <v>0</v>
      </c>
      <c r="AO100">
        <f>+'Rune Input'!$E6*AO9</f>
        <v>0</v>
      </c>
      <c r="AP100">
        <f>+'Rune Input'!$E6*AP9</f>
        <v>0</v>
      </c>
      <c r="AQ100">
        <f>+'Rune Input'!$E6*AQ9</f>
        <v>0</v>
      </c>
      <c r="AR100">
        <f>+'Rune Input'!$E6*AR9</f>
        <v>0</v>
      </c>
      <c r="AS100">
        <f>+'Rune Input'!$E6*AS9</f>
        <v>0</v>
      </c>
      <c r="AT100">
        <f>+'Rune Input'!$E6*AT9</f>
        <v>0</v>
      </c>
      <c r="AU100">
        <f>+'Rune Input'!$E6*AU9</f>
        <v>0</v>
      </c>
      <c r="AV100">
        <f>+'Rune Input'!$E6*AV9</f>
        <v>0</v>
      </c>
      <c r="AW100">
        <f>+'Rune Input'!$E6*AW9</f>
        <v>0</v>
      </c>
      <c r="AX100">
        <f>+'Rune Input'!$E6*AX9</f>
        <v>0</v>
      </c>
      <c r="AY100">
        <f>+'Rune Input'!$E6*AY9</f>
        <v>0</v>
      </c>
      <c r="AZ100">
        <f>+'Rune Input'!$E6*AZ9</f>
        <v>0</v>
      </c>
      <c r="BA100">
        <f>+'Rune Input'!$E6*BA9</f>
        <v>0</v>
      </c>
      <c r="BB100">
        <f>+'Rune Input'!$E6*BB9</f>
        <v>0</v>
      </c>
      <c r="BC100">
        <f>+'Rune Input'!$E6*BC9</f>
        <v>0</v>
      </c>
      <c r="BD100">
        <f>+'Rune Input'!$E6*BD9</f>
        <v>0</v>
      </c>
      <c r="BE100">
        <f>+'Rune Input'!$E6*BE9</f>
        <v>0</v>
      </c>
      <c r="BF100">
        <f>+'Rune Input'!$E6*BF9</f>
        <v>0</v>
      </c>
      <c r="BG100">
        <f>+'Rune Input'!$E6*BG9</f>
        <v>0</v>
      </c>
      <c r="BH100">
        <f>+'Rune Input'!$E6*BH9</f>
        <v>0</v>
      </c>
      <c r="BI100">
        <f>+'Rune Input'!$E6*BI9</f>
        <v>0</v>
      </c>
      <c r="BJ100">
        <f>+'Rune Input'!$E6*BJ9</f>
        <v>0</v>
      </c>
      <c r="BK100">
        <f>+'Rune Input'!$E6*BK9</f>
        <v>0</v>
      </c>
      <c r="BL100">
        <f>+'Rune Input'!$E6*BL9</f>
        <v>0</v>
      </c>
      <c r="BM100">
        <f>+'Rune Input'!$E6*BM9</f>
        <v>0</v>
      </c>
      <c r="BN100">
        <f>+'Rune Input'!$E6*BN9</f>
        <v>0</v>
      </c>
      <c r="BO100">
        <f>+'Rune Input'!$E6*BO9</f>
        <v>0</v>
      </c>
      <c r="BP100">
        <f>+'Rune Input'!$E6*BP9</f>
        <v>0</v>
      </c>
      <c r="BQ100">
        <f>+'Rune Input'!$E6*BQ9</f>
        <v>0</v>
      </c>
      <c r="BR100">
        <f>+'Rune Input'!$E6*BR9</f>
        <v>0</v>
      </c>
      <c r="BS100">
        <f>+'Rune Input'!$E6*BS9</f>
        <v>0</v>
      </c>
      <c r="BT100">
        <f>+'Rune Input'!$E6*BT9</f>
        <v>0</v>
      </c>
      <c r="BU100">
        <f>+'Rune Input'!$E6*BU9</f>
        <v>0</v>
      </c>
      <c r="BV100">
        <f>+'Rune Input'!$E6*BV9</f>
        <v>0</v>
      </c>
      <c r="BW100">
        <f>+'Rune Input'!$E6*BW9</f>
        <v>0</v>
      </c>
      <c r="BX100">
        <f>+'Rune Input'!$E6*BX9</f>
        <v>0</v>
      </c>
      <c r="BY100">
        <f>+'Rune Input'!$E6*BY9</f>
        <v>0</v>
      </c>
      <c r="BZ100">
        <f>+'Rune Input'!$E6*BZ9</f>
        <v>0</v>
      </c>
      <c r="CA100">
        <f>+'Rune Input'!$E6*CA9</f>
        <v>0</v>
      </c>
      <c r="CB100">
        <f>+'Rune Input'!$E6*CB9</f>
        <v>0</v>
      </c>
      <c r="CC100">
        <f>+'Rune Input'!$E6*CC9</f>
        <v>0</v>
      </c>
      <c r="CD100">
        <f>+'Rune Input'!$E6*CD9</f>
        <v>0</v>
      </c>
      <c r="CE100">
        <f>+'Rune Input'!$E6*CE9</f>
        <v>0</v>
      </c>
      <c r="CF100">
        <f>+'Rune Input'!$E6*CF9</f>
        <v>0</v>
      </c>
      <c r="CG100">
        <f>+'Rune Input'!$E6*CG9</f>
        <v>0</v>
      </c>
      <c r="CH100">
        <f>+'Rune Input'!$E6*CH9</f>
        <v>0</v>
      </c>
      <c r="CI100">
        <f>+'Rune Input'!$E6*CI9</f>
        <v>0</v>
      </c>
      <c r="CJ100">
        <f>+'Rune Input'!$E6*CJ9</f>
        <v>0</v>
      </c>
      <c r="CK100">
        <f>+'Rune Input'!$E6*CK9</f>
        <v>0</v>
      </c>
      <c r="CL100">
        <f>+'Rune Input'!$E6*CL9</f>
        <v>0</v>
      </c>
      <c r="CM100">
        <f>+'Rune Input'!$E6*CM9</f>
        <v>0</v>
      </c>
      <c r="CN100">
        <f>+'Rune Input'!$E6*CN9</f>
        <v>0</v>
      </c>
      <c r="CO100">
        <f>+'Rune Input'!$E6*CO9</f>
        <v>0</v>
      </c>
      <c r="CP100">
        <f>+'Rune Input'!$E6*CP9</f>
        <v>0</v>
      </c>
      <c r="CQ100">
        <f>+'Rune Input'!$E6*CQ9</f>
        <v>0</v>
      </c>
      <c r="CR100">
        <f>+'Rune Input'!$E6*CR9</f>
        <v>0</v>
      </c>
      <c r="CS100">
        <f>+'Rune Input'!$E6*CS9</f>
        <v>0</v>
      </c>
      <c r="CT100">
        <f>+'Rune Input'!$E6*CT9</f>
        <v>0</v>
      </c>
      <c r="CU100">
        <f>+'Rune Input'!$E6*CU9</f>
        <v>0</v>
      </c>
      <c r="CV100">
        <f>+'Rune Input'!$E6*CV9</f>
        <v>0</v>
      </c>
      <c r="CW100">
        <f>+'Rune Input'!$E6*CW9</f>
        <v>0</v>
      </c>
      <c r="CX100">
        <f>+'Rune Input'!$E6*CX9</f>
        <v>0</v>
      </c>
      <c r="CY100">
        <f>+'Rune Input'!$E6*CY9</f>
        <v>0</v>
      </c>
      <c r="CZ100">
        <f>+'Rune Input'!$E6*CZ9</f>
        <v>0</v>
      </c>
      <c r="DA100">
        <f>+'Rune Input'!$E6*DA9</f>
        <v>0</v>
      </c>
      <c r="DB100">
        <f>+'Rune Input'!$E6*DB9</f>
        <v>0</v>
      </c>
      <c r="DC100">
        <f>+'Rune Input'!$E6*DC9</f>
        <v>0</v>
      </c>
      <c r="DD100">
        <f>+'Rune Input'!$E6*DD9</f>
        <v>0</v>
      </c>
      <c r="DE100">
        <f>+'Rune Input'!$E6*DE9</f>
        <v>0</v>
      </c>
      <c r="DF100">
        <f>+'Rune Input'!$E6*DF9</f>
        <v>0</v>
      </c>
      <c r="DG100">
        <f>+'Rune Input'!$E6*DG9</f>
        <v>0</v>
      </c>
    </row>
    <row r="101" spans="1:111">
      <c r="A101" t="s">
        <v>8</v>
      </c>
      <c r="B101" t="s">
        <v>148</v>
      </c>
      <c r="C101" t="s">
        <v>90</v>
      </c>
      <c r="D101">
        <f>+'Rune Input'!$E7*D10</f>
        <v>0</v>
      </c>
      <c r="E101">
        <f>+'Rune Input'!$E7*E10</f>
        <v>0</v>
      </c>
      <c r="F101">
        <f>+'Rune Input'!$E7*F10</f>
        <v>0</v>
      </c>
      <c r="G101">
        <f>+'Rune Input'!$E7*G10</f>
        <v>0</v>
      </c>
      <c r="H101">
        <f>+'Rune Input'!$E7*H10</f>
        <v>0</v>
      </c>
      <c r="I101">
        <f>+'Rune Input'!$E7*I10</f>
        <v>0</v>
      </c>
      <c r="J101">
        <f>+'Rune Input'!$E7*J10</f>
        <v>0</v>
      </c>
      <c r="K101">
        <f>+'Rune Input'!$E7*K10</f>
        <v>0</v>
      </c>
      <c r="L101">
        <f>+'Rune Input'!$E7*L10</f>
        <v>0</v>
      </c>
      <c r="M101">
        <f>+'Rune Input'!$E7*M10</f>
        <v>0</v>
      </c>
      <c r="N101">
        <f>+'Rune Input'!$E7*N10</f>
        <v>0</v>
      </c>
      <c r="O101">
        <f>+'Rune Input'!$E7*O10</f>
        <v>0</v>
      </c>
      <c r="P101">
        <f>+'Rune Input'!$E7*P10</f>
        <v>0</v>
      </c>
      <c r="Q101">
        <f>+'Rune Input'!$E7*Q10</f>
        <v>0</v>
      </c>
      <c r="R101">
        <f>+'Rune Input'!$E7*R10</f>
        <v>0</v>
      </c>
      <c r="S101">
        <f>+'Rune Input'!$E7*S10</f>
        <v>0</v>
      </c>
      <c r="T101">
        <f>+'Rune Input'!$E7*T10</f>
        <v>0</v>
      </c>
      <c r="U101">
        <f>+'Rune Input'!$E7*U10</f>
        <v>0</v>
      </c>
      <c r="V101">
        <f>+'Rune Input'!$E7*V10</f>
        <v>0</v>
      </c>
      <c r="W101">
        <f>+'Rune Input'!$E7*W10</f>
        <v>0</v>
      </c>
      <c r="X101">
        <f>+'Rune Input'!$E7*X10</f>
        <v>0</v>
      </c>
      <c r="Y101">
        <f>+'Rune Input'!$E7*Y10</f>
        <v>0</v>
      </c>
      <c r="Z101">
        <f>+'Rune Input'!$E7*Z10</f>
        <v>0</v>
      </c>
      <c r="AA101">
        <f>+'Rune Input'!$E7*AA10</f>
        <v>0</v>
      </c>
      <c r="AB101">
        <f>+'Rune Input'!$E7*AB10</f>
        <v>0</v>
      </c>
      <c r="AC101">
        <f>+'Rune Input'!$E7*AC10</f>
        <v>0</v>
      </c>
      <c r="AD101">
        <f>+'Rune Input'!$E7*AD10</f>
        <v>0</v>
      </c>
      <c r="AE101">
        <f>+'Rune Input'!$E7*AE10</f>
        <v>0</v>
      </c>
      <c r="AF101">
        <f>+'Rune Input'!$E7*AF10</f>
        <v>0</v>
      </c>
      <c r="AG101">
        <f>+'Rune Input'!$E7*AG10</f>
        <v>0</v>
      </c>
      <c r="AH101">
        <f>+'Rune Input'!$E7*AH10</f>
        <v>0</v>
      </c>
      <c r="AI101">
        <f>+'Rune Input'!$E7*AI10</f>
        <v>0</v>
      </c>
      <c r="AJ101">
        <f>+'Rune Input'!$E7*AJ10</f>
        <v>0</v>
      </c>
      <c r="AK101">
        <f>+'Rune Input'!$E7*AK10</f>
        <v>0</v>
      </c>
      <c r="AL101">
        <f>+'Rune Input'!$E7*AL10</f>
        <v>0</v>
      </c>
      <c r="AM101">
        <f>+'Rune Input'!$E7*AM10</f>
        <v>0</v>
      </c>
      <c r="AN101">
        <f>+'Rune Input'!$E7*AN10</f>
        <v>0</v>
      </c>
      <c r="AO101">
        <f>+'Rune Input'!$E7*AO10</f>
        <v>0</v>
      </c>
      <c r="AP101">
        <f>+'Rune Input'!$E7*AP10</f>
        <v>0</v>
      </c>
      <c r="AQ101">
        <f>+'Rune Input'!$E7*AQ10</f>
        <v>0</v>
      </c>
      <c r="AR101">
        <f>+'Rune Input'!$E7*AR10</f>
        <v>0</v>
      </c>
      <c r="AS101">
        <f>+'Rune Input'!$E7*AS10</f>
        <v>0</v>
      </c>
      <c r="AT101">
        <f>+'Rune Input'!$E7*AT10</f>
        <v>0</v>
      </c>
      <c r="AU101">
        <f>+'Rune Input'!$E7*AU10</f>
        <v>0</v>
      </c>
      <c r="AV101">
        <f>+'Rune Input'!$E7*AV10</f>
        <v>0</v>
      </c>
      <c r="AW101">
        <f>+'Rune Input'!$E7*AW10</f>
        <v>0</v>
      </c>
      <c r="AX101">
        <f>+'Rune Input'!$E7*AX10</f>
        <v>0</v>
      </c>
      <c r="AY101">
        <f>+'Rune Input'!$E7*AY10</f>
        <v>0</v>
      </c>
      <c r="AZ101">
        <f>+'Rune Input'!$E7*AZ10</f>
        <v>0</v>
      </c>
      <c r="BA101">
        <f>+'Rune Input'!$E7*BA10</f>
        <v>0</v>
      </c>
      <c r="BB101">
        <f>+'Rune Input'!$E7*BB10</f>
        <v>0</v>
      </c>
      <c r="BC101">
        <f>+'Rune Input'!$E7*BC10</f>
        <v>0</v>
      </c>
      <c r="BD101">
        <f>+'Rune Input'!$E7*BD10</f>
        <v>0</v>
      </c>
      <c r="BE101">
        <f>+'Rune Input'!$E7*BE10</f>
        <v>0</v>
      </c>
      <c r="BF101">
        <f>+'Rune Input'!$E7*BF10</f>
        <v>0</v>
      </c>
      <c r="BG101">
        <f>+'Rune Input'!$E7*BG10</f>
        <v>0</v>
      </c>
      <c r="BH101">
        <f>+'Rune Input'!$E7*BH10</f>
        <v>0</v>
      </c>
      <c r="BI101">
        <f>+'Rune Input'!$E7*BI10</f>
        <v>0</v>
      </c>
      <c r="BJ101">
        <f>+'Rune Input'!$E7*BJ10</f>
        <v>0</v>
      </c>
      <c r="BK101">
        <f>+'Rune Input'!$E7*BK10</f>
        <v>0</v>
      </c>
      <c r="BL101">
        <f>+'Rune Input'!$E7*BL10</f>
        <v>0</v>
      </c>
      <c r="BM101">
        <f>+'Rune Input'!$E7*BM10</f>
        <v>0</v>
      </c>
      <c r="BN101">
        <f>+'Rune Input'!$E7*BN10</f>
        <v>0</v>
      </c>
      <c r="BO101">
        <f>+'Rune Input'!$E7*BO10</f>
        <v>0</v>
      </c>
      <c r="BP101">
        <f>+'Rune Input'!$E7*BP10</f>
        <v>0</v>
      </c>
      <c r="BQ101">
        <f>+'Rune Input'!$E7*BQ10</f>
        <v>0</v>
      </c>
      <c r="BR101">
        <f>+'Rune Input'!$E7*BR10</f>
        <v>0</v>
      </c>
      <c r="BS101">
        <f>+'Rune Input'!$E7*BS10</f>
        <v>0</v>
      </c>
      <c r="BT101">
        <f>+'Rune Input'!$E7*BT10</f>
        <v>0</v>
      </c>
      <c r="BU101">
        <f>+'Rune Input'!$E7*BU10</f>
        <v>0</v>
      </c>
      <c r="BV101">
        <f>+'Rune Input'!$E7*BV10</f>
        <v>0</v>
      </c>
      <c r="BW101">
        <f>+'Rune Input'!$E7*BW10</f>
        <v>0</v>
      </c>
      <c r="BX101">
        <f>+'Rune Input'!$E7*BX10</f>
        <v>0</v>
      </c>
      <c r="BY101">
        <f>+'Rune Input'!$E7*BY10</f>
        <v>0</v>
      </c>
      <c r="BZ101">
        <f>+'Rune Input'!$E7*BZ10</f>
        <v>0</v>
      </c>
      <c r="CA101">
        <f>+'Rune Input'!$E7*CA10</f>
        <v>0</v>
      </c>
      <c r="CB101">
        <f>+'Rune Input'!$E7*CB10</f>
        <v>0</v>
      </c>
      <c r="CC101">
        <f>+'Rune Input'!$E7*CC10</f>
        <v>0</v>
      </c>
      <c r="CD101">
        <f>+'Rune Input'!$E7*CD10</f>
        <v>0</v>
      </c>
      <c r="CE101">
        <f>+'Rune Input'!$E7*CE10</f>
        <v>0</v>
      </c>
      <c r="CF101">
        <f>+'Rune Input'!$E7*CF10</f>
        <v>0</v>
      </c>
      <c r="CG101">
        <f>+'Rune Input'!$E7*CG10</f>
        <v>0</v>
      </c>
      <c r="CH101">
        <f>+'Rune Input'!$E7*CH10</f>
        <v>0</v>
      </c>
      <c r="CI101">
        <f>+'Rune Input'!$E7*CI10</f>
        <v>0</v>
      </c>
      <c r="CJ101">
        <f>+'Rune Input'!$E7*CJ10</f>
        <v>0</v>
      </c>
      <c r="CK101">
        <f>+'Rune Input'!$E7*CK10</f>
        <v>0</v>
      </c>
      <c r="CL101">
        <f>+'Rune Input'!$E7*CL10</f>
        <v>0</v>
      </c>
      <c r="CM101">
        <f>+'Rune Input'!$E7*CM10</f>
        <v>0</v>
      </c>
      <c r="CN101">
        <f>+'Rune Input'!$E7*CN10</f>
        <v>0</v>
      </c>
      <c r="CO101">
        <f>+'Rune Input'!$E7*CO10</f>
        <v>0</v>
      </c>
      <c r="CP101">
        <f>+'Rune Input'!$E7*CP10</f>
        <v>0</v>
      </c>
      <c r="CQ101">
        <f>+'Rune Input'!$E7*CQ10</f>
        <v>0</v>
      </c>
      <c r="CR101">
        <f>+'Rune Input'!$E7*CR10</f>
        <v>0</v>
      </c>
      <c r="CS101">
        <f>+'Rune Input'!$E7*CS10</f>
        <v>0</v>
      </c>
      <c r="CT101">
        <f>+'Rune Input'!$E7*CT10</f>
        <v>0</v>
      </c>
      <c r="CU101">
        <f>+'Rune Input'!$E7*CU10</f>
        <v>0</v>
      </c>
      <c r="CV101">
        <f>+'Rune Input'!$E7*CV10</f>
        <v>0</v>
      </c>
      <c r="CW101">
        <f>+'Rune Input'!$E7*CW10</f>
        <v>0</v>
      </c>
      <c r="CX101">
        <f>+'Rune Input'!$E7*CX10</f>
        <v>0</v>
      </c>
      <c r="CY101">
        <f>+'Rune Input'!$E7*CY10</f>
        <v>0</v>
      </c>
      <c r="CZ101">
        <f>+'Rune Input'!$E7*CZ10</f>
        <v>0</v>
      </c>
      <c r="DA101">
        <f>+'Rune Input'!$E7*DA10</f>
        <v>0</v>
      </c>
      <c r="DB101">
        <f>+'Rune Input'!$E7*DB10</f>
        <v>0</v>
      </c>
      <c r="DC101">
        <f>+'Rune Input'!$E7*DC10</f>
        <v>0</v>
      </c>
      <c r="DD101">
        <f>+'Rune Input'!$E7*DD10</f>
        <v>0</v>
      </c>
      <c r="DE101">
        <f>+'Rune Input'!$E7*DE10</f>
        <v>0</v>
      </c>
      <c r="DF101">
        <f>+'Rune Input'!$E7*DF10</f>
        <v>0</v>
      </c>
      <c r="DG101">
        <f>+'Rune Input'!$E7*DG10</f>
        <v>0</v>
      </c>
    </row>
    <row r="102" spans="1:111">
      <c r="A102" t="s">
        <v>8</v>
      </c>
      <c r="B102" t="s">
        <v>124</v>
      </c>
      <c r="C102" t="s">
        <v>90</v>
      </c>
      <c r="D102">
        <f>+'Rune Input'!$E8*D11</f>
        <v>0</v>
      </c>
      <c r="E102">
        <f>+'Rune Input'!$E8*E11</f>
        <v>0</v>
      </c>
      <c r="F102">
        <f>+'Rune Input'!$E8*F11</f>
        <v>0</v>
      </c>
      <c r="G102">
        <f>+'Rune Input'!$E8*G11</f>
        <v>0</v>
      </c>
      <c r="H102">
        <f>+'Rune Input'!$E8*H11</f>
        <v>0</v>
      </c>
      <c r="I102">
        <f>+'Rune Input'!$E8*I11</f>
        <v>0</v>
      </c>
      <c r="J102">
        <f>+'Rune Input'!$E8*J11</f>
        <v>0</v>
      </c>
      <c r="K102">
        <f>+'Rune Input'!$E8*K11</f>
        <v>0</v>
      </c>
      <c r="L102">
        <f>+'Rune Input'!$E8*L11</f>
        <v>0</v>
      </c>
      <c r="M102">
        <f>+'Rune Input'!$E8*M11</f>
        <v>0</v>
      </c>
      <c r="N102">
        <f>+'Rune Input'!$E8*N11</f>
        <v>0</v>
      </c>
      <c r="O102">
        <f>+'Rune Input'!$E8*O11</f>
        <v>0</v>
      </c>
      <c r="P102">
        <f>+'Rune Input'!$E8*P11</f>
        <v>0</v>
      </c>
      <c r="Q102">
        <f>+'Rune Input'!$E8*Q11</f>
        <v>0</v>
      </c>
      <c r="R102">
        <f>+'Rune Input'!$E8*R11</f>
        <v>0</v>
      </c>
      <c r="S102">
        <f>+'Rune Input'!$E8*S11</f>
        <v>0</v>
      </c>
      <c r="T102">
        <f>+'Rune Input'!$E8*T11</f>
        <v>0</v>
      </c>
      <c r="U102">
        <f>+'Rune Input'!$E8*U11</f>
        <v>0</v>
      </c>
      <c r="V102">
        <f>+'Rune Input'!$E8*V11</f>
        <v>0</v>
      </c>
      <c r="W102">
        <f>+'Rune Input'!$E8*W11</f>
        <v>0</v>
      </c>
      <c r="X102">
        <f>+'Rune Input'!$E8*X11</f>
        <v>0</v>
      </c>
      <c r="Y102">
        <f>+'Rune Input'!$E8*Y11</f>
        <v>0</v>
      </c>
      <c r="Z102">
        <f>+'Rune Input'!$E8*Z11</f>
        <v>0</v>
      </c>
      <c r="AA102">
        <f>+'Rune Input'!$E8*AA11</f>
        <v>0</v>
      </c>
      <c r="AB102">
        <f>+'Rune Input'!$E8*AB11</f>
        <v>0</v>
      </c>
      <c r="AC102">
        <f>+'Rune Input'!$E8*AC11</f>
        <v>0</v>
      </c>
      <c r="AD102">
        <f>+'Rune Input'!$E8*AD11</f>
        <v>0</v>
      </c>
      <c r="AE102">
        <f>+'Rune Input'!$E8*AE11</f>
        <v>0</v>
      </c>
      <c r="AF102">
        <f>+'Rune Input'!$E8*AF11</f>
        <v>0</v>
      </c>
      <c r="AG102">
        <f>+'Rune Input'!$E8*AG11</f>
        <v>0</v>
      </c>
      <c r="AH102">
        <f>+'Rune Input'!$E8*AH11</f>
        <v>0</v>
      </c>
      <c r="AI102">
        <f>+'Rune Input'!$E8*AI11</f>
        <v>0</v>
      </c>
      <c r="AJ102">
        <f>+'Rune Input'!$E8*AJ11</f>
        <v>0</v>
      </c>
      <c r="AK102">
        <f>+'Rune Input'!$E8*AK11</f>
        <v>0</v>
      </c>
      <c r="AL102">
        <f>+'Rune Input'!$E8*AL11</f>
        <v>0</v>
      </c>
      <c r="AM102">
        <f>+'Rune Input'!$E8*AM11</f>
        <v>0</v>
      </c>
      <c r="AN102">
        <f>+'Rune Input'!$E8*AN11</f>
        <v>0</v>
      </c>
      <c r="AO102">
        <f>+'Rune Input'!$E8*AO11</f>
        <v>0</v>
      </c>
      <c r="AP102">
        <f>+'Rune Input'!$E8*AP11</f>
        <v>0</v>
      </c>
      <c r="AQ102">
        <f>+'Rune Input'!$E8*AQ11</f>
        <v>0</v>
      </c>
      <c r="AR102">
        <f>+'Rune Input'!$E8*AR11</f>
        <v>0</v>
      </c>
      <c r="AS102">
        <f>+'Rune Input'!$E8*AS11</f>
        <v>0</v>
      </c>
      <c r="AT102">
        <f>+'Rune Input'!$E8*AT11</f>
        <v>0</v>
      </c>
      <c r="AU102">
        <f>+'Rune Input'!$E8*AU11</f>
        <v>0</v>
      </c>
      <c r="AV102">
        <f>+'Rune Input'!$E8*AV11</f>
        <v>0</v>
      </c>
      <c r="AW102">
        <f>+'Rune Input'!$E8*AW11</f>
        <v>0</v>
      </c>
      <c r="AX102">
        <f>+'Rune Input'!$E8*AX11</f>
        <v>0</v>
      </c>
      <c r="AY102">
        <f>+'Rune Input'!$E8*AY11</f>
        <v>0</v>
      </c>
      <c r="AZ102">
        <f>+'Rune Input'!$E8*AZ11</f>
        <v>0</v>
      </c>
      <c r="BA102">
        <f>+'Rune Input'!$E8*BA11</f>
        <v>0</v>
      </c>
      <c r="BB102">
        <f>+'Rune Input'!$E8*BB11</f>
        <v>0</v>
      </c>
      <c r="BC102">
        <f>+'Rune Input'!$E8*BC11</f>
        <v>0</v>
      </c>
      <c r="BD102">
        <f>+'Rune Input'!$E8*BD11</f>
        <v>0</v>
      </c>
      <c r="BE102">
        <f>+'Rune Input'!$E8*BE11</f>
        <v>0</v>
      </c>
      <c r="BF102">
        <f>+'Rune Input'!$E8*BF11</f>
        <v>0</v>
      </c>
      <c r="BG102">
        <f>+'Rune Input'!$E8*BG11</f>
        <v>0</v>
      </c>
      <c r="BH102">
        <f>+'Rune Input'!$E8*BH11</f>
        <v>0</v>
      </c>
      <c r="BI102">
        <f>+'Rune Input'!$E8*BI11</f>
        <v>0</v>
      </c>
      <c r="BJ102">
        <f>+'Rune Input'!$E8*BJ11</f>
        <v>0</v>
      </c>
      <c r="BK102">
        <f>+'Rune Input'!$E8*BK11</f>
        <v>0</v>
      </c>
      <c r="BL102">
        <f>+'Rune Input'!$E8*BL11</f>
        <v>0</v>
      </c>
      <c r="BM102">
        <f>+'Rune Input'!$E8*BM11</f>
        <v>0</v>
      </c>
      <c r="BN102">
        <f>+'Rune Input'!$E8*BN11</f>
        <v>0</v>
      </c>
      <c r="BO102">
        <f>+'Rune Input'!$E8*BO11</f>
        <v>0</v>
      </c>
      <c r="BP102">
        <f>+'Rune Input'!$E8*BP11</f>
        <v>0</v>
      </c>
      <c r="BQ102">
        <f>+'Rune Input'!$E8*BQ11</f>
        <v>0</v>
      </c>
      <c r="BR102">
        <f>+'Rune Input'!$E8*BR11</f>
        <v>0</v>
      </c>
      <c r="BS102">
        <f>+'Rune Input'!$E8*BS11</f>
        <v>0</v>
      </c>
      <c r="BT102">
        <f>+'Rune Input'!$E8*BT11</f>
        <v>0</v>
      </c>
      <c r="BU102">
        <f>+'Rune Input'!$E8*BU11</f>
        <v>0</v>
      </c>
      <c r="BV102">
        <f>+'Rune Input'!$E8*BV11</f>
        <v>0</v>
      </c>
      <c r="BW102">
        <f>+'Rune Input'!$E8*BW11</f>
        <v>0</v>
      </c>
      <c r="BX102">
        <f>+'Rune Input'!$E8*BX11</f>
        <v>0</v>
      </c>
      <c r="BY102">
        <f>+'Rune Input'!$E8*BY11</f>
        <v>0</v>
      </c>
      <c r="BZ102">
        <f>+'Rune Input'!$E8*BZ11</f>
        <v>0</v>
      </c>
      <c r="CA102">
        <f>+'Rune Input'!$E8*CA11</f>
        <v>0</v>
      </c>
      <c r="CB102">
        <f>+'Rune Input'!$E8*CB11</f>
        <v>0</v>
      </c>
      <c r="CC102">
        <f>+'Rune Input'!$E8*CC11</f>
        <v>0</v>
      </c>
      <c r="CD102">
        <f>+'Rune Input'!$E8*CD11</f>
        <v>0</v>
      </c>
      <c r="CE102">
        <f>+'Rune Input'!$E8*CE11</f>
        <v>0</v>
      </c>
      <c r="CF102">
        <f>+'Rune Input'!$E8*CF11</f>
        <v>0</v>
      </c>
      <c r="CG102">
        <f>+'Rune Input'!$E8*CG11</f>
        <v>0</v>
      </c>
      <c r="CH102">
        <f>+'Rune Input'!$E8*CH11</f>
        <v>0</v>
      </c>
      <c r="CI102">
        <f>+'Rune Input'!$E8*CI11</f>
        <v>0</v>
      </c>
      <c r="CJ102">
        <f>+'Rune Input'!$E8*CJ11</f>
        <v>0</v>
      </c>
      <c r="CK102">
        <f>+'Rune Input'!$E8*CK11</f>
        <v>0</v>
      </c>
      <c r="CL102">
        <f>+'Rune Input'!$E8*CL11</f>
        <v>0</v>
      </c>
      <c r="CM102">
        <f>+'Rune Input'!$E8*CM11</f>
        <v>0</v>
      </c>
      <c r="CN102">
        <f>+'Rune Input'!$E8*CN11</f>
        <v>0</v>
      </c>
      <c r="CO102">
        <f>+'Rune Input'!$E8*CO11</f>
        <v>0</v>
      </c>
      <c r="CP102">
        <f>+'Rune Input'!$E8*CP11</f>
        <v>0</v>
      </c>
      <c r="CQ102">
        <f>+'Rune Input'!$E8*CQ11</f>
        <v>0</v>
      </c>
      <c r="CR102">
        <f>+'Rune Input'!$E8*CR11</f>
        <v>0</v>
      </c>
      <c r="CS102">
        <f>+'Rune Input'!$E8*CS11</f>
        <v>0</v>
      </c>
      <c r="CT102">
        <f>+'Rune Input'!$E8*CT11</f>
        <v>0</v>
      </c>
      <c r="CU102">
        <f>+'Rune Input'!$E8*CU11</f>
        <v>0</v>
      </c>
      <c r="CV102">
        <f>+'Rune Input'!$E8*CV11</f>
        <v>0</v>
      </c>
      <c r="CW102">
        <f>+'Rune Input'!$E8*CW11</f>
        <v>0</v>
      </c>
      <c r="CX102">
        <f>+'Rune Input'!$E8*CX11</f>
        <v>0</v>
      </c>
      <c r="CY102">
        <f>+'Rune Input'!$E8*CY11</f>
        <v>0</v>
      </c>
      <c r="CZ102">
        <f>+'Rune Input'!$E8*CZ11</f>
        <v>0</v>
      </c>
      <c r="DA102">
        <f>+'Rune Input'!$E8*DA11</f>
        <v>0</v>
      </c>
      <c r="DB102">
        <f>+'Rune Input'!$E8*DB11</f>
        <v>0</v>
      </c>
      <c r="DC102">
        <f>+'Rune Input'!$E8*DC11</f>
        <v>0</v>
      </c>
      <c r="DD102">
        <f>+'Rune Input'!$E8*DD11</f>
        <v>0</v>
      </c>
      <c r="DE102">
        <f>+'Rune Input'!$E8*DE11</f>
        <v>0</v>
      </c>
      <c r="DF102">
        <f>+'Rune Input'!$E8*DF11</f>
        <v>0</v>
      </c>
      <c r="DG102">
        <f>+'Rune Input'!$E8*DG11</f>
        <v>0</v>
      </c>
    </row>
    <row r="103" spans="1:111">
      <c r="A103" t="s">
        <v>8</v>
      </c>
      <c r="B103" t="s">
        <v>149</v>
      </c>
      <c r="C103" t="s">
        <v>90</v>
      </c>
      <c r="D103">
        <f>+'Rune Input'!$E9*D12</f>
        <v>0</v>
      </c>
      <c r="E103">
        <f>+'Rune Input'!$E9*E12</f>
        <v>0</v>
      </c>
      <c r="F103">
        <f>+'Rune Input'!$E9*F12</f>
        <v>0</v>
      </c>
      <c r="G103">
        <f>+'Rune Input'!$E9*G12</f>
        <v>0</v>
      </c>
      <c r="H103">
        <f>+'Rune Input'!$E9*H12</f>
        <v>0</v>
      </c>
      <c r="I103">
        <f>+'Rune Input'!$E9*I12</f>
        <v>0</v>
      </c>
      <c r="J103">
        <f>+'Rune Input'!$E9*J12</f>
        <v>0</v>
      </c>
      <c r="K103">
        <f>+'Rune Input'!$E9*K12</f>
        <v>0</v>
      </c>
      <c r="L103">
        <f>+'Rune Input'!$E9*L12</f>
        <v>0</v>
      </c>
      <c r="M103">
        <f>+'Rune Input'!$E9*M12</f>
        <v>0</v>
      </c>
      <c r="N103">
        <f>+'Rune Input'!$E9*N12</f>
        <v>0</v>
      </c>
      <c r="O103">
        <f>+'Rune Input'!$E9*O12</f>
        <v>0</v>
      </c>
      <c r="P103">
        <f>+'Rune Input'!$E9*P12</f>
        <v>0</v>
      </c>
      <c r="Q103">
        <f>+'Rune Input'!$E9*Q12</f>
        <v>0</v>
      </c>
      <c r="R103">
        <f>+'Rune Input'!$E9*R12</f>
        <v>0</v>
      </c>
      <c r="S103">
        <f>+'Rune Input'!$E9*S12</f>
        <v>0</v>
      </c>
      <c r="T103">
        <f>+'Rune Input'!$E9*T12</f>
        <v>0</v>
      </c>
      <c r="U103">
        <f>+'Rune Input'!$E9*U12</f>
        <v>0</v>
      </c>
      <c r="V103">
        <f>+'Rune Input'!$E9*V12</f>
        <v>0</v>
      </c>
      <c r="W103">
        <f>+'Rune Input'!$E9*W12</f>
        <v>0</v>
      </c>
      <c r="X103">
        <f>+'Rune Input'!$E9*X12</f>
        <v>0</v>
      </c>
      <c r="Y103">
        <f>+'Rune Input'!$E9*Y12</f>
        <v>0</v>
      </c>
      <c r="Z103">
        <f>+'Rune Input'!$E9*Z12</f>
        <v>0</v>
      </c>
      <c r="AA103">
        <f>+'Rune Input'!$E9*AA12</f>
        <v>0</v>
      </c>
      <c r="AB103">
        <f>+'Rune Input'!$E9*AB12</f>
        <v>0</v>
      </c>
      <c r="AC103">
        <f>+'Rune Input'!$E9*AC12</f>
        <v>0</v>
      </c>
      <c r="AD103">
        <f>+'Rune Input'!$E9*AD12</f>
        <v>0</v>
      </c>
      <c r="AE103">
        <f>+'Rune Input'!$E9*AE12</f>
        <v>0</v>
      </c>
      <c r="AF103">
        <f>+'Rune Input'!$E9*AF12</f>
        <v>0</v>
      </c>
      <c r="AG103">
        <f>+'Rune Input'!$E9*AG12</f>
        <v>0</v>
      </c>
      <c r="AH103">
        <f>+'Rune Input'!$E9*AH12</f>
        <v>0</v>
      </c>
      <c r="AI103">
        <f>+'Rune Input'!$E9*AI12</f>
        <v>0</v>
      </c>
      <c r="AJ103">
        <f>+'Rune Input'!$E9*AJ12</f>
        <v>0</v>
      </c>
      <c r="AK103">
        <f>+'Rune Input'!$E9*AK12</f>
        <v>0</v>
      </c>
      <c r="AL103">
        <f>+'Rune Input'!$E9*AL12</f>
        <v>0</v>
      </c>
      <c r="AM103">
        <f>+'Rune Input'!$E9*AM12</f>
        <v>0</v>
      </c>
      <c r="AN103">
        <f>+'Rune Input'!$E9*AN12</f>
        <v>0</v>
      </c>
      <c r="AO103">
        <f>+'Rune Input'!$E9*AO12</f>
        <v>0</v>
      </c>
      <c r="AP103">
        <f>+'Rune Input'!$E9*AP12</f>
        <v>0</v>
      </c>
      <c r="AQ103">
        <f>+'Rune Input'!$E9*AQ12</f>
        <v>0</v>
      </c>
      <c r="AR103">
        <f>+'Rune Input'!$E9*AR12</f>
        <v>0</v>
      </c>
      <c r="AS103">
        <f>+'Rune Input'!$E9*AS12</f>
        <v>0</v>
      </c>
      <c r="AT103">
        <f>+'Rune Input'!$E9*AT12</f>
        <v>0</v>
      </c>
      <c r="AU103">
        <f>+'Rune Input'!$E9*AU12</f>
        <v>0</v>
      </c>
      <c r="AV103">
        <f>+'Rune Input'!$E9*AV12</f>
        <v>0</v>
      </c>
      <c r="AW103">
        <f>+'Rune Input'!$E9*AW12</f>
        <v>0</v>
      </c>
      <c r="AX103">
        <f>+'Rune Input'!$E9*AX12</f>
        <v>0</v>
      </c>
      <c r="AY103">
        <f>+'Rune Input'!$E9*AY12</f>
        <v>0</v>
      </c>
      <c r="AZ103">
        <f>+'Rune Input'!$E9*AZ12</f>
        <v>0</v>
      </c>
      <c r="BA103">
        <f>+'Rune Input'!$E9*BA12</f>
        <v>0</v>
      </c>
      <c r="BB103">
        <f>+'Rune Input'!$E9*BB12</f>
        <v>0</v>
      </c>
      <c r="BC103">
        <f>+'Rune Input'!$E9*BC12</f>
        <v>0</v>
      </c>
      <c r="BD103">
        <f>+'Rune Input'!$E9*BD12</f>
        <v>0</v>
      </c>
      <c r="BE103">
        <f>+'Rune Input'!$E9*BE12</f>
        <v>0</v>
      </c>
      <c r="BF103">
        <f>+'Rune Input'!$E9*BF12</f>
        <v>0</v>
      </c>
      <c r="BG103">
        <f>+'Rune Input'!$E9*BG12</f>
        <v>0</v>
      </c>
      <c r="BH103">
        <f>+'Rune Input'!$E9*BH12</f>
        <v>0</v>
      </c>
      <c r="BI103">
        <f>+'Rune Input'!$E9*BI12</f>
        <v>0</v>
      </c>
      <c r="BJ103">
        <f>+'Rune Input'!$E9*BJ12</f>
        <v>0</v>
      </c>
      <c r="BK103">
        <f>+'Rune Input'!$E9*BK12</f>
        <v>0</v>
      </c>
      <c r="BL103">
        <f>+'Rune Input'!$E9*BL12</f>
        <v>0</v>
      </c>
      <c r="BM103">
        <f>+'Rune Input'!$E9*BM12</f>
        <v>0</v>
      </c>
      <c r="BN103">
        <f>+'Rune Input'!$E9*BN12</f>
        <v>0</v>
      </c>
      <c r="BO103">
        <f>+'Rune Input'!$E9*BO12</f>
        <v>0</v>
      </c>
      <c r="BP103">
        <f>+'Rune Input'!$E9*BP12</f>
        <v>0</v>
      </c>
      <c r="BQ103">
        <f>+'Rune Input'!$E9*BQ12</f>
        <v>0</v>
      </c>
      <c r="BR103">
        <f>+'Rune Input'!$E9*BR12</f>
        <v>0</v>
      </c>
      <c r="BS103">
        <f>+'Rune Input'!$E9*BS12</f>
        <v>0</v>
      </c>
      <c r="BT103">
        <f>+'Rune Input'!$E9*BT12</f>
        <v>0</v>
      </c>
      <c r="BU103">
        <f>+'Rune Input'!$E9*BU12</f>
        <v>0</v>
      </c>
      <c r="BV103">
        <f>+'Rune Input'!$E9*BV12</f>
        <v>0</v>
      </c>
      <c r="BW103">
        <f>+'Rune Input'!$E9*BW12</f>
        <v>0</v>
      </c>
      <c r="BX103">
        <f>+'Rune Input'!$E9*BX12</f>
        <v>0</v>
      </c>
      <c r="BY103">
        <f>+'Rune Input'!$E9*BY12</f>
        <v>0</v>
      </c>
      <c r="BZ103">
        <f>+'Rune Input'!$E9*BZ12</f>
        <v>0</v>
      </c>
      <c r="CA103">
        <f>+'Rune Input'!$E9*CA12</f>
        <v>0</v>
      </c>
      <c r="CB103">
        <f>+'Rune Input'!$E9*CB12</f>
        <v>0</v>
      </c>
      <c r="CC103">
        <f>+'Rune Input'!$E9*CC12</f>
        <v>0</v>
      </c>
      <c r="CD103">
        <f>+'Rune Input'!$E9*CD12</f>
        <v>0</v>
      </c>
      <c r="CE103">
        <f>+'Rune Input'!$E9*CE12</f>
        <v>0</v>
      </c>
      <c r="CF103">
        <f>+'Rune Input'!$E9*CF12</f>
        <v>0</v>
      </c>
      <c r="CG103">
        <f>+'Rune Input'!$E9*CG12</f>
        <v>0</v>
      </c>
      <c r="CH103">
        <f>+'Rune Input'!$E9*CH12</f>
        <v>0</v>
      </c>
      <c r="CI103">
        <f>+'Rune Input'!$E9*CI12</f>
        <v>0</v>
      </c>
      <c r="CJ103">
        <f>+'Rune Input'!$E9*CJ12</f>
        <v>0</v>
      </c>
      <c r="CK103">
        <f>+'Rune Input'!$E9*CK12</f>
        <v>0</v>
      </c>
      <c r="CL103">
        <f>+'Rune Input'!$E9*CL12</f>
        <v>0</v>
      </c>
      <c r="CM103">
        <f>+'Rune Input'!$E9*CM12</f>
        <v>0</v>
      </c>
      <c r="CN103">
        <f>+'Rune Input'!$E9*CN12</f>
        <v>0</v>
      </c>
      <c r="CO103">
        <f>+'Rune Input'!$E9*CO12</f>
        <v>0</v>
      </c>
      <c r="CP103">
        <f>+'Rune Input'!$E9*CP12</f>
        <v>0</v>
      </c>
      <c r="CQ103">
        <f>+'Rune Input'!$E9*CQ12</f>
        <v>0</v>
      </c>
      <c r="CR103">
        <f>+'Rune Input'!$E9*CR12</f>
        <v>0</v>
      </c>
      <c r="CS103">
        <f>+'Rune Input'!$E9*CS12</f>
        <v>0</v>
      </c>
      <c r="CT103">
        <f>+'Rune Input'!$E9*CT12</f>
        <v>0</v>
      </c>
      <c r="CU103">
        <f>+'Rune Input'!$E9*CU12</f>
        <v>0</v>
      </c>
      <c r="CV103">
        <f>+'Rune Input'!$E9*CV12</f>
        <v>0</v>
      </c>
      <c r="CW103">
        <f>+'Rune Input'!$E9*CW12</f>
        <v>0</v>
      </c>
      <c r="CX103">
        <f>+'Rune Input'!$E9*CX12</f>
        <v>0</v>
      </c>
      <c r="CY103">
        <f>+'Rune Input'!$E9*CY12</f>
        <v>0</v>
      </c>
      <c r="CZ103">
        <f>+'Rune Input'!$E9*CZ12</f>
        <v>0</v>
      </c>
      <c r="DA103">
        <f>+'Rune Input'!$E9*DA12</f>
        <v>0</v>
      </c>
      <c r="DB103">
        <f>+'Rune Input'!$E9*DB12</f>
        <v>0</v>
      </c>
      <c r="DC103">
        <f>+'Rune Input'!$E9*DC12</f>
        <v>0</v>
      </c>
      <c r="DD103">
        <f>+'Rune Input'!$E9*DD12</f>
        <v>0</v>
      </c>
      <c r="DE103">
        <f>+'Rune Input'!$E9*DE12</f>
        <v>0</v>
      </c>
      <c r="DF103">
        <f>+'Rune Input'!$E9*DF12</f>
        <v>0</v>
      </c>
      <c r="DG103">
        <f>+'Rune Input'!$E9*DG12</f>
        <v>0</v>
      </c>
    </row>
    <row r="104" spans="1:111">
      <c r="A104" t="s">
        <v>8</v>
      </c>
      <c r="B104" t="s">
        <v>150</v>
      </c>
      <c r="C104" t="s">
        <v>90</v>
      </c>
      <c r="D104">
        <f>+'Rune Input'!$E10*D13</f>
        <v>0</v>
      </c>
      <c r="E104">
        <f>+'Rune Input'!$E10*E13</f>
        <v>0</v>
      </c>
      <c r="F104">
        <f>+'Rune Input'!$E10*F13</f>
        <v>0</v>
      </c>
      <c r="G104">
        <f>+'Rune Input'!$E10*G13</f>
        <v>0</v>
      </c>
      <c r="H104">
        <f>+'Rune Input'!$E10*H13</f>
        <v>0</v>
      </c>
      <c r="I104">
        <f>+'Rune Input'!$E10*I13</f>
        <v>0</v>
      </c>
      <c r="J104">
        <f>+'Rune Input'!$E10*J13</f>
        <v>0</v>
      </c>
      <c r="K104">
        <f>+'Rune Input'!$E10*K13</f>
        <v>0</v>
      </c>
      <c r="L104">
        <f>+'Rune Input'!$E10*L13</f>
        <v>0</v>
      </c>
      <c r="M104">
        <f>+'Rune Input'!$E10*M13</f>
        <v>0</v>
      </c>
      <c r="N104">
        <f>+'Rune Input'!$E10*N13</f>
        <v>0</v>
      </c>
      <c r="O104">
        <f>+'Rune Input'!$E10*O13</f>
        <v>0</v>
      </c>
      <c r="P104">
        <f>+'Rune Input'!$E10*P13</f>
        <v>0</v>
      </c>
      <c r="Q104">
        <f>+'Rune Input'!$E10*Q13</f>
        <v>0</v>
      </c>
      <c r="R104">
        <f>+'Rune Input'!$E10*R13</f>
        <v>0</v>
      </c>
      <c r="S104">
        <f>+'Rune Input'!$E10*S13</f>
        <v>0</v>
      </c>
      <c r="T104">
        <f>+'Rune Input'!$E10*T13</f>
        <v>0</v>
      </c>
      <c r="U104">
        <f>+'Rune Input'!$E10*U13</f>
        <v>0</v>
      </c>
      <c r="V104">
        <f>+'Rune Input'!$E10*V13</f>
        <v>0</v>
      </c>
      <c r="W104">
        <f>+'Rune Input'!$E10*W13</f>
        <v>0</v>
      </c>
      <c r="X104">
        <f>+'Rune Input'!$E10*X13</f>
        <v>0</v>
      </c>
      <c r="Y104">
        <f>+'Rune Input'!$E10*Y13</f>
        <v>0</v>
      </c>
      <c r="Z104">
        <f>+'Rune Input'!$E10*Z13</f>
        <v>0</v>
      </c>
      <c r="AA104">
        <f>+'Rune Input'!$E10*AA13</f>
        <v>0</v>
      </c>
      <c r="AB104">
        <f>+'Rune Input'!$E10*AB13</f>
        <v>0</v>
      </c>
      <c r="AC104">
        <f>+'Rune Input'!$E10*AC13</f>
        <v>0</v>
      </c>
      <c r="AD104">
        <f>+'Rune Input'!$E10*AD13</f>
        <v>0</v>
      </c>
      <c r="AE104">
        <f>+'Rune Input'!$E10*AE13</f>
        <v>0</v>
      </c>
      <c r="AF104">
        <f>+'Rune Input'!$E10*AF13</f>
        <v>0</v>
      </c>
      <c r="AG104">
        <f>+'Rune Input'!$E10*AG13</f>
        <v>0</v>
      </c>
      <c r="AH104">
        <f>+'Rune Input'!$E10*AH13</f>
        <v>0</v>
      </c>
      <c r="AI104">
        <f>+'Rune Input'!$E10*AI13</f>
        <v>0</v>
      </c>
      <c r="AJ104">
        <f>+'Rune Input'!$E10*AJ13</f>
        <v>0</v>
      </c>
      <c r="AK104">
        <f>+'Rune Input'!$E10*AK13</f>
        <v>0</v>
      </c>
      <c r="AL104">
        <f>+'Rune Input'!$E10*AL13</f>
        <v>0</v>
      </c>
      <c r="AM104">
        <f>+'Rune Input'!$E10*AM13</f>
        <v>0</v>
      </c>
      <c r="AN104">
        <f>+'Rune Input'!$E10*AN13</f>
        <v>0</v>
      </c>
      <c r="AO104">
        <f>+'Rune Input'!$E10*AO13</f>
        <v>0</v>
      </c>
      <c r="AP104">
        <f>+'Rune Input'!$E10*AP13</f>
        <v>0</v>
      </c>
      <c r="AQ104">
        <f>+'Rune Input'!$E10*AQ13</f>
        <v>0</v>
      </c>
      <c r="AR104">
        <f>+'Rune Input'!$E10*AR13</f>
        <v>0</v>
      </c>
      <c r="AS104">
        <f>+'Rune Input'!$E10*AS13</f>
        <v>0</v>
      </c>
      <c r="AT104">
        <f>+'Rune Input'!$E10*AT13</f>
        <v>0</v>
      </c>
      <c r="AU104">
        <f>+'Rune Input'!$E10*AU13</f>
        <v>0</v>
      </c>
      <c r="AV104">
        <f>+'Rune Input'!$E10*AV13</f>
        <v>0</v>
      </c>
      <c r="AW104">
        <f>+'Rune Input'!$E10*AW13</f>
        <v>0</v>
      </c>
      <c r="AX104">
        <f>+'Rune Input'!$E10*AX13</f>
        <v>0</v>
      </c>
      <c r="AY104">
        <f>+'Rune Input'!$E10*AY13</f>
        <v>0</v>
      </c>
      <c r="AZ104">
        <f>+'Rune Input'!$E10*AZ13</f>
        <v>0</v>
      </c>
      <c r="BA104">
        <f>+'Rune Input'!$E10*BA13</f>
        <v>0</v>
      </c>
      <c r="BB104">
        <f>+'Rune Input'!$E10*BB13</f>
        <v>0</v>
      </c>
      <c r="BC104">
        <f>+'Rune Input'!$E10*BC13</f>
        <v>0</v>
      </c>
      <c r="BD104">
        <f>+'Rune Input'!$E10*BD13</f>
        <v>0</v>
      </c>
      <c r="BE104">
        <f>+'Rune Input'!$E10*BE13</f>
        <v>0</v>
      </c>
      <c r="BF104">
        <f>+'Rune Input'!$E10*BF13</f>
        <v>0</v>
      </c>
      <c r="BG104">
        <f>+'Rune Input'!$E10*BG13</f>
        <v>0</v>
      </c>
      <c r="BH104">
        <f>+'Rune Input'!$E10*BH13</f>
        <v>0</v>
      </c>
      <c r="BI104">
        <f>+'Rune Input'!$E10*BI13</f>
        <v>0</v>
      </c>
      <c r="BJ104">
        <f>+'Rune Input'!$E10*BJ13</f>
        <v>0</v>
      </c>
      <c r="BK104">
        <f>+'Rune Input'!$E10*BK13</f>
        <v>0</v>
      </c>
      <c r="BL104">
        <f>+'Rune Input'!$E10*BL13</f>
        <v>0</v>
      </c>
      <c r="BM104">
        <f>+'Rune Input'!$E10*BM13</f>
        <v>0</v>
      </c>
      <c r="BN104">
        <f>+'Rune Input'!$E10*BN13</f>
        <v>0</v>
      </c>
      <c r="BO104">
        <f>+'Rune Input'!$E10*BO13</f>
        <v>0</v>
      </c>
      <c r="BP104">
        <f>+'Rune Input'!$E10*BP13</f>
        <v>0</v>
      </c>
      <c r="BQ104">
        <f>+'Rune Input'!$E10*BQ13</f>
        <v>0</v>
      </c>
      <c r="BR104">
        <f>+'Rune Input'!$E10*BR13</f>
        <v>0</v>
      </c>
      <c r="BS104">
        <f>+'Rune Input'!$E10*BS13</f>
        <v>0</v>
      </c>
      <c r="BT104">
        <f>+'Rune Input'!$E10*BT13</f>
        <v>0</v>
      </c>
      <c r="BU104">
        <f>+'Rune Input'!$E10*BU13</f>
        <v>0</v>
      </c>
      <c r="BV104">
        <f>+'Rune Input'!$E10*BV13</f>
        <v>0</v>
      </c>
      <c r="BW104">
        <f>+'Rune Input'!$E10*BW13</f>
        <v>0</v>
      </c>
      <c r="BX104">
        <f>+'Rune Input'!$E10*BX13</f>
        <v>0</v>
      </c>
      <c r="BY104">
        <f>+'Rune Input'!$E10*BY13</f>
        <v>0</v>
      </c>
      <c r="BZ104">
        <f>+'Rune Input'!$E10*BZ13</f>
        <v>0</v>
      </c>
      <c r="CA104">
        <f>+'Rune Input'!$E10*CA13</f>
        <v>0</v>
      </c>
      <c r="CB104">
        <f>+'Rune Input'!$E10*CB13</f>
        <v>0</v>
      </c>
      <c r="CC104">
        <f>+'Rune Input'!$E10*CC13</f>
        <v>0</v>
      </c>
      <c r="CD104">
        <f>+'Rune Input'!$E10*CD13</f>
        <v>0</v>
      </c>
      <c r="CE104">
        <f>+'Rune Input'!$E10*CE13</f>
        <v>0</v>
      </c>
      <c r="CF104">
        <f>+'Rune Input'!$E10*CF13</f>
        <v>0</v>
      </c>
      <c r="CG104">
        <f>+'Rune Input'!$E10*CG13</f>
        <v>0</v>
      </c>
      <c r="CH104">
        <f>+'Rune Input'!$E10*CH13</f>
        <v>0</v>
      </c>
      <c r="CI104">
        <f>+'Rune Input'!$E10*CI13</f>
        <v>0</v>
      </c>
      <c r="CJ104">
        <f>+'Rune Input'!$E10*CJ13</f>
        <v>0</v>
      </c>
      <c r="CK104">
        <f>+'Rune Input'!$E10*CK13</f>
        <v>0</v>
      </c>
      <c r="CL104">
        <f>+'Rune Input'!$E10*CL13</f>
        <v>0</v>
      </c>
      <c r="CM104">
        <f>+'Rune Input'!$E10*CM13</f>
        <v>0</v>
      </c>
      <c r="CN104">
        <f>+'Rune Input'!$E10*CN13</f>
        <v>0</v>
      </c>
      <c r="CO104">
        <f>+'Rune Input'!$E10*CO13</f>
        <v>0</v>
      </c>
      <c r="CP104">
        <f>+'Rune Input'!$E10*CP13</f>
        <v>0</v>
      </c>
      <c r="CQ104">
        <f>+'Rune Input'!$E10*CQ13</f>
        <v>0</v>
      </c>
      <c r="CR104">
        <f>+'Rune Input'!$E10*CR13</f>
        <v>0</v>
      </c>
      <c r="CS104">
        <f>+'Rune Input'!$E10*CS13</f>
        <v>0</v>
      </c>
      <c r="CT104">
        <f>+'Rune Input'!$E10*CT13</f>
        <v>0</v>
      </c>
      <c r="CU104">
        <f>+'Rune Input'!$E10*CU13</f>
        <v>0</v>
      </c>
      <c r="CV104">
        <f>+'Rune Input'!$E10*CV13</f>
        <v>0</v>
      </c>
      <c r="CW104">
        <f>+'Rune Input'!$E10*CW13</f>
        <v>0</v>
      </c>
      <c r="CX104">
        <f>+'Rune Input'!$E10*CX13</f>
        <v>0</v>
      </c>
      <c r="CY104">
        <f>+'Rune Input'!$E10*CY13</f>
        <v>0</v>
      </c>
      <c r="CZ104">
        <f>+'Rune Input'!$E10*CZ13</f>
        <v>0</v>
      </c>
      <c r="DA104">
        <f>+'Rune Input'!$E10*DA13</f>
        <v>0</v>
      </c>
      <c r="DB104">
        <f>+'Rune Input'!$E10*DB13</f>
        <v>0</v>
      </c>
      <c r="DC104">
        <f>+'Rune Input'!$E10*DC13</f>
        <v>0</v>
      </c>
      <c r="DD104">
        <f>+'Rune Input'!$E10*DD13</f>
        <v>0</v>
      </c>
      <c r="DE104">
        <f>+'Rune Input'!$E10*DE13</f>
        <v>0</v>
      </c>
      <c r="DF104">
        <f>+'Rune Input'!$E10*DF13</f>
        <v>0</v>
      </c>
      <c r="DG104">
        <f>+'Rune Input'!$E10*DG13</f>
        <v>0</v>
      </c>
    </row>
    <row r="105" spans="1:111">
      <c r="A105" t="s">
        <v>8</v>
      </c>
      <c r="B105" t="s">
        <v>151</v>
      </c>
      <c r="C105" t="s">
        <v>90</v>
      </c>
      <c r="D105">
        <f>+'Rune Input'!$E11*D14</f>
        <v>0</v>
      </c>
      <c r="E105">
        <f>+'Rune Input'!$E11*E14</f>
        <v>0</v>
      </c>
      <c r="F105">
        <f>+'Rune Input'!$E11*F14</f>
        <v>0</v>
      </c>
      <c r="G105">
        <f>+'Rune Input'!$E11*G14</f>
        <v>0</v>
      </c>
      <c r="H105">
        <f>+'Rune Input'!$E11*H14</f>
        <v>0</v>
      </c>
      <c r="I105">
        <f>+'Rune Input'!$E11*I14</f>
        <v>0</v>
      </c>
      <c r="J105">
        <f>+'Rune Input'!$E11*J14</f>
        <v>0</v>
      </c>
      <c r="K105">
        <f>+'Rune Input'!$E11*K14</f>
        <v>0</v>
      </c>
      <c r="L105">
        <f>+'Rune Input'!$E11*L14</f>
        <v>0</v>
      </c>
      <c r="M105">
        <f>+'Rune Input'!$E11*M14</f>
        <v>0</v>
      </c>
      <c r="N105">
        <f>+'Rune Input'!$E11*N14</f>
        <v>0</v>
      </c>
      <c r="O105">
        <f>+'Rune Input'!$E11*O14</f>
        <v>0</v>
      </c>
      <c r="P105">
        <f>+'Rune Input'!$E11*P14</f>
        <v>0</v>
      </c>
      <c r="Q105">
        <f>+'Rune Input'!$E11*Q14</f>
        <v>0</v>
      </c>
      <c r="R105">
        <f>+'Rune Input'!$E11*R14</f>
        <v>0</v>
      </c>
      <c r="S105">
        <f>+'Rune Input'!$E11*S14</f>
        <v>0</v>
      </c>
      <c r="T105">
        <f>+'Rune Input'!$E11*T14</f>
        <v>0</v>
      </c>
      <c r="U105">
        <f>+'Rune Input'!$E11*U14</f>
        <v>0</v>
      </c>
      <c r="V105">
        <f>+'Rune Input'!$E11*V14</f>
        <v>0</v>
      </c>
      <c r="W105">
        <f>+'Rune Input'!$E11*W14</f>
        <v>0</v>
      </c>
      <c r="X105">
        <f>+'Rune Input'!$E11*X14</f>
        <v>0</v>
      </c>
      <c r="Y105">
        <f>+'Rune Input'!$E11*Y14</f>
        <v>0</v>
      </c>
      <c r="Z105">
        <f>+'Rune Input'!$E11*Z14</f>
        <v>0</v>
      </c>
      <c r="AA105">
        <f>+'Rune Input'!$E11*AA14</f>
        <v>0</v>
      </c>
      <c r="AB105">
        <f>+'Rune Input'!$E11*AB14</f>
        <v>0</v>
      </c>
      <c r="AC105">
        <f>+'Rune Input'!$E11*AC14</f>
        <v>0</v>
      </c>
      <c r="AD105">
        <f>+'Rune Input'!$E11*AD14</f>
        <v>0</v>
      </c>
      <c r="AE105">
        <f>+'Rune Input'!$E11*AE14</f>
        <v>0</v>
      </c>
      <c r="AF105">
        <f>+'Rune Input'!$E11*AF14</f>
        <v>0</v>
      </c>
      <c r="AG105">
        <f>+'Rune Input'!$E11*AG14</f>
        <v>0</v>
      </c>
      <c r="AH105">
        <f>+'Rune Input'!$E11*AH14</f>
        <v>0</v>
      </c>
      <c r="AI105">
        <f>+'Rune Input'!$E11*AI14</f>
        <v>0</v>
      </c>
      <c r="AJ105">
        <f>+'Rune Input'!$E11*AJ14</f>
        <v>0</v>
      </c>
      <c r="AK105">
        <f>+'Rune Input'!$E11*AK14</f>
        <v>0</v>
      </c>
      <c r="AL105">
        <f>+'Rune Input'!$E11*AL14</f>
        <v>0</v>
      </c>
      <c r="AM105">
        <f>+'Rune Input'!$E11*AM14</f>
        <v>0</v>
      </c>
      <c r="AN105">
        <f>+'Rune Input'!$E11*AN14</f>
        <v>0</v>
      </c>
      <c r="AO105">
        <f>+'Rune Input'!$E11*AO14</f>
        <v>0</v>
      </c>
      <c r="AP105">
        <f>+'Rune Input'!$E11*AP14</f>
        <v>0</v>
      </c>
      <c r="AQ105">
        <f>+'Rune Input'!$E11*AQ14</f>
        <v>0</v>
      </c>
      <c r="AR105">
        <f>+'Rune Input'!$E11*AR14</f>
        <v>0</v>
      </c>
      <c r="AS105">
        <f>+'Rune Input'!$E11*AS14</f>
        <v>0</v>
      </c>
      <c r="AT105">
        <f>+'Rune Input'!$E11*AT14</f>
        <v>0</v>
      </c>
      <c r="AU105">
        <f>+'Rune Input'!$E11*AU14</f>
        <v>0</v>
      </c>
      <c r="AV105">
        <f>+'Rune Input'!$E11*AV14</f>
        <v>0</v>
      </c>
      <c r="AW105">
        <f>+'Rune Input'!$E11*AW14</f>
        <v>0</v>
      </c>
      <c r="AX105">
        <f>+'Rune Input'!$E11*AX14</f>
        <v>0</v>
      </c>
      <c r="AY105">
        <f>+'Rune Input'!$E11*AY14</f>
        <v>0</v>
      </c>
      <c r="AZ105">
        <f>+'Rune Input'!$E11*AZ14</f>
        <v>0</v>
      </c>
      <c r="BA105">
        <f>+'Rune Input'!$E11*BA14</f>
        <v>0</v>
      </c>
      <c r="BB105">
        <f>+'Rune Input'!$E11*BB14</f>
        <v>0</v>
      </c>
      <c r="BC105">
        <f>+'Rune Input'!$E11*BC14</f>
        <v>0</v>
      </c>
      <c r="BD105">
        <f>+'Rune Input'!$E11*BD14</f>
        <v>0</v>
      </c>
      <c r="BE105">
        <f>+'Rune Input'!$E11*BE14</f>
        <v>0</v>
      </c>
      <c r="BF105">
        <f>+'Rune Input'!$E11*BF14</f>
        <v>0</v>
      </c>
      <c r="BG105">
        <f>+'Rune Input'!$E11*BG14</f>
        <v>0</v>
      </c>
      <c r="BH105">
        <f>+'Rune Input'!$E11*BH14</f>
        <v>0</v>
      </c>
      <c r="BI105">
        <f>+'Rune Input'!$E11*BI14</f>
        <v>0</v>
      </c>
      <c r="BJ105">
        <f>+'Rune Input'!$E11*BJ14</f>
        <v>0</v>
      </c>
      <c r="BK105">
        <f>+'Rune Input'!$E11*BK14</f>
        <v>0</v>
      </c>
      <c r="BL105">
        <f>+'Rune Input'!$E11*BL14</f>
        <v>0</v>
      </c>
      <c r="BM105">
        <f>+'Rune Input'!$E11*BM14</f>
        <v>0</v>
      </c>
      <c r="BN105">
        <f>+'Rune Input'!$E11*BN14</f>
        <v>0</v>
      </c>
      <c r="BO105">
        <f>+'Rune Input'!$E11*BO14</f>
        <v>0</v>
      </c>
      <c r="BP105">
        <f>+'Rune Input'!$E11*BP14</f>
        <v>0</v>
      </c>
      <c r="BQ105">
        <f>+'Rune Input'!$E11*BQ14</f>
        <v>0</v>
      </c>
      <c r="BR105">
        <f>+'Rune Input'!$E11*BR14</f>
        <v>0</v>
      </c>
      <c r="BS105">
        <f>+'Rune Input'!$E11*BS14</f>
        <v>0</v>
      </c>
      <c r="BT105">
        <f>+'Rune Input'!$E11*BT14</f>
        <v>0</v>
      </c>
      <c r="BU105">
        <f>+'Rune Input'!$E11*BU14</f>
        <v>0</v>
      </c>
      <c r="BV105">
        <f>+'Rune Input'!$E11*BV14</f>
        <v>0</v>
      </c>
      <c r="BW105">
        <f>+'Rune Input'!$E11*BW14</f>
        <v>0</v>
      </c>
      <c r="BX105">
        <f>+'Rune Input'!$E11*BX14</f>
        <v>0</v>
      </c>
      <c r="BY105">
        <f>+'Rune Input'!$E11*BY14</f>
        <v>0</v>
      </c>
      <c r="BZ105">
        <f>+'Rune Input'!$E11*BZ14</f>
        <v>0</v>
      </c>
      <c r="CA105">
        <f>+'Rune Input'!$E11*CA14</f>
        <v>0</v>
      </c>
      <c r="CB105">
        <f>+'Rune Input'!$E11*CB14</f>
        <v>0</v>
      </c>
      <c r="CC105">
        <f>+'Rune Input'!$E11*CC14</f>
        <v>0</v>
      </c>
      <c r="CD105">
        <f>+'Rune Input'!$E11*CD14</f>
        <v>0</v>
      </c>
      <c r="CE105">
        <f>+'Rune Input'!$E11*CE14</f>
        <v>0</v>
      </c>
      <c r="CF105">
        <f>+'Rune Input'!$E11*CF14</f>
        <v>0</v>
      </c>
      <c r="CG105">
        <f>+'Rune Input'!$E11*CG14</f>
        <v>0</v>
      </c>
      <c r="CH105">
        <f>+'Rune Input'!$E11*CH14</f>
        <v>0</v>
      </c>
      <c r="CI105">
        <f>+'Rune Input'!$E11*CI14</f>
        <v>0</v>
      </c>
      <c r="CJ105">
        <f>+'Rune Input'!$E11*CJ14</f>
        <v>0</v>
      </c>
      <c r="CK105">
        <f>+'Rune Input'!$E11*CK14</f>
        <v>0</v>
      </c>
      <c r="CL105">
        <f>+'Rune Input'!$E11*CL14</f>
        <v>0</v>
      </c>
      <c r="CM105">
        <f>+'Rune Input'!$E11*CM14</f>
        <v>0</v>
      </c>
      <c r="CN105">
        <f>+'Rune Input'!$E11*CN14</f>
        <v>0</v>
      </c>
      <c r="CO105">
        <f>+'Rune Input'!$E11*CO14</f>
        <v>0</v>
      </c>
      <c r="CP105">
        <f>+'Rune Input'!$E11*CP14</f>
        <v>0</v>
      </c>
      <c r="CQ105">
        <f>+'Rune Input'!$E11*CQ14</f>
        <v>0</v>
      </c>
      <c r="CR105">
        <f>+'Rune Input'!$E11*CR14</f>
        <v>0</v>
      </c>
      <c r="CS105">
        <f>+'Rune Input'!$E11*CS14</f>
        <v>0</v>
      </c>
      <c r="CT105">
        <f>+'Rune Input'!$E11*CT14</f>
        <v>0</v>
      </c>
      <c r="CU105">
        <f>+'Rune Input'!$E11*CU14</f>
        <v>0</v>
      </c>
      <c r="CV105">
        <f>+'Rune Input'!$E11*CV14</f>
        <v>0</v>
      </c>
      <c r="CW105">
        <f>+'Rune Input'!$E11*CW14</f>
        <v>0</v>
      </c>
      <c r="CX105">
        <f>+'Rune Input'!$E11*CX14</f>
        <v>0</v>
      </c>
      <c r="CY105">
        <f>+'Rune Input'!$E11*CY14</f>
        <v>0</v>
      </c>
      <c r="CZ105">
        <f>+'Rune Input'!$E11*CZ14</f>
        <v>0</v>
      </c>
      <c r="DA105">
        <f>+'Rune Input'!$E11*DA14</f>
        <v>0</v>
      </c>
      <c r="DB105">
        <f>+'Rune Input'!$E11*DB14</f>
        <v>0</v>
      </c>
      <c r="DC105">
        <f>+'Rune Input'!$E11*DC14</f>
        <v>0</v>
      </c>
      <c r="DD105">
        <f>+'Rune Input'!$E11*DD14</f>
        <v>0</v>
      </c>
      <c r="DE105">
        <f>+'Rune Input'!$E11*DE14</f>
        <v>0</v>
      </c>
      <c r="DF105">
        <f>+'Rune Input'!$E11*DF14</f>
        <v>0</v>
      </c>
      <c r="DG105">
        <f>+'Rune Input'!$E11*DG14</f>
        <v>0</v>
      </c>
    </row>
    <row r="106" spans="1:111">
      <c r="A106" t="s">
        <v>8</v>
      </c>
      <c r="B106" t="s">
        <v>152</v>
      </c>
      <c r="C106" t="s">
        <v>90</v>
      </c>
      <c r="D106">
        <f>+'Rune Input'!$E12*D15</f>
        <v>0</v>
      </c>
      <c r="E106">
        <f>+'Rune Input'!$E12*E15</f>
        <v>0</v>
      </c>
      <c r="F106">
        <f>+'Rune Input'!$E12*F15</f>
        <v>0</v>
      </c>
      <c r="G106">
        <f>+'Rune Input'!$E12*G15</f>
        <v>0</v>
      </c>
      <c r="H106">
        <f>+'Rune Input'!$E12*H15</f>
        <v>0</v>
      </c>
      <c r="I106">
        <f>+'Rune Input'!$E12*I15</f>
        <v>0</v>
      </c>
      <c r="J106">
        <f>+'Rune Input'!$E12*J15</f>
        <v>0</v>
      </c>
      <c r="K106">
        <f>+'Rune Input'!$E12*K15</f>
        <v>0</v>
      </c>
      <c r="L106">
        <f>+'Rune Input'!$E12*L15</f>
        <v>0</v>
      </c>
      <c r="M106">
        <f>+'Rune Input'!$E12*M15</f>
        <v>0</v>
      </c>
      <c r="N106">
        <f>+'Rune Input'!$E12*N15</f>
        <v>0</v>
      </c>
      <c r="O106">
        <f>+'Rune Input'!$E12*O15</f>
        <v>0</v>
      </c>
      <c r="P106">
        <f>+'Rune Input'!$E12*P15</f>
        <v>0</v>
      </c>
      <c r="Q106">
        <f>+'Rune Input'!$E12*Q15</f>
        <v>0</v>
      </c>
      <c r="R106">
        <f>+'Rune Input'!$E12*R15</f>
        <v>0</v>
      </c>
      <c r="S106">
        <f>+'Rune Input'!$E12*S15</f>
        <v>0</v>
      </c>
      <c r="T106">
        <f>+'Rune Input'!$E12*T15</f>
        <v>0</v>
      </c>
      <c r="U106">
        <f>+'Rune Input'!$E12*U15</f>
        <v>0</v>
      </c>
      <c r="V106">
        <f>+'Rune Input'!$E12*V15</f>
        <v>0</v>
      </c>
      <c r="W106">
        <f>+'Rune Input'!$E12*W15</f>
        <v>0</v>
      </c>
      <c r="X106">
        <f>+'Rune Input'!$E12*X15</f>
        <v>0</v>
      </c>
      <c r="Y106">
        <f>+'Rune Input'!$E12*Y15</f>
        <v>0</v>
      </c>
      <c r="Z106">
        <f>+'Rune Input'!$E12*Z15</f>
        <v>0</v>
      </c>
      <c r="AA106">
        <f>+'Rune Input'!$E12*AA15</f>
        <v>0</v>
      </c>
      <c r="AB106">
        <f>+'Rune Input'!$E12*AB15</f>
        <v>0</v>
      </c>
      <c r="AC106">
        <f>+'Rune Input'!$E12*AC15</f>
        <v>0</v>
      </c>
      <c r="AD106">
        <f>+'Rune Input'!$E12*AD15</f>
        <v>0</v>
      </c>
      <c r="AE106">
        <f>+'Rune Input'!$E12*AE15</f>
        <v>0</v>
      </c>
      <c r="AF106">
        <f>+'Rune Input'!$E12*AF15</f>
        <v>0</v>
      </c>
      <c r="AG106">
        <f>+'Rune Input'!$E12*AG15</f>
        <v>0</v>
      </c>
      <c r="AH106">
        <f>+'Rune Input'!$E12*AH15</f>
        <v>0</v>
      </c>
      <c r="AI106">
        <f>+'Rune Input'!$E12*AI15</f>
        <v>0</v>
      </c>
      <c r="AJ106">
        <f>+'Rune Input'!$E12*AJ15</f>
        <v>0</v>
      </c>
      <c r="AK106">
        <f>+'Rune Input'!$E12*AK15</f>
        <v>0</v>
      </c>
      <c r="AL106">
        <f>+'Rune Input'!$E12*AL15</f>
        <v>0</v>
      </c>
      <c r="AM106">
        <f>+'Rune Input'!$E12*AM15</f>
        <v>0</v>
      </c>
      <c r="AN106">
        <f>+'Rune Input'!$E12*AN15</f>
        <v>0</v>
      </c>
      <c r="AO106">
        <f>+'Rune Input'!$E12*AO15</f>
        <v>0</v>
      </c>
      <c r="AP106">
        <f>+'Rune Input'!$E12*AP15</f>
        <v>0</v>
      </c>
      <c r="AQ106">
        <f>+'Rune Input'!$E12*AQ15</f>
        <v>0</v>
      </c>
      <c r="AR106">
        <f>+'Rune Input'!$E12*AR15</f>
        <v>0</v>
      </c>
      <c r="AS106">
        <f>+'Rune Input'!$E12*AS15</f>
        <v>0</v>
      </c>
      <c r="AT106">
        <f>+'Rune Input'!$E12*AT15</f>
        <v>0</v>
      </c>
      <c r="AU106">
        <f>+'Rune Input'!$E12*AU15</f>
        <v>0</v>
      </c>
      <c r="AV106">
        <f>+'Rune Input'!$E12*AV15</f>
        <v>0</v>
      </c>
      <c r="AW106">
        <f>+'Rune Input'!$E12*AW15</f>
        <v>0</v>
      </c>
      <c r="AX106">
        <f>+'Rune Input'!$E12*AX15</f>
        <v>0</v>
      </c>
      <c r="AY106">
        <f>+'Rune Input'!$E12*AY15</f>
        <v>0</v>
      </c>
      <c r="AZ106">
        <f>+'Rune Input'!$E12*AZ15</f>
        <v>0</v>
      </c>
      <c r="BA106">
        <f>+'Rune Input'!$E12*BA15</f>
        <v>0</v>
      </c>
      <c r="BB106">
        <f>+'Rune Input'!$E12*BB15</f>
        <v>0</v>
      </c>
      <c r="BC106">
        <f>+'Rune Input'!$E12*BC15</f>
        <v>0</v>
      </c>
      <c r="BD106">
        <f>+'Rune Input'!$E12*BD15</f>
        <v>0</v>
      </c>
      <c r="BE106">
        <f>+'Rune Input'!$E12*BE15</f>
        <v>0</v>
      </c>
      <c r="BF106">
        <f>+'Rune Input'!$E12*BF15</f>
        <v>0</v>
      </c>
      <c r="BG106">
        <f>+'Rune Input'!$E12*BG15</f>
        <v>0</v>
      </c>
      <c r="BH106">
        <f>+'Rune Input'!$E12*BH15</f>
        <v>0</v>
      </c>
      <c r="BI106">
        <f>+'Rune Input'!$E12*BI15</f>
        <v>0</v>
      </c>
      <c r="BJ106">
        <f>+'Rune Input'!$E12*BJ15</f>
        <v>0</v>
      </c>
      <c r="BK106">
        <f>+'Rune Input'!$E12*BK15</f>
        <v>0</v>
      </c>
      <c r="BL106">
        <f>+'Rune Input'!$E12*BL15</f>
        <v>0</v>
      </c>
      <c r="BM106">
        <f>+'Rune Input'!$E12*BM15</f>
        <v>0</v>
      </c>
      <c r="BN106">
        <f>+'Rune Input'!$E12*BN15</f>
        <v>0</v>
      </c>
      <c r="BO106">
        <f>+'Rune Input'!$E12*BO15</f>
        <v>0</v>
      </c>
      <c r="BP106">
        <f>+'Rune Input'!$E12*BP15</f>
        <v>0</v>
      </c>
      <c r="BQ106">
        <f>+'Rune Input'!$E12*BQ15</f>
        <v>0</v>
      </c>
      <c r="BR106">
        <f>+'Rune Input'!$E12*BR15</f>
        <v>0</v>
      </c>
      <c r="BS106">
        <f>+'Rune Input'!$E12*BS15</f>
        <v>0</v>
      </c>
      <c r="BT106">
        <f>+'Rune Input'!$E12*BT15</f>
        <v>0</v>
      </c>
      <c r="BU106">
        <f>+'Rune Input'!$E12*BU15</f>
        <v>0</v>
      </c>
      <c r="BV106">
        <f>+'Rune Input'!$E12*BV15</f>
        <v>0</v>
      </c>
      <c r="BW106">
        <f>+'Rune Input'!$E12*BW15</f>
        <v>0</v>
      </c>
      <c r="BX106">
        <f>+'Rune Input'!$E12*BX15</f>
        <v>0</v>
      </c>
      <c r="BY106">
        <f>+'Rune Input'!$E12*BY15</f>
        <v>0</v>
      </c>
      <c r="BZ106">
        <f>+'Rune Input'!$E12*BZ15</f>
        <v>0</v>
      </c>
      <c r="CA106">
        <f>+'Rune Input'!$E12*CA15</f>
        <v>0</v>
      </c>
      <c r="CB106">
        <f>+'Rune Input'!$E12*CB15</f>
        <v>0</v>
      </c>
      <c r="CC106">
        <f>+'Rune Input'!$E12*CC15</f>
        <v>0</v>
      </c>
      <c r="CD106">
        <f>+'Rune Input'!$E12*CD15</f>
        <v>0</v>
      </c>
      <c r="CE106">
        <f>+'Rune Input'!$E12*CE15</f>
        <v>0</v>
      </c>
      <c r="CF106">
        <f>+'Rune Input'!$E12*CF15</f>
        <v>0</v>
      </c>
      <c r="CG106">
        <f>+'Rune Input'!$E12*CG15</f>
        <v>0</v>
      </c>
      <c r="CH106">
        <f>+'Rune Input'!$E12*CH15</f>
        <v>0</v>
      </c>
      <c r="CI106">
        <f>+'Rune Input'!$E12*CI15</f>
        <v>0</v>
      </c>
      <c r="CJ106">
        <f>+'Rune Input'!$E12*CJ15</f>
        <v>0</v>
      </c>
      <c r="CK106">
        <f>+'Rune Input'!$E12*CK15</f>
        <v>0</v>
      </c>
      <c r="CL106">
        <f>+'Rune Input'!$E12*CL15</f>
        <v>0</v>
      </c>
      <c r="CM106">
        <f>+'Rune Input'!$E12*CM15</f>
        <v>0</v>
      </c>
      <c r="CN106">
        <f>+'Rune Input'!$E12*CN15</f>
        <v>0</v>
      </c>
      <c r="CO106">
        <f>+'Rune Input'!$E12*CO15</f>
        <v>0</v>
      </c>
      <c r="CP106">
        <f>+'Rune Input'!$E12*CP15</f>
        <v>0</v>
      </c>
      <c r="CQ106">
        <f>+'Rune Input'!$E12*CQ15</f>
        <v>0</v>
      </c>
      <c r="CR106">
        <f>+'Rune Input'!$E12*CR15</f>
        <v>0</v>
      </c>
      <c r="CS106">
        <f>+'Rune Input'!$E12*CS15</f>
        <v>0</v>
      </c>
      <c r="CT106">
        <f>+'Rune Input'!$E12*CT15</f>
        <v>0</v>
      </c>
      <c r="CU106">
        <f>+'Rune Input'!$E12*CU15</f>
        <v>0</v>
      </c>
      <c r="CV106">
        <f>+'Rune Input'!$E12*CV15</f>
        <v>0</v>
      </c>
      <c r="CW106">
        <f>+'Rune Input'!$E12*CW15</f>
        <v>0</v>
      </c>
      <c r="CX106">
        <f>+'Rune Input'!$E12*CX15</f>
        <v>0</v>
      </c>
      <c r="CY106">
        <f>+'Rune Input'!$E12*CY15</f>
        <v>0</v>
      </c>
      <c r="CZ106">
        <f>+'Rune Input'!$E12*CZ15</f>
        <v>0</v>
      </c>
      <c r="DA106">
        <f>+'Rune Input'!$E12*DA15</f>
        <v>0</v>
      </c>
      <c r="DB106">
        <f>+'Rune Input'!$E12*DB15</f>
        <v>0</v>
      </c>
      <c r="DC106">
        <f>+'Rune Input'!$E12*DC15</f>
        <v>0</v>
      </c>
      <c r="DD106">
        <f>+'Rune Input'!$E12*DD15</f>
        <v>0</v>
      </c>
      <c r="DE106">
        <f>+'Rune Input'!$E12*DE15</f>
        <v>0</v>
      </c>
      <c r="DF106">
        <f>+'Rune Input'!$E12*DF15</f>
        <v>0</v>
      </c>
      <c r="DG106">
        <f>+'Rune Input'!$E12*DG15</f>
        <v>0</v>
      </c>
    </row>
    <row r="107" spans="1:111">
      <c r="A107" t="s">
        <v>6</v>
      </c>
      <c r="B107" t="s">
        <v>146</v>
      </c>
      <c r="C107" t="s">
        <v>90</v>
      </c>
      <c r="D107">
        <f>+'Rune Input'!$E13*D16</f>
        <v>0</v>
      </c>
      <c r="E107">
        <f>+'Rune Input'!$E13*E16</f>
        <v>0</v>
      </c>
      <c r="F107">
        <f>+'Rune Input'!$E13*F16</f>
        <v>0</v>
      </c>
      <c r="G107">
        <f>+'Rune Input'!$E13*G16</f>
        <v>0</v>
      </c>
      <c r="H107">
        <f>+'Rune Input'!$E13*H16</f>
        <v>0</v>
      </c>
      <c r="I107">
        <f>+'Rune Input'!$E13*I16</f>
        <v>0</v>
      </c>
      <c r="J107">
        <f>+'Rune Input'!$E13*J16</f>
        <v>0</v>
      </c>
      <c r="K107">
        <f>+'Rune Input'!$E13*K16</f>
        <v>0</v>
      </c>
      <c r="L107">
        <f>+'Rune Input'!$E13*L16</f>
        <v>0</v>
      </c>
      <c r="M107">
        <f>+'Rune Input'!$E13*M16</f>
        <v>0</v>
      </c>
      <c r="N107">
        <f>+'Rune Input'!$E13*N16</f>
        <v>0</v>
      </c>
      <c r="O107">
        <f>+'Rune Input'!$E13*O16</f>
        <v>0</v>
      </c>
      <c r="P107">
        <f>+'Rune Input'!$E13*P16</f>
        <v>0</v>
      </c>
      <c r="Q107">
        <f>+'Rune Input'!$E13*Q16</f>
        <v>0</v>
      </c>
      <c r="R107">
        <f>+'Rune Input'!$E13*R16</f>
        <v>0</v>
      </c>
      <c r="S107">
        <f>+'Rune Input'!$E13*S16</f>
        <v>0</v>
      </c>
      <c r="T107">
        <f>+'Rune Input'!$E13*T16</f>
        <v>0</v>
      </c>
      <c r="U107">
        <f>+'Rune Input'!$E13*U16</f>
        <v>0</v>
      </c>
      <c r="V107">
        <f>+'Rune Input'!$E13*V16</f>
        <v>0</v>
      </c>
      <c r="W107">
        <f>+'Rune Input'!$E13*W16</f>
        <v>0</v>
      </c>
      <c r="X107">
        <f>+'Rune Input'!$E13*X16</f>
        <v>0</v>
      </c>
      <c r="Y107">
        <f>+'Rune Input'!$E13*Y16</f>
        <v>0</v>
      </c>
      <c r="Z107">
        <f>+'Rune Input'!$E13*Z16</f>
        <v>0</v>
      </c>
      <c r="AA107">
        <f>+'Rune Input'!$E13*AA16</f>
        <v>0</v>
      </c>
      <c r="AB107">
        <f>+'Rune Input'!$E13*AB16</f>
        <v>0</v>
      </c>
      <c r="AC107">
        <f>+'Rune Input'!$E13*AC16</f>
        <v>0</v>
      </c>
      <c r="AD107">
        <f>+'Rune Input'!$E13*AD16</f>
        <v>0</v>
      </c>
      <c r="AE107">
        <f>+'Rune Input'!$E13*AE16</f>
        <v>0</v>
      </c>
      <c r="AF107">
        <f>+'Rune Input'!$E13*AF16</f>
        <v>0</v>
      </c>
      <c r="AG107">
        <f>+'Rune Input'!$E13*AG16</f>
        <v>0</v>
      </c>
      <c r="AH107">
        <f>+'Rune Input'!$E13*AH16</f>
        <v>0</v>
      </c>
      <c r="AI107">
        <f>+'Rune Input'!$E13*AI16</f>
        <v>0</v>
      </c>
      <c r="AJ107">
        <f>+'Rune Input'!$E13*AJ16</f>
        <v>0</v>
      </c>
      <c r="AK107">
        <f>+'Rune Input'!$E13*AK16</f>
        <v>0</v>
      </c>
      <c r="AL107">
        <f>+'Rune Input'!$E13*AL16</f>
        <v>0</v>
      </c>
      <c r="AM107">
        <f>+'Rune Input'!$E13*AM16</f>
        <v>0</v>
      </c>
      <c r="AN107">
        <f>+'Rune Input'!$E13*AN16</f>
        <v>0</v>
      </c>
      <c r="AO107">
        <f>+'Rune Input'!$E13*AO16</f>
        <v>0</v>
      </c>
      <c r="AP107">
        <f>+'Rune Input'!$E13*AP16</f>
        <v>0</v>
      </c>
      <c r="AQ107">
        <f>+'Rune Input'!$E13*AQ16</f>
        <v>0</v>
      </c>
      <c r="AR107">
        <f>+'Rune Input'!$E13*AR16</f>
        <v>0</v>
      </c>
      <c r="AS107">
        <f>+'Rune Input'!$E13*AS16</f>
        <v>0</v>
      </c>
      <c r="AT107">
        <f>+'Rune Input'!$E13*AT16</f>
        <v>0</v>
      </c>
      <c r="AU107">
        <f>+'Rune Input'!$E13*AU16</f>
        <v>0</v>
      </c>
      <c r="AV107">
        <f>+'Rune Input'!$E13*AV16</f>
        <v>0</v>
      </c>
      <c r="AW107">
        <f>+'Rune Input'!$E13*AW16</f>
        <v>0</v>
      </c>
      <c r="AX107">
        <f>+'Rune Input'!$E13*AX16</f>
        <v>0</v>
      </c>
      <c r="AY107">
        <f>+'Rune Input'!$E13*AY16</f>
        <v>0</v>
      </c>
      <c r="AZ107">
        <f>+'Rune Input'!$E13*AZ16</f>
        <v>0</v>
      </c>
      <c r="BA107">
        <f>+'Rune Input'!$E13*BA16</f>
        <v>0</v>
      </c>
      <c r="BB107">
        <f>+'Rune Input'!$E13*BB16</f>
        <v>0</v>
      </c>
      <c r="BC107">
        <f>+'Rune Input'!$E13*BC16</f>
        <v>0</v>
      </c>
      <c r="BD107">
        <f>+'Rune Input'!$E13*BD16</f>
        <v>0</v>
      </c>
      <c r="BE107">
        <f>+'Rune Input'!$E13*BE16</f>
        <v>0</v>
      </c>
      <c r="BF107">
        <f>+'Rune Input'!$E13*BF16</f>
        <v>0</v>
      </c>
      <c r="BG107">
        <f>+'Rune Input'!$E13*BG16</f>
        <v>0</v>
      </c>
      <c r="BH107">
        <f>+'Rune Input'!$E13*BH16</f>
        <v>0</v>
      </c>
      <c r="BI107">
        <f>+'Rune Input'!$E13*BI16</f>
        <v>0</v>
      </c>
      <c r="BJ107">
        <f>+'Rune Input'!$E13*BJ16</f>
        <v>0</v>
      </c>
      <c r="BK107">
        <f>+'Rune Input'!$E13*BK16</f>
        <v>0</v>
      </c>
      <c r="BL107">
        <f>+'Rune Input'!$E13*BL16</f>
        <v>0</v>
      </c>
      <c r="BM107">
        <f>+'Rune Input'!$E13*BM16</f>
        <v>0</v>
      </c>
      <c r="BN107">
        <f>+'Rune Input'!$E13*BN16</f>
        <v>0</v>
      </c>
      <c r="BO107">
        <f>+'Rune Input'!$E13*BO16</f>
        <v>0</v>
      </c>
      <c r="BP107">
        <f>+'Rune Input'!$E13*BP16</f>
        <v>0</v>
      </c>
      <c r="BQ107">
        <f>+'Rune Input'!$E13*BQ16</f>
        <v>0</v>
      </c>
      <c r="BR107">
        <f>+'Rune Input'!$E13*BR16</f>
        <v>0</v>
      </c>
      <c r="BS107">
        <f>+'Rune Input'!$E13*BS16</f>
        <v>0</v>
      </c>
      <c r="BT107">
        <f>+'Rune Input'!$E13*BT16</f>
        <v>0</v>
      </c>
      <c r="BU107">
        <f>+'Rune Input'!$E13*BU16</f>
        <v>0</v>
      </c>
      <c r="BV107">
        <f>+'Rune Input'!$E13*BV16</f>
        <v>0</v>
      </c>
      <c r="BW107">
        <f>+'Rune Input'!$E13*BW16</f>
        <v>0</v>
      </c>
      <c r="BX107">
        <f>+'Rune Input'!$E13*BX16</f>
        <v>0</v>
      </c>
      <c r="BY107">
        <f>+'Rune Input'!$E13*BY16</f>
        <v>0</v>
      </c>
      <c r="BZ107">
        <f>+'Rune Input'!$E13*BZ16</f>
        <v>0</v>
      </c>
      <c r="CA107">
        <f>+'Rune Input'!$E13*CA16</f>
        <v>0</v>
      </c>
      <c r="CB107">
        <f>+'Rune Input'!$E13*CB16</f>
        <v>0</v>
      </c>
      <c r="CC107">
        <f>+'Rune Input'!$E13*CC16</f>
        <v>0</v>
      </c>
      <c r="CD107">
        <f>+'Rune Input'!$E13*CD16</f>
        <v>0</v>
      </c>
      <c r="CE107">
        <f>+'Rune Input'!$E13*CE16</f>
        <v>0</v>
      </c>
      <c r="CF107">
        <f>+'Rune Input'!$E13*CF16</f>
        <v>0</v>
      </c>
      <c r="CG107">
        <f>+'Rune Input'!$E13*CG16</f>
        <v>0</v>
      </c>
      <c r="CH107">
        <f>+'Rune Input'!$E13*CH16</f>
        <v>0</v>
      </c>
      <c r="CI107">
        <f>+'Rune Input'!$E13*CI16</f>
        <v>0</v>
      </c>
      <c r="CJ107">
        <f>+'Rune Input'!$E13*CJ16</f>
        <v>0</v>
      </c>
      <c r="CK107">
        <f>+'Rune Input'!$E13*CK16</f>
        <v>0</v>
      </c>
      <c r="CL107">
        <f>+'Rune Input'!$E13*CL16</f>
        <v>0</v>
      </c>
      <c r="CM107">
        <f>+'Rune Input'!$E13*CM16</f>
        <v>0</v>
      </c>
      <c r="CN107">
        <f>+'Rune Input'!$E13*CN16</f>
        <v>0</v>
      </c>
      <c r="CO107">
        <f>+'Rune Input'!$E13*CO16</f>
        <v>0</v>
      </c>
      <c r="CP107">
        <f>+'Rune Input'!$E13*CP16</f>
        <v>0</v>
      </c>
      <c r="CQ107">
        <f>+'Rune Input'!$E13*CQ16</f>
        <v>0</v>
      </c>
      <c r="CR107">
        <f>+'Rune Input'!$E13*CR16</f>
        <v>0</v>
      </c>
      <c r="CS107">
        <f>+'Rune Input'!$E13*CS16</f>
        <v>0</v>
      </c>
      <c r="CT107">
        <f>+'Rune Input'!$E13*CT16</f>
        <v>0</v>
      </c>
      <c r="CU107">
        <f>+'Rune Input'!$E13*CU16</f>
        <v>0</v>
      </c>
      <c r="CV107">
        <f>+'Rune Input'!$E13*CV16</f>
        <v>0</v>
      </c>
      <c r="CW107">
        <f>+'Rune Input'!$E13*CW16</f>
        <v>0</v>
      </c>
      <c r="CX107">
        <f>+'Rune Input'!$E13*CX16</f>
        <v>0</v>
      </c>
      <c r="CY107">
        <f>+'Rune Input'!$E13*CY16</f>
        <v>0</v>
      </c>
      <c r="CZ107">
        <f>+'Rune Input'!$E13*CZ16</f>
        <v>0</v>
      </c>
      <c r="DA107">
        <f>+'Rune Input'!$E13*DA16</f>
        <v>0</v>
      </c>
      <c r="DB107">
        <f>+'Rune Input'!$E13*DB16</f>
        <v>0</v>
      </c>
      <c r="DC107">
        <f>+'Rune Input'!$E13*DC16</f>
        <v>0</v>
      </c>
      <c r="DD107">
        <f>+'Rune Input'!$E13*DD16</f>
        <v>0</v>
      </c>
      <c r="DE107">
        <f>+'Rune Input'!$E13*DE16</f>
        <v>0</v>
      </c>
      <c r="DF107">
        <f>+'Rune Input'!$E13*DF16</f>
        <v>0</v>
      </c>
      <c r="DG107">
        <f>+'Rune Input'!$E13*DG16</f>
        <v>0</v>
      </c>
    </row>
    <row r="108" spans="1:111">
      <c r="A108" t="s">
        <v>6</v>
      </c>
      <c r="B108" t="s">
        <v>89</v>
      </c>
      <c r="C108" t="s">
        <v>90</v>
      </c>
      <c r="D108">
        <f>+'Rune Input'!$E14*D17</f>
        <v>0</v>
      </c>
      <c r="E108">
        <f>+'Rune Input'!$E14*E17</f>
        <v>0</v>
      </c>
      <c r="F108">
        <f>+'Rune Input'!$E14*F17</f>
        <v>0</v>
      </c>
      <c r="G108">
        <f>+'Rune Input'!$E14*G17</f>
        <v>0</v>
      </c>
      <c r="H108">
        <f>+'Rune Input'!$E14*H17</f>
        <v>0</v>
      </c>
      <c r="I108">
        <f>+'Rune Input'!$E14*I17</f>
        <v>0</v>
      </c>
      <c r="J108">
        <f>+'Rune Input'!$E14*J17</f>
        <v>0</v>
      </c>
      <c r="K108">
        <f>+'Rune Input'!$E14*K17</f>
        <v>0</v>
      </c>
      <c r="L108">
        <f>+'Rune Input'!$E14*L17</f>
        <v>0</v>
      </c>
      <c r="M108">
        <f>+'Rune Input'!$E14*M17</f>
        <v>0</v>
      </c>
      <c r="N108">
        <f>+'Rune Input'!$E14*N17</f>
        <v>0</v>
      </c>
      <c r="O108">
        <f>+'Rune Input'!$E14*O17</f>
        <v>0</v>
      </c>
      <c r="P108">
        <f>+'Rune Input'!$E14*P17</f>
        <v>0</v>
      </c>
      <c r="Q108">
        <f>+'Rune Input'!$E14*Q17</f>
        <v>0</v>
      </c>
      <c r="R108">
        <f>+'Rune Input'!$E14*R17</f>
        <v>0</v>
      </c>
      <c r="S108">
        <f>+'Rune Input'!$E14*S17</f>
        <v>0</v>
      </c>
      <c r="T108">
        <f>+'Rune Input'!$E14*T17</f>
        <v>0</v>
      </c>
      <c r="U108">
        <f>+'Rune Input'!$E14*U17</f>
        <v>0</v>
      </c>
      <c r="V108">
        <f>+'Rune Input'!$E14*V17</f>
        <v>0</v>
      </c>
      <c r="W108">
        <f>+'Rune Input'!$E14*W17</f>
        <v>0</v>
      </c>
      <c r="X108">
        <f>+'Rune Input'!$E14*X17</f>
        <v>0</v>
      </c>
      <c r="Y108">
        <f>+'Rune Input'!$E14*Y17</f>
        <v>0</v>
      </c>
      <c r="Z108">
        <f>+'Rune Input'!$E14*Z17</f>
        <v>0</v>
      </c>
      <c r="AA108">
        <f>+'Rune Input'!$E14*AA17</f>
        <v>0</v>
      </c>
      <c r="AB108">
        <f>+'Rune Input'!$E14*AB17</f>
        <v>0</v>
      </c>
      <c r="AC108">
        <f>+'Rune Input'!$E14*AC17</f>
        <v>0</v>
      </c>
      <c r="AD108">
        <f>+'Rune Input'!$E14*AD17</f>
        <v>0</v>
      </c>
      <c r="AE108">
        <f>+'Rune Input'!$E14*AE17</f>
        <v>0</v>
      </c>
      <c r="AF108">
        <f>+'Rune Input'!$E14*AF17</f>
        <v>0</v>
      </c>
      <c r="AG108">
        <f>+'Rune Input'!$E14*AG17</f>
        <v>0</v>
      </c>
      <c r="AH108">
        <f>+'Rune Input'!$E14*AH17</f>
        <v>0</v>
      </c>
      <c r="AI108">
        <f>+'Rune Input'!$E14*AI17</f>
        <v>0</v>
      </c>
      <c r="AJ108">
        <f>+'Rune Input'!$E14*AJ17</f>
        <v>0</v>
      </c>
      <c r="AK108">
        <f>+'Rune Input'!$E14*AK17</f>
        <v>0</v>
      </c>
      <c r="AL108">
        <f>+'Rune Input'!$E14*AL17</f>
        <v>0</v>
      </c>
      <c r="AM108">
        <f>+'Rune Input'!$E14*AM17</f>
        <v>0</v>
      </c>
      <c r="AN108">
        <f>+'Rune Input'!$E14*AN17</f>
        <v>0</v>
      </c>
      <c r="AO108">
        <f>+'Rune Input'!$E14*AO17</f>
        <v>0</v>
      </c>
      <c r="AP108">
        <f>+'Rune Input'!$E14*AP17</f>
        <v>0</v>
      </c>
      <c r="AQ108">
        <f>+'Rune Input'!$E14*AQ17</f>
        <v>0</v>
      </c>
      <c r="AR108">
        <f>+'Rune Input'!$E14*AR17</f>
        <v>0</v>
      </c>
      <c r="AS108">
        <f>+'Rune Input'!$E14*AS17</f>
        <v>0</v>
      </c>
      <c r="AT108">
        <f>+'Rune Input'!$E14*AT17</f>
        <v>0</v>
      </c>
      <c r="AU108">
        <f>+'Rune Input'!$E14*AU17</f>
        <v>0</v>
      </c>
      <c r="AV108">
        <f>+'Rune Input'!$E14*AV17</f>
        <v>0</v>
      </c>
      <c r="AW108">
        <f>+'Rune Input'!$E14*AW17</f>
        <v>0</v>
      </c>
      <c r="AX108">
        <f>+'Rune Input'!$E14*AX17</f>
        <v>0</v>
      </c>
      <c r="AY108">
        <f>+'Rune Input'!$E14*AY17</f>
        <v>0</v>
      </c>
      <c r="AZ108">
        <f>+'Rune Input'!$E14*AZ17</f>
        <v>0</v>
      </c>
      <c r="BA108">
        <f>+'Rune Input'!$E14*BA17</f>
        <v>0</v>
      </c>
      <c r="BB108">
        <f>+'Rune Input'!$E14*BB17</f>
        <v>0</v>
      </c>
      <c r="BC108">
        <f>+'Rune Input'!$E14*BC17</f>
        <v>0</v>
      </c>
      <c r="BD108">
        <f>+'Rune Input'!$E14*BD17</f>
        <v>0</v>
      </c>
      <c r="BE108">
        <f>+'Rune Input'!$E14*BE17</f>
        <v>0</v>
      </c>
      <c r="BF108">
        <f>+'Rune Input'!$E14*BF17</f>
        <v>0</v>
      </c>
      <c r="BG108">
        <f>+'Rune Input'!$E14*BG17</f>
        <v>0</v>
      </c>
      <c r="BH108">
        <f>+'Rune Input'!$E14*BH17</f>
        <v>0</v>
      </c>
      <c r="BI108">
        <f>+'Rune Input'!$E14*BI17</f>
        <v>0</v>
      </c>
      <c r="BJ108">
        <f>+'Rune Input'!$E14*BJ17</f>
        <v>0</v>
      </c>
      <c r="BK108">
        <f>+'Rune Input'!$E14*BK17</f>
        <v>0</v>
      </c>
      <c r="BL108">
        <f>+'Rune Input'!$E14*BL17</f>
        <v>0</v>
      </c>
      <c r="BM108">
        <f>+'Rune Input'!$E14*BM17</f>
        <v>0</v>
      </c>
      <c r="BN108">
        <f>+'Rune Input'!$E14*BN17</f>
        <v>0</v>
      </c>
      <c r="BO108">
        <f>+'Rune Input'!$E14*BO17</f>
        <v>0</v>
      </c>
      <c r="BP108">
        <f>+'Rune Input'!$E14*BP17</f>
        <v>0</v>
      </c>
      <c r="BQ108">
        <f>+'Rune Input'!$E14*BQ17</f>
        <v>0</v>
      </c>
      <c r="BR108">
        <f>+'Rune Input'!$E14*BR17</f>
        <v>0</v>
      </c>
      <c r="BS108">
        <f>+'Rune Input'!$E14*BS17</f>
        <v>0</v>
      </c>
      <c r="BT108">
        <f>+'Rune Input'!$E14*BT17</f>
        <v>0</v>
      </c>
      <c r="BU108">
        <f>+'Rune Input'!$E14*BU17</f>
        <v>0</v>
      </c>
      <c r="BV108">
        <f>+'Rune Input'!$E14*BV17</f>
        <v>0</v>
      </c>
      <c r="BW108">
        <f>+'Rune Input'!$E14*BW17</f>
        <v>0</v>
      </c>
      <c r="BX108">
        <f>+'Rune Input'!$E14*BX17</f>
        <v>0</v>
      </c>
      <c r="BY108">
        <f>+'Rune Input'!$E14*BY17</f>
        <v>0</v>
      </c>
      <c r="BZ108">
        <f>+'Rune Input'!$E14*BZ17</f>
        <v>0</v>
      </c>
      <c r="CA108">
        <f>+'Rune Input'!$E14*CA17</f>
        <v>0</v>
      </c>
      <c r="CB108">
        <f>+'Rune Input'!$E14*CB17</f>
        <v>0</v>
      </c>
      <c r="CC108">
        <f>+'Rune Input'!$E14*CC17</f>
        <v>0</v>
      </c>
      <c r="CD108">
        <f>+'Rune Input'!$E14*CD17</f>
        <v>0</v>
      </c>
      <c r="CE108">
        <f>+'Rune Input'!$E14*CE17</f>
        <v>0</v>
      </c>
      <c r="CF108">
        <f>+'Rune Input'!$E14*CF17</f>
        <v>0</v>
      </c>
      <c r="CG108">
        <f>+'Rune Input'!$E14*CG17</f>
        <v>0</v>
      </c>
      <c r="CH108">
        <f>+'Rune Input'!$E14*CH17</f>
        <v>0</v>
      </c>
      <c r="CI108">
        <f>+'Rune Input'!$E14*CI17</f>
        <v>0</v>
      </c>
      <c r="CJ108">
        <f>+'Rune Input'!$E14*CJ17</f>
        <v>0</v>
      </c>
      <c r="CK108">
        <f>+'Rune Input'!$E14*CK17</f>
        <v>0</v>
      </c>
      <c r="CL108">
        <f>+'Rune Input'!$E14*CL17</f>
        <v>0</v>
      </c>
      <c r="CM108">
        <f>+'Rune Input'!$E14*CM17</f>
        <v>0</v>
      </c>
      <c r="CN108">
        <f>+'Rune Input'!$E14*CN17</f>
        <v>0</v>
      </c>
      <c r="CO108">
        <f>+'Rune Input'!$E14*CO17</f>
        <v>0</v>
      </c>
      <c r="CP108">
        <f>+'Rune Input'!$E14*CP17</f>
        <v>0</v>
      </c>
      <c r="CQ108">
        <f>+'Rune Input'!$E14*CQ17</f>
        <v>0</v>
      </c>
      <c r="CR108">
        <f>+'Rune Input'!$E14*CR17</f>
        <v>0</v>
      </c>
      <c r="CS108">
        <f>+'Rune Input'!$E14*CS17</f>
        <v>0</v>
      </c>
      <c r="CT108">
        <f>+'Rune Input'!$E14*CT17</f>
        <v>0</v>
      </c>
      <c r="CU108">
        <f>+'Rune Input'!$E14*CU17</f>
        <v>0</v>
      </c>
      <c r="CV108">
        <f>+'Rune Input'!$E14*CV17</f>
        <v>0</v>
      </c>
      <c r="CW108">
        <f>+'Rune Input'!$E14*CW17</f>
        <v>0</v>
      </c>
      <c r="CX108">
        <f>+'Rune Input'!$E14*CX17</f>
        <v>0</v>
      </c>
      <c r="CY108">
        <f>+'Rune Input'!$E14*CY17</f>
        <v>0</v>
      </c>
      <c r="CZ108">
        <f>+'Rune Input'!$E14*CZ17</f>
        <v>0</v>
      </c>
      <c r="DA108">
        <f>+'Rune Input'!$E14*DA17</f>
        <v>0</v>
      </c>
      <c r="DB108">
        <f>+'Rune Input'!$E14*DB17</f>
        <v>0</v>
      </c>
      <c r="DC108">
        <f>+'Rune Input'!$E14*DC17</f>
        <v>0</v>
      </c>
      <c r="DD108">
        <f>+'Rune Input'!$E14*DD17</f>
        <v>0</v>
      </c>
      <c r="DE108">
        <f>+'Rune Input'!$E14*DE17</f>
        <v>0</v>
      </c>
      <c r="DF108">
        <f>+'Rune Input'!$E14*DF17</f>
        <v>0</v>
      </c>
      <c r="DG108">
        <f>+'Rune Input'!$E14*DG17</f>
        <v>0</v>
      </c>
    </row>
    <row r="109" spans="1:111">
      <c r="A109" t="s">
        <v>6</v>
      </c>
      <c r="B109" t="s">
        <v>124</v>
      </c>
      <c r="C109" t="s">
        <v>90</v>
      </c>
      <c r="D109">
        <f>+'Rune Input'!$E15*D18</f>
        <v>0</v>
      </c>
      <c r="E109">
        <f>+'Rune Input'!$E15*E18</f>
        <v>0</v>
      </c>
      <c r="F109">
        <f>+'Rune Input'!$E15*F18</f>
        <v>0</v>
      </c>
      <c r="G109">
        <f>+'Rune Input'!$E15*G18</f>
        <v>0</v>
      </c>
      <c r="H109">
        <f>+'Rune Input'!$E15*H18</f>
        <v>0</v>
      </c>
      <c r="I109">
        <f>+'Rune Input'!$E15*I18</f>
        <v>0</v>
      </c>
      <c r="J109">
        <f>+'Rune Input'!$E15*J18</f>
        <v>0</v>
      </c>
      <c r="K109">
        <f>+'Rune Input'!$E15*K18</f>
        <v>0</v>
      </c>
      <c r="L109">
        <f>+'Rune Input'!$E15*L18</f>
        <v>0</v>
      </c>
      <c r="M109">
        <f>+'Rune Input'!$E15*M18</f>
        <v>0</v>
      </c>
      <c r="N109">
        <f>+'Rune Input'!$E15*N18</f>
        <v>0</v>
      </c>
      <c r="O109">
        <f>+'Rune Input'!$E15*O18</f>
        <v>0</v>
      </c>
      <c r="P109">
        <f>+'Rune Input'!$E15*P18</f>
        <v>0</v>
      </c>
      <c r="Q109">
        <f>+'Rune Input'!$E15*Q18</f>
        <v>0</v>
      </c>
      <c r="R109">
        <f>+'Rune Input'!$E15*R18</f>
        <v>0</v>
      </c>
      <c r="S109">
        <f>+'Rune Input'!$E15*S18</f>
        <v>0</v>
      </c>
      <c r="T109">
        <f>+'Rune Input'!$E15*T18</f>
        <v>0</v>
      </c>
      <c r="U109">
        <f>+'Rune Input'!$E15*U18</f>
        <v>0</v>
      </c>
      <c r="V109">
        <f>+'Rune Input'!$E15*V18</f>
        <v>0</v>
      </c>
      <c r="W109">
        <f>+'Rune Input'!$E15*W18</f>
        <v>0</v>
      </c>
      <c r="X109">
        <f>+'Rune Input'!$E15*X18</f>
        <v>0</v>
      </c>
      <c r="Y109">
        <f>+'Rune Input'!$E15*Y18</f>
        <v>0</v>
      </c>
      <c r="Z109">
        <f>+'Rune Input'!$E15*Z18</f>
        <v>0</v>
      </c>
      <c r="AA109">
        <f>+'Rune Input'!$E15*AA18</f>
        <v>0</v>
      </c>
      <c r="AB109">
        <f>+'Rune Input'!$E15*AB18</f>
        <v>0</v>
      </c>
      <c r="AC109">
        <f>+'Rune Input'!$E15*AC18</f>
        <v>0</v>
      </c>
      <c r="AD109">
        <f>+'Rune Input'!$E15*AD18</f>
        <v>0</v>
      </c>
      <c r="AE109">
        <f>+'Rune Input'!$E15*AE18</f>
        <v>0</v>
      </c>
      <c r="AF109">
        <f>+'Rune Input'!$E15*AF18</f>
        <v>0</v>
      </c>
      <c r="AG109">
        <f>+'Rune Input'!$E15*AG18</f>
        <v>0</v>
      </c>
      <c r="AH109">
        <f>+'Rune Input'!$E15*AH18</f>
        <v>0</v>
      </c>
      <c r="AI109">
        <f>+'Rune Input'!$E15*AI18</f>
        <v>0</v>
      </c>
      <c r="AJ109">
        <f>+'Rune Input'!$E15*AJ18</f>
        <v>0</v>
      </c>
      <c r="AK109">
        <f>+'Rune Input'!$E15*AK18</f>
        <v>0</v>
      </c>
      <c r="AL109">
        <f>+'Rune Input'!$E15*AL18</f>
        <v>0</v>
      </c>
      <c r="AM109">
        <f>+'Rune Input'!$E15*AM18</f>
        <v>0</v>
      </c>
      <c r="AN109">
        <f>+'Rune Input'!$E15*AN18</f>
        <v>0</v>
      </c>
      <c r="AO109">
        <f>+'Rune Input'!$E15*AO18</f>
        <v>0</v>
      </c>
      <c r="AP109">
        <f>+'Rune Input'!$E15*AP18</f>
        <v>0</v>
      </c>
      <c r="AQ109">
        <f>+'Rune Input'!$E15*AQ18</f>
        <v>0</v>
      </c>
      <c r="AR109">
        <f>+'Rune Input'!$E15*AR18</f>
        <v>0</v>
      </c>
      <c r="AS109">
        <f>+'Rune Input'!$E15*AS18</f>
        <v>0</v>
      </c>
      <c r="AT109">
        <f>+'Rune Input'!$E15*AT18</f>
        <v>0</v>
      </c>
      <c r="AU109">
        <f>+'Rune Input'!$E15*AU18</f>
        <v>0</v>
      </c>
      <c r="AV109">
        <f>+'Rune Input'!$E15*AV18</f>
        <v>0</v>
      </c>
      <c r="AW109">
        <f>+'Rune Input'!$E15*AW18</f>
        <v>0</v>
      </c>
      <c r="AX109">
        <f>+'Rune Input'!$E15*AX18</f>
        <v>0</v>
      </c>
      <c r="AY109">
        <f>+'Rune Input'!$E15*AY18</f>
        <v>0</v>
      </c>
      <c r="AZ109">
        <f>+'Rune Input'!$E15*AZ18</f>
        <v>0</v>
      </c>
      <c r="BA109">
        <f>+'Rune Input'!$E15*BA18</f>
        <v>0</v>
      </c>
      <c r="BB109">
        <f>+'Rune Input'!$E15*BB18</f>
        <v>0</v>
      </c>
      <c r="BC109">
        <f>+'Rune Input'!$E15*BC18</f>
        <v>0</v>
      </c>
      <c r="BD109">
        <f>+'Rune Input'!$E15*BD18</f>
        <v>0</v>
      </c>
      <c r="BE109">
        <f>+'Rune Input'!$E15*BE18</f>
        <v>0</v>
      </c>
      <c r="BF109">
        <f>+'Rune Input'!$E15*BF18</f>
        <v>0</v>
      </c>
      <c r="BG109">
        <f>+'Rune Input'!$E15*BG18</f>
        <v>0</v>
      </c>
      <c r="BH109">
        <f>+'Rune Input'!$E15*BH18</f>
        <v>0</v>
      </c>
      <c r="BI109">
        <f>+'Rune Input'!$E15*BI18</f>
        <v>0</v>
      </c>
      <c r="BJ109">
        <f>+'Rune Input'!$E15*BJ18</f>
        <v>0</v>
      </c>
      <c r="BK109">
        <f>+'Rune Input'!$E15*BK18</f>
        <v>0</v>
      </c>
      <c r="BL109">
        <f>+'Rune Input'!$E15*BL18</f>
        <v>0</v>
      </c>
      <c r="BM109">
        <f>+'Rune Input'!$E15*BM18</f>
        <v>0</v>
      </c>
      <c r="BN109">
        <f>+'Rune Input'!$E15*BN18</f>
        <v>0</v>
      </c>
      <c r="BO109">
        <f>+'Rune Input'!$E15*BO18</f>
        <v>0</v>
      </c>
      <c r="BP109">
        <f>+'Rune Input'!$E15*BP18</f>
        <v>0</v>
      </c>
      <c r="BQ109">
        <f>+'Rune Input'!$E15*BQ18</f>
        <v>0</v>
      </c>
      <c r="BR109">
        <f>+'Rune Input'!$E15*BR18</f>
        <v>0</v>
      </c>
      <c r="BS109">
        <f>+'Rune Input'!$E15*BS18</f>
        <v>0</v>
      </c>
      <c r="BT109">
        <f>+'Rune Input'!$E15*BT18</f>
        <v>0</v>
      </c>
      <c r="BU109">
        <f>+'Rune Input'!$E15*BU18</f>
        <v>0</v>
      </c>
      <c r="BV109">
        <f>+'Rune Input'!$E15*BV18</f>
        <v>0</v>
      </c>
      <c r="BW109">
        <f>+'Rune Input'!$E15*BW18</f>
        <v>0</v>
      </c>
      <c r="BX109">
        <f>+'Rune Input'!$E15*BX18</f>
        <v>0</v>
      </c>
      <c r="BY109">
        <f>+'Rune Input'!$E15*BY18</f>
        <v>0</v>
      </c>
      <c r="BZ109">
        <f>+'Rune Input'!$E15*BZ18</f>
        <v>0</v>
      </c>
      <c r="CA109">
        <f>+'Rune Input'!$E15*CA18</f>
        <v>0</v>
      </c>
      <c r="CB109">
        <f>+'Rune Input'!$E15*CB18</f>
        <v>0</v>
      </c>
      <c r="CC109">
        <f>+'Rune Input'!$E15*CC18</f>
        <v>0</v>
      </c>
      <c r="CD109">
        <f>+'Rune Input'!$E15*CD18</f>
        <v>0</v>
      </c>
      <c r="CE109">
        <f>+'Rune Input'!$E15*CE18</f>
        <v>0</v>
      </c>
      <c r="CF109">
        <f>+'Rune Input'!$E15*CF18</f>
        <v>0</v>
      </c>
      <c r="CG109">
        <f>+'Rune Input'!$E15*CG18</f>
        <v>0</v>
      </c>
      <c r="CH109">
        <f>+'Rune Input'!$E15*CH18</f>
        <v>0</v>
      </c>
      <c r="CI109">
        <f>+'Rune Input'!$E15*CI18</f>
        <v>0</v>
      </c>
      <c r="CJ109">
        <f>+'Rune Input'!$E15*CJ18</f>
        <v>0</v>
      </c>
      <c r="CK109">
        <f>+'Rune Input'!$E15*CK18</f>
        <v>0</v>
      </c>
      <c r="CL109">
        <f>+'Rune Input'!$E15*CL18</f>
        <v>0</v>
      </c>
      <c r="CM109">
        <f>+'Rune Input'!$E15*CM18</f>
        <v>0</v>
      </c>
      <c r="CN109">
        <f>+'Rune Input'!$E15*CN18</f>
        <v>0</v>
      </c>
      <c r="CO109">
        <f>+'Rune Input'!$E15*CO18</f>
        <v>0</v>
      </c>
      <c r="CP109">
        <f>+'Rune Input'!$E15*CP18</f>
        <v>0</v>
      </c>
      <c r="CQ109">
        <f>+'Rune Input'!$E15*CQ18</f>
        <v>0</v>
      </c>
      <c r="CR109">
        <f>+'Rune Input'!$E15*CR18</f>
        <v>0</v>
      </c>
      <c r="CS109">
        <f>+'Rune Input'!$E15*CS18</f>
        <v>0</v>
      </c>
      <c r="CT109">
        <f>+'Rune Input'!$E15*CT18</f>
        <v>0</v>
      </c>
      <c r="CU109">
        <f>+'Rune Input'!$E15*CU18</f>
        <v>0</v>
      </c>
      <c r="CV109">
        <f>+'Rune Input'!$E15*CV18</f>
        <v>0</v>
      </c>
      <c r="CW109">
        <f>+'Rune Input'!$E15*CW18</f>
        <v>0</v>
      </c>
      <c r="CX109">
        <f>+'Rune Input'!$E15*CX18</f>
        <v>0</v>
      </c>
      <c r="CY109">
        <f>+'Rune Input'!$E15*CY18</f>
        <v>0</v>
      </c>
      <c r="CZ109">
        <f>+'Rune Input'!$E15*CZ18</f>
        <v>0</v>
      </c>
      <c r="DA109">
        <f>+'Rune Input'!$E15*DA18</f>
        <v>0</v>
      </c>
      <c r="DB109">
        <f>+'Rune Input'!$E15*DB18</f>
        <v>0</v>
      </c>
      <c r="DC109">
        <f>+'Rune Input'!$E15*DC18</f>
        <v>0</v>
      </c>
      <c r="DD109">
        <f>+'Rune Input'!$E15*DD18</f>
        <v>0</v>
      </c>
      <c r="DE109">
        <f>+'Rune Input'!$E15*DE18</f>
        <v>0</v>
      </c>
      <c r="DF109">
        <f>+'Rune Input'!$E15*DF18</f>
        <v>0</v>
      </c>
      <c r="DG109">
        <f>+'Rune Input'!$E15*DG18</f>
        <v>0</v>
      </c>
    </row>
    <row r="110" spans="1:111">
      <c r="A110" t="s">
        <v>6</v>
      </c>
      <c r="B110" t="s">
        <v>153</v>
      </c>
      <c r="C110" t="s">
        <v>90</v>
      </c>
      <c r="D110">
        <f>+'Rune Input'!$E16*D19</f>
        <v>0</v>
      </c>
      <c r="E110">
        <f>+'Rune Input'!$E16*E19</f>
        <v>0</v>
      </c>
      <c r="F110">
        <f>+'Rune Input'!$E16*F19</f>
        <v>0</v>
      </c>
      <c r="G110">
        <f>+'Rune Input'!$E16*G19</f>
        <v>0</v>
      </c>
      <c r="H110">
        <f>+'Rune Input'!$E16*H19</f>
        <v>0</v>
      </c>
      <c r="I110">
        <f>+'Rune Input'!$E16*I19</f>
        <v>0</v>
      </c>
      <c r="J110">
        <f>+'Rune Input'!$E16*J19</f>
        <v>0</v>
      </c>
      <c r="K110">
        <f>+'Rune Input'!$E16*K19</f>
        <v>0</v>
      </c>
      <c r="L110">
        <f>+'Rune Input'!$E16*L19</f>
        <v>0</v>
      </c>
      <c r="M110">
        <f>+'Rune Input'!$E16*M19</f>
        <v>0</v>
      </c>
      <c r="N110">
        <f>+'Rune Input'!$E16*N19</f>
        <v>0</v>
      </c>
      <c r="O110">
        <f>+'Rune Input'!$E16*O19</f>
        <v>0</v>
      </c>
      <c r="P110">
        <f>+'Rune Input'!$E16*P19</f>
        <v>0</v>
      </c>
      <c r="Q110">
        <f>+'Rune Input'!$E16*Q19</f>
        <v>0</v>
      </c>
      <c r="R110">
        <f>+'Rune Input'!$E16*R19</f>
        <v>0</v>
      </c>
      <c r="S110">
        <f>+'Rune Input'!$E16*S19</f>
        <v>0</v>
      </c>
      <c r="T110">
        <f>+'Rune Input'!$E16*T19</f>
        <v>0</v>
      </c>
      <c r="U110">
        <f>+'Rune Input'!$E16*U19</f>
        <v>0</v>
      </c>
      <c r="V110">
        <f>+'Rune Input'!$E16*V19</f>
        <v>0</v>
      </c>
      <c r="W110">
        <f>+'Rune Input'!$E16*W19</f>
        <v>0</v>
      </c>
      <c r="X110">
        <f>+'Rune Input'!$E16*X19</f>
        <v>0</v>
      </c>
      <c r="Y110">
        <f>+'Rune Input'!$E16*Y19</f>
        <v>0</v>
      </c>
      <c r="Z110">
        <f>+'Rune Input'!$E16*Z19</f>
        <v>0</v>
      </c>
      <c r="AA110">
        <f>+'Rune Input'!$E16*AA19</f>
        <v>0</v>
      </c>
      <c r="AB110">
        <f>+'Rune Input'!$E16*AB19</f>
        <v>0</v>
      </c>
      <c r="AC110">
        <f>+'Rune Input'!$E16*AC19</f>
        <v>0</v>
      </c>
      <c r="AD110">
        <f>+'Rune Input'!$E16*AD19</f>
        <v>0</v>
      </c>
      <c r="AE110">
        <f>+'Rune Input'!$E16*AE19</f>
        <v>0</v>
      </c>
      <c r="AF110">
        <f>+'Rune Input'!$E16*AF19</f>
        <v>0</v>
      </c>
      <c r="AG110">
        <f>+'Rune Input'!$E16*AG19</f>
        <v>0</v>
      </c>
      <c r="AH110">
        <f>+'Rune Input'!$E16*AH19</f>
        <v>0</v>
      </c>
      <c r="AI110">
        <f>+'Rune Input'!$E16*AI19</f>
        <v>0</v>
      </c>
      <c r="AJ110">
        <f>+'Rune Input'!$E16*AJ19</f>
        <v>0</v>
      </c>
      <c r="AK110">
        <f>+'Rune Input'!$E16*AK19</f>
        <v>0</v>
      </c>
      <c r="AL110">
        <f>+'Rune Input'!$E16*AL19</f>
        <v>0</v>
      </c>
      <c r="AM110">
        <f>+'Rune Input'!$E16*AM19</f>
        <v>0</v>
      </c>
      <c r="AN110">
        <f>+'Rune Input'!$E16*AN19</f>
        <v>0</v>
      </c>
      <c r="AO110">
        <f>+'Rune Input'!$E16*AO19</f>
        <v>0</v>
      </c>
      <c r="AP110">
        <f>+'Rune Input'!$E16*AP19</f>
        <v>0</v>
      </c>
      <c r="AQ110">
        <f>+'Rune Input'!$E16*AQ19</f>
        <v>0</v>
      </c>
      <c r="AR110">
        <f>+'Rune Input'!$E16*AR19</f>
        <v>0</v>
      </c>
      <c r="AS110">
        <f>+'Rune Input'!$E16*AS19</f>
        <v>0</v>
      </c>
      <c r="AT110">
        <f>+'Rune Input'!$E16*AT19</f>
        <v>0</v>
      </c>
      <c r="AU110">
        <f>+'Rune Input'!$E16*AU19</f>
        <v>0</v>
      </c>
      <c r="AV110">
        <f>+'Rune Input'!$E16*AV19</f>
        <v>0</v>
      </c>
      <c r="AW110">
        <f>+'Rune Input'!$E16*AW19</f>
        <v>0</v>
      </c>
      <c r="AX110">
        <f>+'Rune Input'!$E16*AX19</f>
        <v>0</v>
      </c>
      <c r="AY110">
        <f>+'Rune Input'!$E16*AY19</f>
        <v>0</v>
      </c>
      <c r="AZ110">
        <f>+'Rune Input'!$E16*AZ19</f>
        <v>0</v>
      </c>
      <c r="BA110">
        <f>+'Rune Input'!$E16*BA19</f>
        <v>0</v>
      </c>
      <c r="BB110">
        <f>+'Rune Input'!$E16*BB19</f>
        <v>0</v>
      </c>
      <c r="BC110">
        <f>+'Rune Input'!$E16*BC19</f>
        <v>0</v>
      </c>
      <c r="BD110">
        <f>+'Rune Input'!$E16*BD19</f>
        <v>0</v>
      </c>
      <c r="BE110">
        <f>+'Rune Input'!$E16*BE19</f>
        <v>0</v>
      </c>
      <c r="BF110">
        <f>+'Rune Input'!$E16*BF19</f>
        <v>0</v>
      </c>
      <c r="BG110">
        <f>+'Rune Input'!$E16*BG19</f>
        <v>0</v>
      </c>
      <c r="BH110">
        <f>+'Rune Input'!$E16*BH19</f>
        <v>0</v>
      </c>
      <c r="BI110">
        <f>+'Rune Input'!$E16*BI19</f>
        <v>0</v>
      </c>
      <c r="BJ110">
        <f>+'Rune Input'!$E16*BJ19</f>
        <v>0</v>
      </c>
      <c r="BK110">
        <f>+'Rune Input'!$E16*BK19</f>
        <v>0</v>
      </c>
      <c r="BL110">
        <f>+'Rune Input'!$E16*BL19</f>
        <v>0</v>
      </c>
      <c r="BM110">
        <f>+'Rune Input'!$E16*BM19</f>
        <v>0</v>
      </c>
      <c r="BN110">
        <f>+'Rune Input'!$E16*BN19</f>
        <v>0</v>
      </c>
      <c r="BO110">
        <f>+'Rune Input'!$E16*BO19</f>
        <v>0</v>
      </c>
      <c r="BP110">
        <f>+'Rune Input'!$E16*BP19</f>
        <v>0</v>
      </c>
      <c r="BQ110">
        <f>+'Rune Input'!$E16*BQ19</f>
        <v>0</v>
      </c>
      <c r="BR110">
        <f>+'Rune Input'!$E16*BR19</f>
        <v>0</v>
      </c>
      <c r="BS110">
        <f>+'Rune Input'!$E16*BS19</f>
        <v>0</v>
      </c>
      <c r="BT110">
        <f>+'Rune Input'!$E16*BT19</f>
        <v>0</v>
      </c>
      <c r="BU110">
        <f>+'Rune Input'!$E16*BU19</f>
        <v>0</v>
      </c>
      <c r="BV110">
        <f>+'Rune Input'!$E16*BV19</f>
        <v>0</v>
      </c>
      <c r="BW110">
        <f>+'Rune Input'!$E16*BW19</f>
        <v>0</v>
      </c>
      <c r="BX110">
        <f>+'Rune Input'!$E16*BX19</f>
        <v>0</v>
      </c>
      <c r="BY110">
        <f>+'Rune Input'!$E16*BY19</f>
        <v>0</v>
      </c>
      <c r="BZ110">
        <f>+'Rune Input'!$E16*BZ19</f>
        <v>0</v>
      </c>
      <c r="CA110">
        <f>+'Rune Input'!$E16*CA19</f>
        <v>0</v>
      </c>
      <c r="CB110">
        <f>+'Rune Input'!$E16*CB19</f>
        <v>0</v>
      </c>
      <c r="CC110">
        <f>+'Rune Input'!$E16*CC19</f>
        <v>0</v>
      </c>
      <c r="CD110">
        <f>+'Rune Input'!$E16*CD19</f>
        <v>0</v>
      </c>
      <c r="CE110">
        <f>+'Rune Input'!$E16*CE19</f>
        <v>0</v>
      </c>
      <c r="CF110">
        <f>+'Rune Input'!$E16*CF19</f>
        <v>0</v>
      </c>
      <c r="CG110">
        <f>+'Rune Input'!$E16*CG19</f>
        <v>0</v>
      </c>
      <c r="CH110">
        <f>+'Rune Input'!$E16*CH19</f>
        <v>0</v>
      </c>
      <c r="CI110">
        <f>+'Rune Input'!$E16*CI19</f>
        <v>0</v>
      </c>
      <c r="CJ110">
        <f>+'Rune Input'!$E16*CJ19</f>
        <v>0</v>
      </c>
      <c r="CK110">
        <f>+'Rune Input'!$E16*CK19</f>
        <v>0</v>
      </c>
      <c r="CL110">
        <f>+'Rune Input'!$E16*CL19</f>
        <v>0</v>
      </c>
      <c r="CM110">
        <f>+'Rune Input'!$E16*CM19</f>
        <v>0</v>
      </c>
      <c r="CN110">
        <f>+'Rune Input'!$E16*CN19</f>
        <v>0</v>
      </c>
      <c r="CO110">
        <f>+'Rune Input'!$E16*CO19</f>
        <v>0</v>
      </c>
      <c r="CP110">
        <f>+'Rune Input'!$E16*CP19</f>
        <v>0</v>
      </c>
      <c r="CQ110">
        <f>+'Rune Input'!$E16*CQ19</f>
        <v>0</v>
      </c>
      <c r="CR110">
        <f>+'Rune Input'!$E16*CR19</f>
        <v>0</v>
      </c>
      <c r="CS110">
        <f>+'Rune Input'!$E16*CS19</f>
        <v>0</v>
      </c>
      <c r="CT110">
        <f>+'Rune Input'!$E16*CT19</f>
        <v>0</v>
      </c>
      <c r="CU110">
        <f>+'Rune Input'!$E16*CU19</f>
        <v>0</v>
      </c>
      <c r="CV110">
        <f>+'Rune Input'!$E16*CV19</f>
        <v>0</v>
      </c>
      <c r="CW110">
        <f>+'Rune Input'!$E16*CW19</f>
        <v>0</v>
      </c>
      <c r="CX110">
        <f>+'Rune Input'!$E16*CX19</f>
        <v>0</v>
      </c>
      <c r="CY110">
        <f>+'Rune Input'!$E16*CY19</f>
        <v>0</v>
      </c>
      <c r="CZ110">
        <f>+'Rune Input'!$E16*CZ19</f>
        <v>0</v>
      </c>
      <c r="DA110">
        <f>+'Rune Input'!$E16*DA19</f>
        <v>0</v>
      </c>
      <c r="DB110">
        <f>+'Rune Input'!$E16*DB19</f>
        <v>0</v>
      </c>
      <c r="DC110">
        <f>+'Rune Input'!$E16*DC19</f>
        <v>0</v>
      </c>
      <c r="DD110">
        <f>+'Rune Input'!$E16*DD19</f>
        <v>0</v>
      </c>
      <c r="DE110">
        <f>+'Rune Input'!$E16*DE19</f>
        <v>0</v>
      </c>
      <c r="DF110">
        <f>+'Rune Input'!$E16*DF19</f>
        <v>0</v>
      </c>
      <c r="DG110">
        <f>+'Rune Input'!$E16*DG19</f>
        <v>0</v>
      </c>
    </row>
    <row r="111" spans="1:111">
      <c r="A111" t="s">
        <v>6</v>
      </c>
      <c r="B111" t="s">
        <v>149</v>
      </c>
      <c r="C111" t="s">
        <v>90</v>
      </c>
      <c r="D111">
        <f>+'Rune Input'!$E17*D20</f>
        <v>0</v>
      </c>
      <c r="E111">
        <f>+'Rune Input'!$E17*E20</f>
        <v>0</v>
      </c>
      <c r="F111">
        <f>+'Rune Input'!$E17*F20</f>
        <v>0</v>
      </c>
      <c r="G111">
        <f>+'Rune Input'!$E17*G20</f>
        <v>0</v>
      </c>
      <c r="H111">
        <f>+'Rune Input'!$E17*H20</f>
        <v>0</v>
      </c>
      <c r="I111">
        <f>+'Rune Input'!$E17*I20</f>
        <v>0</v>
      </c>
      <c r="J111">
        <f>+'Rune Input'!$E17*J20</f>
        <v>0</v>
      </c>
      <c r="K111">
        <f>+'Rune Input'!$E17*K20</f>
        <v>0</v>
      </c>
      <c r="L111">
        <f>+'Rune Input'!$E17*L20</f>
        <v>0</v>
      </c>
      <c r="M111">
        <f>+'Rune Input'!$E17*M20</f>
        <v>0</v>
      </c>
      <c r="N111">
        <f>+'Rune Input'!$E17*N20</f>
        <v>0</v>
      </c>
      <c r="O111">
        <f>+'Rune Input'!$E17*O20</f>
        <v>0</v>
      </c>
      <c r="P111">
        <f>+'Rune Input'!$E17*P20</f>
        <v>0</v>
      </c>
      <c r="Q111">
        <f>+'Rune Input'!$E17*Q20</f>
        <v>0</v>
      </c>
      <c r="R111">
        <f>+'Rune Input'!$E17*R20</f>
        <v>0</v>
      </c>
      <c r="S111">
        <f>+'Rune Input'!$E17*S20</f>
        <v>0</v>
      </c>
      <c r="T111">
        <f>+'Rune Input'!$E17*T20</f>
        <v>0</v>
      </c>
      <c r="U111">
        <f>+'Rune Input'!$E17*U20</f>
        <v>0</v>
      </c>
      <c r="V111">
        <f>+'Rune Input'!$E17*V20</f>
        <v>0</v>
      </c>
      <c r="W111">
        <f>+'Rune Input'!$E17*W20</f>
        <v>0</v>
      </c>
      <c r="X111">
        <f>+'Rune Input'!$E17*X20</f>
        <v>0</v>
      </c>
      <c r="Y111">
        <f>+'Rune Input'!$E17*Y20</f>
        <v>0</v>
      </c>
      <c r="Z111">
        <f>+'Rune Input'!$E17*Z20</f>
        <v>0</v>
      </c>
      <c r="AA111">
        <f>+'Rune Input'!$E17*AA20</f>
        <v>0</v>
      </c>
      <c r="AB111">
        <f>+'Rune Input'!$E17*AB20</f>
        <v>0</v>
      </c>
      <c r="AC111">
        <f>+'Rune Input'!$E17*AC20</f>
        <v>0</v>
      </c>
      <c r="AD111">
        <f>+'Rune Input'!$E17*AD20</f>
        <v>0</v>
      </c>
      <c r="AE111">
        <f>+'Rune Input'!$E17*AE20</f>
        <v>0</v>
      </c>
      <c r="AF111">
        <f>+'Rune Input'!$E17*AF20</f>
        <v>0</v>
      </c>
      <c r="AG111">
        <f>+'Rune Input'!$E17*AG20</f>
        <v>0</v>
      </c>
      <c r="AH111">
        <f>+'Rune Input'!$E17*AH20</f>
        <v>0</v>
      </c>
      <c r="AI111">
        <f>+'Rune Input'!$E17*AI20</f>
        <v>0</v>
      </c>
      <c r="AJ111">
        <f>+'Rune Input'!$E17*AJ20</f>
        <v>0</v>
      </c>
      <c r="AK111">
        <f>+'Rune Input'!$E17*AK20</f>
        <v>0</v>
      </c>
      <c r="AL111">
        <f>+'Rune Input'!$E17*AL20</f>
        <v>0</v>
      </c>
      <c r="AM111">
        <f>+'Rune Input'!$E17*AM20</f>
        <v>0</v>
      </c>
      <c r="AN111">
        <f>+'Rune Input'!$E17*AN20</f>
        <v>0</v>
      </c>
      <c r="AO111">
        <f>+'Rune Input'!$E17*AO20</f>
        <v>0</v>
      </c>
      <c r="AP111">
        <f>+'Rune Input'!$E17*AP20</f>
        <v>0</v>
      </c>
      <c r="AQ111">
        <f>+'Rune Input'!$E17*AQ20</f>
        <v>0</v>
      </c>
      <c r="AR111">
        <f>+'Rune Input'!$E17*AR20</f>
        <v>0</v>
      </c>
      <c r="AS111">
        <f>+'Rune Input'!$E17*AS20</f>
        <v>0</v>
      </c>
      <c r="AT111">
        <f>+'Rune Input'!$E17*AT20</f>
        <v>0</v>
      </c>
      <c r="AU111">
        <f>+'Rune Input'!$E17*AU20</f>
        <v>0</v>
      </c>
      <c r="AV111">
        <f>+'Rune Input'!$E17*AV20</f>
        <v>0</v>
      </c>
      <c r="AW111">
        <f>+'Rune Input'!$E17*AW20</f>
        <v>0</v>
      </c>
      <c r="AX111">
        <f>+'Rune Input'!$E17*AX20</f>
        <v>0</v>
      </c>
      <c r="AY111">
        <f>+'Rune Input'!$E17*AY20</f>
        <v>0</v>
      </c>
      <c r="AZ111">
        <f>+'Rune Input'!$E17*AZ20</f>
        <v>0</v>
      </c>
      <c r="BA111">
        <f>+'Rune Input'!$E17*BA20</f>
        <v>0</v>
      </c>
      <c r="BB111">
        <f>+'Rune Input'!$E17*BB20</f>
        <v>0</v>
      </c>
      <c r="BC111">
        <f>+'Rune Input'!$E17*BC20</f>
        <v>0</v>
      </c>
      <c r="BD111">
        <f>+'Rune Input'!$E17*BD20</f>
        <v>0</v>
      </c>
      <c r="BE111">
        <f>+'Rune Input'!$E17*BE20</f>
        <v>0</v>
      </c>
      <c r="BF111">
        <f>+'Rune Input'!$E17*BF20</f>
        <v>0</v>
      </c>
      <c r="BG111">
        <f>+'Rune Input'!$E17*BG20</f>
        <v>0</v>
      </c>
      <c r="BH111">
        <f>+'Rune Input'!$E17*BH20</f>
        <v>0</v>
      </c>
      <c r="BI111">
        <f>+'Rune Input'!$E17*BI20</f>
        <v>0</v>
      </c>
      <c r="BJ111">
        <f>+'Rune Input'!$E17*BJ20</f>
        <v>0</v>
      </c>
      <c r="BK111">
        <f>+'Rune Input'!$E17*BK20</f>
        <v>0</v>
      </c>
      <c r="BL111">
        <f>+'Rune Input'!$E17*BL20</f>
        <v>0</v>
      </c>
      <c r="BM111">
        <f>+'Rune Input'!$E17*BM20</f>
        <v>0</v>
      </c>
      <c r="BN111">
        <f>+'Rune Input'!$E17*BN20</f>
        <v>0</v>
      </c>
      <c r="BO111">
        <f>+'Rune Input'!$E17*BO20</f>
        <v>0</v>
      </c>
      <c r="BP111">
        <f>+'Rune Input'!$E17*BP20</f>
        <v>0</v>
      </c>
      <c r="BQ111">
        <f>+'Rune Input'!$E17*BQ20</f>
        <v>0</v>
      </c>
      <c r="BR111">
        <f>+'Rune Input'!$E17*BR20</f>
        <v>0</v>
      </c>
      <c r="BS111">
        <f>+'Rune Input'!$E17*BS20</f>
        <v>0</v>
      </c>
      <c r="BT111">
        <f>+'Rune Input'!$E17*BT20</f>
        <v>0</v>
      </c>
      <c r="BU111">
        <f>+'Rune Input'!$E17*BU20</f>
        <v>0</v>
      </c>
      <c r="BV111">
        <f>+'Rune Input'!$E17*BV20</f>
        <v>0</v>
      </c>
      <c r="BW111">
        <f>+'Rune Input'!$E17*BW20</f>
        <v>0</v>
      </c>
      <c r="BX111">
        <f>+'Rune Input'!$E17*BX20</f>
        <v>0</v>
      </c>
      <c r="BY111">
        <f>+'Rune Input'!$E17*BY20</f>
        <v>0</v>
      </c>
      <c r="BZ111">
        <f>+'Rune Input'!$E17*BZ20</f>
        <v>0</v>
      </c>
      <c r="CA111">
        <f>+'Rune Input'!$E17*CA20</f>
        <v>0</v>
      </c>
      <c r="CB111">
        <f>+'Rune Input'!$E17*CB20</f>
        <v>0</v>
      </c>
      <c r="CC111">
        <f>+'Rune Input'!$E17*CC20</f>
        <v>0</v>
      </c>
      <c r="CD111">
        <f>+'Rune Input'!$E17*CD20</f>
        <v>0</v>
      </c>
      <c r="CE111">
        <f>+'Rune Input'!$E17*CE20</f>
        <v>0</v>
      </c>
      <c r="CF111">
        <f>+'Rune Input'!$E17*CF20</f>
        <v>0</v>
      </c>
      <c r="CG111">
        <f>+'Rune Input'!$E17*CG20</f>
        <v>0</v>
      </c>
      <c r="CH111">
        <f>+'Rune Input'!$E17*CH20</f>
        <v>0</v>
      </c>
      <c r="CI111">
        <f>+'Rune Input'!$E17*CI20</f>
        <v>0</v>
      </c>
      <c r="CJ111">
        <f>+'Rune Input'!$E17*CJ20</f>
        <v>0</v>
      </c>
      <c r="CK111">
        <f>+'Rune Input'!$E17*CK20</f>
        <v>0</v>
      </c>
      <c r="CL111">
        <f>+'Rune Input'!$E17*CL20</f>
        <v>0</v>
      </c>
      <c r="CM111">
        <f>+'Rune Input'!$E17*CM20</f>
        <v>0</v>
      </c>
      <c r="CN111">
        <f>+'Rune Input'!$E17*CN20</f>
        <v>0</v>
      </c>
      <c r="CO111">
        <f>+'Rune Input'!$E17*CO20</f>
        <v>0</v>
      </c>
      <c r="CP111">
        <f>+'Rune Input'!$E17*CP20</f>
        <v>0</v>
      </c>
      <c r="CQ111">
        <f>+'Rune Input'!$E17*CQ20</f>
        <v>0</v>
      </c>
      <c r="CR111">
        <f>+'Rune Input'!$E17*CR20</f>
        <v>0</v>
      </c>
      <c r="CS111">
        <f>+'Rune Input'!$E17*CS20</f>
        <v>0</v>
      </c>
      <c r="CT111">
        <f>+'Rune Input'!$E17*CT20</f>
        <v>0</v>
      </c>
      <c r="CU111">
        <f>+'Rune Input'!$E17*CU20</f>
        <v>0</v>
      </c>
      <c r="CV111">
        <f>+'Rune Input'!$E17*CV20</f>
        <v>0</v>
      </c>
      <c r="CW111">
        <f>+'Rune Input'!$E17*CW20</f>
        <v>0</v>
      </c>
      <c r="CX111">
        <f>+'Rune Input'!$E17*CX20</f>
        <v>0</v>
      </c>
      <c r="CY111">
        <f>+'Rune Input'!$E17*CY20</f>
        <v>0</v>
      </c>
      <c r="CZ111">
        <f>+'Rune Input'!$E17*CZ20</f>
        <v>0</v>
      </c>
      <c r="DA111">
        <f>+'Rune Input'!$E17*DA20</f>
        <v>0</v>
      </c>
      <c r="DB111">
        <f>+'Rune Input'!$E17*DB20</f>
        <v>0</v>
      </c>
      <c r="DC111">
        <f>+'Rune Input'!$E17*DC20</f>
        <v>0</v>
      </c>
      <c r="DD111">
        <f>+'Rune Input'!$E17*DD20</f>
        <v>0</v>
      </c>
      <c r="DE111">
        <f>+'Rune Input'!$E17*DE20</f>
        <v>0</v>
      </c>
      <c r="DF111">
        <f>+'Rune Input'!$E17*DF20</f>
        <v>0</v>
      </c>
      <c r="DG111">
        <f>+'Rune Input'!$E17*DG20</f>
        <v>0</v>
      </c>
    </row>
    <row r="112" spans="1:111">
      <c r="A112" t="s">
        <v>6</v>
      </c>
      <c r="B112" t="s">
        <v>154</v>
      </c>
      <c r="C112" t="s">
        <v>90</v>
      </c>
      <c r="D112">
        <f>+'Rune Input'!$E18*D21</f>
        <v>0</v>
      </c>
      <c r="E112">
        <f>+'Rune Input'!$E18*E21</f>
        <v>0</v>
      </c>
      <c r="F112">
        <f>+'Rune Input'!$E18*F21</f>
        <v>0</v>
      </c>
      <c r="G112">
        <f>+'Rune Input'!$E18*G21</f>
        <v>0</v>
      </c>
      <c r="H112">
        <f>+'Rune Input'!$E18*H21</f>
        <v>0</v>
      </c>
      <c r="I112">
        <f>+'Rune Input'!$E18*I21</f>
        <v>0</v>
      </c>
      <c r="J112">
        <f>+'Rune Input'!$E18*J21</f>
        <v>0</v>
      </c>
      <c r="K112">
        <f>+'Rune Input'!$E18*K21</f>
        <v>0</v>
      </c>
      <c r="L112">
        <f>+'Rune Input'!$E18*L21</f>
        <v>0</v>
      </c>
      <c r="M112">
        <f>+'Rune Input'!$E18*M21</f>
        <v>0</v>
      </c>
      <c r="N112">
        <f>+'Rune Input'!$E18*N21</f>
        <v>0</v>
      </c>
      <c r="O112">
        <f>+'Rune Input'!$E18*O21</f>
        <v>0</v>
      </c>
      <c r="P112">
        <f>+'Rune Input'!$E18*P21</f>
        <v>0</v>
      </c>
      <c r="Q112">
        <f>+'Rune Input'!$E18*Q21</f>
        <v>0</v>
      </c>
      <c r="R112">
        <f>+'Rune Input'!$E18*R21</f>
        <v>0</v>
      </c>
      <c r="S112">
        <f>+'Rune Input'!$E18*S21</f>
        <v>0</v>
      </c>
      <c r="T112">
        <f>+'Rune Input'!$E18*T21</f>
        <v>0</v>
      </c>
      <c r="U112">
        <f>+'Rune Input'!$E18*U21</f>
        <v>0</v>
      </c>
      <c r="V112">
        <f>+'Rune Input'!$E18*V21</f>
        <v>0</v>
      </c>
      <c r="W112">
        <f>+'Rune Input'!$E18*W21</f>
        <v>0</v>
      </c>
      <c r="X112">
        <f>+'Rune Input'!$E18*X21</f>
        <v>0</v>
      </c>
      <c r="Y112">
        <f>+'Rune Input'!$E18*Y21</f>
        <v>0</v>
      </c>
      <c r="Z112">
        <f>+'Rune Input'!$E18*Z21</f>
        <v>0</v>
      </c>
      <c r="AA112">
        <f>+'Rune Input'!$E18*AA21</f>
        <v>0</v>
      </c>
      <c r="AB112">
        <f>+'Rune Input'!$E18*AB21</f>
        <v>0</v>
      </c>
      <c r="AC112">
        <f>+'Rune Input'!$E18*AC21</f>
        <v>0</v>
      </c>
      <c r="AD112">
        <f>+'Rune Input'!$E18*AD21</f>
        <v>0</v>
      </c>
      <c r="AE112">
        <f>+'Rune Input'!$E18*AE21</f>
        <v>0</v>
      </c>
      <c r="AF112">
        <f>+'Rune Input'!$E18*AF21</f>
        <v>0</v>
      </c>
      <c r="AG112">
        <f>+'Rune Input'!$E18*AG21</f>
        <v>0</v>
      </c>
      <c r="AH112">
        <f>+'Rune Input'!$E18*AH21</f>
        <v>0</v>
      </c>
      <c r="AI112">
        <f>+'Rune Input'!$E18*AI21</f>
        <v>0</v>
      </c>
      <c r="AJ112">
        <f>+'Rune Input'!$E18*AJ21</f>
        <v>0</v>
      </c>
      <c r="AK112">
        <f>+'Rune Input'!$E18*AK21</f>
        <v>0</v>
      </c>
      <c r="AL112">
        <f>+'Rune Input'!$E18*AL21</f>
        <v>0</v>
      </c>
      <c r="AM112">
        <f>+'Rune Input'!$E18*AM21</f>
        <v>0</v>
      </c>
      <c r="AN112">
        <f>+'Rune Input'!$E18*AN21</f>
        <v>0</v>
      </c>
      <c r="AO112">
        <f>+'Rune Input'!$E18*AO21</f>
        <v>0</v>
      </c>
      <c r="AP112">
        <f>+'Rune Input'!$E18*AP21</f>
        <v>0</v>
      </c>
      <c r="AQ112">
        <f>+'Rune Input'!$E18*AQ21</f>
        <v>0</v>
      </c>
      <c r="AR112">
        <f>+'Rune Input'!$E18*AR21</f>
        <v>0</v>
      </c>
      <c r="AS112">
        <f>+'Rune Input'!$E18*AS21</f>
        <v>0</v>
      </c>
      <c r="AT112">
        <f>+'Rune Input'!$E18*AT21</f>
        <v>0</v>
      </c>
      <c r="AU112">
        <f>+'Rune Input'!$E18*AU21</f>
        <v>0</v>
      </c>
      <c r="AV112">
        <f>+'Rune Input'!$E18*AV21</f>
        <v>0</v>
      </c>
      <c r="AW112">
        <f>+'Rune Input'!$E18*AW21</f>
        <v>0</v>
      </c>
      <c r="AX112">
        <f>+'Rune Input'!$E18*AX21</f>
        <v>0</v>
      </c>
      <c r="AY112">
        <f>+'Rune Input'!$E18*AY21</f>
        <v>0</v>
      </c>
      <c r="AZ112">
        <f>+'Rune Input'!$E18*AZ21</f>
        <v>0</v>
      </c>
      <c r="BA112">
        <f>+'Rune Input'!$E18*BA21</f>
        <v>0</v>
      </c>
      <c r="BB112">
        <f>+'Rune Input'!$E18*BB21</f>
        <v>0</v>
      </c>
      <c r="BC112">
        <f>+'Rune Input'!$E18*BC21</f>
        <v>0</v>
      </c>
      <c r="BD112">
        <f>+'Rune Input'!$E18*BD21</f>
        <v>0</v>
      </c>
      <c r="BE112">
        <f>+'Rune Input'!$E18*BE21</f>
        <v>0</v>
      </c>
      <c r="BF112">
        <f>+'Rune Input'!$E18*BF21</f>
        <v>0</v>
      </c>
      <c r="BG112">
        <f>+'Rune Input'!$E18*BG21</f>
        <v>0</v>
      </c>
      <c r="BH112">
        <f>+'Rune Input'!$E18*BH21</f>
        <v>0</v>
      </c>
      <c r="BI112">
        <f>+'Rune Input'!$E18*BI21</f>
        <v>0</v>
      </c>
      <c r="BJ112">
        <f>+'Rune Input'!$E18*BJ21</f>
        <v>0</v>
      </c>
      <c r="BK112">
        <f>+'Rune Input'!$E18*BK21</f>
        <v>0</v>
      </c>
      <c r="BL112">
        <f>+'Rune Input'!$E18*BL21</f>
        <v>0</v>
      </c>
      <c r="BM112">
        <f>+'Rune Input'!$E18*BM21</f>
        <v>0</v>
      </c>
      <c r="BN112">
        <f>+'Rune Input'!$E18*BN21</f>
        <v>0</v>
      </c>
      <c r="BO112">
        <f>+'Rune Input'!$E18*BO21</f>
        <v>0</v>
      </c>
      <c r="BP112">
        <f>+'Rune Input'!$E18*BP21</f>
        <v>0</v>
      </c>
      <c r="BQ112">
        <f>+'Rune Input'!$E18*BQ21</f>
        <v>0</v>
      </c>
      <c r="BR112">
        <f>+'Rune Input'!$E18*BR21</f>
        <v>0</v>
      </c>
      <c r="BS112">
        <f>+'Rune Input'!$E18*BS21</f>
        <v>0</v>
      </c>
      <c r="BT112">
        <f>+'Rune Input'!$E18*BT21</f>
        <v>0</v>
      </c>
      <c r="BU112">
        <f>+'Rune Input'!$E18*BU21</f>
        <v>0</v>
      </c>
      <c r="BV112">
        <f>+'Rune Input'!$E18*BV21</f>
        <v>0</v>
      </c>
      <c r="BW112">
        <f>+'Rune Input'!$E18*BW21</f>
        <v>0</v>
      </c>
      <c r="BX112">
        <f>+'Rune Input'!$E18*BX21</f>
        <v>0</v>
      </c>
      <c r="BY112">
        <f>+'Rune Input'!$E18*BY21</f>
        <v>0</v>
      </c>
      <c r="BZ112">
        <f>+'Rune Input'!$E18*BZ21</f>
        <v>0</v>
      </c>
      <c r="CA112">
        <f>+'Rune Input'!$E18*CA21</f>
        <v>0</v>
      </c>
      <c r="CB112">
        <f>+'Rune Input'!$E18*CB21</f>
        <v>0</v>
      </c>
      <c r="CC112">
        <f>+'Rune Input'!$E18*CC21</f>
        <v>0</v>
      </c>
      <c r="CD112">
        <f>+'Rune Input'!$E18*CD21</f>
        <v>0</v>
      </c>
      <c r="CE112">
        <f>+'Rune Input'!$E18*CE21</f>
        <v>0</v>
      </c>
      <c r="CF112">
        <f>+'Rune Input'!$E18*CF21</f>
        <v>0</v>
      </c>
      <c r="CG112">
        <f>+'Rune Input'!$E18*CG21</f>
        <v>0</v>
      </c>
      <c r="CH112">
        <f>+'Rune Input'!$E18*CH21</f>
        <v>0</v>
      </c>
      <c r="CI112">
        <f>+'Rune Input'!$E18*CI21</f>
        <v>0</v>
      </c>
      <c r="CJ112">
        <f>+'Rune Input'!$E18*CJ21</f>
        <v>0</v>
      </c>
      <c r="CK112">
        <f>+'Rune Input'!$E18*CK21</f>
        <v>0</v>
      </c>
      <c r="CL112">
        <f>+'Rune Input'!$E18*CL21</f>
        <v>0</v>
      </c>
      <c r="CM112">
        <f>+'Rune Input'!$E18*CM21</f>
        <v>0</v>
      </c>
      <c r="CN112">
        <f>+'Rune Input'!$E18*CN21</f>
        <v>0</v>
      </c>
      <c r="CO112">
        <f>+'Rune Input'!$E18*CO21</f>
        <v>0</v>
      </c>
      <c r="CP112">
        <f>+'Rune Input'!$E18*CP21</f>
        <v>0</v>
      </c>
      <c r="CQ112">
        <f>+'Rune Input'!$E18*CQ21</f>
        <v>0</v>
      </c>
      <c r="CR112">
        <f>+'Rune Input'!$E18*CR21</f>
        <v>0</v>
      </c>
      <c r="CS112">
        <f>+'Rune Input'!$E18*CS21</f>
        <v>0</v>
      </c>
      <c r="CT112">
        <f>+'Rune Input'!$E18*CT21</f>
        <v>0</v>
      </c>
      <c r="CU112">
        <f>+'Rune Input'!$E18*CU21</f>
        <v>0</v>
      </c>
      <c r="CV112">
        <f>+'Rune Input'!$E18*CV21</f>
        <v>0</v>
      </c>
      <c r="CW112">
        <f>+'Rune Input'!$E18*CW21</f>
        <v>0</v>
      </c>
      <c r="CX112">
        <f>+'Rune Input'!$E18*CX21</f>
        <v>0</v>
      </c>
      <c r="CY112">
        <f>+'Rune Input'!$E18*CY21</f>
        <v>0</v>
      </c>
      <c r="CZ112">
        <f>+'Rune Input'!$E18*CZ21</f>
        <v>0</v>
      </c>
      <c r="DA112">
        <f>+'Rune Input'!$E18*DA21</f>
        <v>0</v>
      </c>
      <c r="DB112">
        <f>+'Rune Input'!$E18*DB21</f>
        <v>0</v>
      </c>
      <c r="DC112">
        <f>+'Rune Input'!$E18*DC21</f>
        <v>0</v>
      </c>
      <c r="DD112">
        <f>+'Rune Input'!$E18*DD21</f>
        <v>0</v>
      </c>
      <c r="DE112">
        <f>+'Rune Input'!$E18*DE21</f>
        <v>0</v>
      </c>
      <c r="DF112">
        <f>+'Rune Input'!$E18*DF21</f>
        <v>0</v>
      </c>
      <c r="DG112">
        <f>+'Rune Input'!$E18*DG21</f>
        <v>0</v>
      </c>
    </row>
    <row r="113" spans="1:111">
      <c r="A113" t="s">
        <v>6</v>
      </c>
      <c r="B113" t="s">
        <v>150</v>
      </c>
      <c r="C113" t="s">
        <v>90</v>
      </c>
      <c r="D113">
        <f>+'Rune Input'!$E19*D22</f>
        <v>0</v>
      </c>
      <c r="E113">
        <f>+'Rune Input'!$E19*E22</f>
        <v>0</v>
      </c>
      <c r="F113">
        <f>+'Rune Input'!$E19*F22</f>
        <v>0</v>
      </c>
      <c r="G113">
        <f>+'Rune Input'!$E19*G22</f>
        <v>0</v>
      </c>
      <c r="H113">
        <f>+'Rune Input'!$E19*H22</f>
        <v>0</v>
      </c>
      <c r="I113">
        <f>+'Rune Input'!$E19*I22</f>
        <v>0</v>
      </c>
      <c r="J113">
        <f>+'Rune Input'!$E19*J22</f>
        <v>0</v>
      </c>
      <c r="K113">
        <f>+'Rune Input'!$E19*K22</f>
        <v>0</v>
      </c>
      <c r="L113">
        <f>+'Rune Input'!$E19*L22</f>
        <v>0</v>
      </c>
      <c r="M113">
        <f>+'Rune Input'!$E19*M22</f>
        <v>0</v>
      </c>
      <c r="N113">
        <f>+'Rune Input'!$E19*N22</f>
        <v>0</v>
      </c>
      <c r="O113">
        <f>+'Rune Input'!$E19*O22</f>
        <v>0</v>
      </c>
      <c r="P113">
        <f>+'Rune Input'!$E19*P22</f>
        <v>0</v>
      </c>
      <c r="Q113">
        <f>+'Rune Input'!$E19*Q22</f>
        <v>0</v>
      </c>
      <c r="R113">
        <f>+'Rune Input'!$E19*R22</f>
        <v>0</v>
      </c>
      <c r="S113">
        <f>+'Rune Input'!$E19*S22</f>
        <v>0</v>
      </c>
      <c r="T113">
        <f>+'Rune Input'!$E19*T22</f>
        <v>0</v>
      </c>
      <c r="U113">
        <f>+'Rune Input'!$E19*U22</f>
        <v>0</v>
      </c>
      <c r="V113">
        <f>+'Rune Input'!$E19*V22</f>
        <v>0</v>
      </c>
      <c r="W113">
        <f>+'Rune Input'!$E19*W22</f>
        <v>0</v>
      </c>
      <c r="X113">
        <f>+'Rune Input'!$E19*X22</f>
        <v>0</v>
      </c>
      <c r="Y113">
        <f>+'Rune Input'!$E19*Y22</f>
        <v>0</v>
      </c>
      <c r="Z113">
        <f>+'Rune Input'!$E19*Z22</f>
        <v>0</v>
      </c>
      <c r="AA113">
        <f>+'Rune Input'!$E19*AA22</f>
        <v>0</v>
      </c>
      <c r="AB113">
        <f>+'Rune Input'!$E19*AB22</f>
        <v>0</v>
      </c>
      <c r="AC113">
        <f>+'Rune Input'!$E19*AC22</f>
        <v>0</v>
      </c>
      <c r="AD113">
        <f>+'Rune Input'!$E19*AD22</f>
        <v>0</v>
      </c>
      <c r="AE113">
        <f>+'Rune Input'!$E19*AE22</f>
        <v>0</v>
      </c>
      <c r="AF113">
        <f>+'Rune Input'!$E19*AF22</f>
        <v>0</v>
      </c>
      <c r="AG113">
        <f>+'Rune Input'!$E19*AG22</f>
        <v>0</v>
      </c>
      <c r="AH113">
        <f>+'Rune Input'!$E19*AH22</f>
        <v>0</v>
      </c>
      <c r="AI113">
        <f>+'Rune Input'!$E19*AI22</f>
        <v>0</v>
      </c>
      <c r="AJ113">
        <f>+'Rune Input'!$E19*AJ22</f>
        <v>0</v>
      </c>
      <c r="AK113">
        <f>+'Rune Input'!$E19*AK22</f>
        <v>0</v>
      </c>
      <c r="AL113">
        <f>+'Rune Input'!$E19*AL22</f>
        <v>0</v>
      </c>
      <c r="AM113">
        <f>+'Rune Input'!$E19*AM22</f>
        <v>0</v>
      </c>
      <c r="AN113">
        <f>+'Rune Input'!$E19*AN22</f>
        <v>0</v>
      </c>
      <c r="AO113">
        <f>+'Rune Input'!$E19*AO22</f>
        <v>0</v>
      </c>
      <c r="AP113">
        <f>+'Rune Input'!$E19*AP22</f>
        <v>0</v>
      </c>
      <c r="AQ113">
        <f>+'Rune Input'!$E19*AQ22</f>
        <v>0</v>
      </c>
      <c r="AR113">
        <f>+'Rune Input'!$E19*AR22</f>
        <v>0</v>
      </c>
      <c r="AS113">
        <f>+'Rune Input'!$E19*AS22</f>
        <v>0</v>
      </c>
      <c r="AT113">
        <f>+'Rune Input'!$E19*AT22</f>
        <v>0</v>
      </c>
      <c r="AU113">
        <f>+'Rune Input'!$E19*AU22</f>
        <v>0</v>
      </c>
      <c r="AV113">
        <f>+'Rune Input'!$E19*AV22</f>
        <v>0</v>
      </c>
      <c r="AW113">
        <f>+'Rune Input'!$E19*AW22</f>
        <v>0</v>
      </c>
      <c r="AX113">
        <f>+'Rune Input'!$E19*AX22</f>
        <v>0</v>
      </c>
      <c r="AY113">
        <f>+'Rune Input'!$E19*AY22</f>
        <v>0</v>
      </c>
      <c r="AZ113">
        <f>+'Rune Input'!$E19*AZ22</f>
        <v>0</v>
      </c>
      <c r="BA113">
        <f>+'Rune Input'!$E19*BA22</f>
        <v>0</v>
      </c>
      <c r="BB113">
        <f>+'Rune Input'!$E19*BB22</f>
        <v>0</v>
      </c>
      <c r="BC113">
        <f>+'Rune Input'!$E19*BC22</f>
        <v>0</v>
      </c>
      <c r="BD113">
        <f>+'Rune Input'!$E19*BD22</f>
        <v>0</v>
      </c>
      <c r="BE113">
        <f>+'Rune Input'!$E19*BE22</f>
        <v>0</v>
      </c>
      <c r="BF113">
        <f>+'Rune Input'!$E19*BF22</f>
        <v>0</v>
      </c>
      <c r="BG113">
        <f>+'Rune Input'!$E19*BG22</f>
        <v>0</v>
      </c>
      <c r="BH113">
        <f>+'Rune Input'!$E19*BH22</f>
        <v>0</v>
      </c>
      <c r="BI113">
        <f>+'Rune Input'!$E19*BI22</f>
        <v>0</v>
      </c>
      <c r="BJ113">
        <f>+'Rune Input'!$E19*BJ22</f>
        <v>0</v>
      </c>
      <c r="BK113">
        <f>+'Rune Input'!$E19*BK22</f>
        <v>0</v>
      </c>
      <c r="BL113">
        <f>+'Rune Input'!$E19*BL22</f>
        <v>0</v>
      </c>
      <c r="BM113">
        <f>+'Rune Input'!$E19*BM22</f>
        <v>0</v>
      </c>
      <c r="BN113">
        <f>+'Rune Input'!$E19*BN22</f>
        <v>0</v>
      </c>
      <c r="BO113">
        <f>+'Rune Input'!$E19*BO22</f>
        <v>0</v>
      </c>
      <c r="BP113">
        <f>+'Rune Input'!$E19*BP22</f>
        <v>0</v>
      </c>
      <c r="BQ113">
        <f>+'Rune Input'!$E19*BQ22</f>
        <v>0</v>
      </c>
      <c r="BR113">
        <f>+'Rune Input'!$E19*BR22</f>
        <v>0</v>
      </c>
      <c r="BS113">
        <f>+'Rune Input'!$E19*BS22</f>
        <v>0</v>
      </c>
      <c r="BT113">
        <f>+'Rune Input'!$E19*BT22</f>
        <v>0</v>
      </c>
      <c r="BU113">
        <f>+'Rune Input'!$E19*BU22</f>
        <v>0</v>
      </c>
      <c r="BV113">
        <f>+'Rune Input'!$E19*BV22</f>
        <v>0</v>
      </c>
      <c r="BW113">
        <f>+'Rune Input'!$E19*BW22</f>
        <v>0</v>
      </c>
      <c r="BX113">
        <f>+'Rune Input'!$E19*BX22</f>
        <v>0</v>
      </c>
      <c r="BY113">
        <f>+'Rune Input'!$E19*BY22</f>
        <v>0</v>
      </c>
      <c r="BZ113">
        <f>+'Rune Input'!$E19*BZ22</f>
        <v>0</v>
      </c>
      <c r="CA113">
        <f>+'Rune Input'!$E19*CA22</f>
        <v>0</v>
      </c>
      <c r="CB113">
        <f>+'Rune Input'!$E19*CB22</f>
        <v>0</v>
      </c>
      <c r="CC113">
        <f>+'Rune Input'!$E19*CC22</f>
        <v>0</v>
      </c>
      <c r="CD113">
        <f>+'Rune Input'!$E19*CD22</f>
        <v>0</v>
      </c>
      <c r="CE113">
        <f>+'Rune Input'!$E19*CE22</f>
        <v>0</v>
      </c>
      <c r="CF113">
        <f>+'Rune Input'!$E19*CF22</f>
        <v>0</v>
      </c>
      <c r="CG113">
        <f>+'Rune Input'!$E19*CG22</f>
        <v>0</v>
      </c>
      <c r="CH113">
        <f>+'Rune Input'!$E19*CH22</f>
        <v>0</v>
      </c>
      <c r="CI113">
        <f>+'Rune Input'!$E19*CI22</f>
        <v>0</v>
      </c>
      <c r="CJ113">
        <f>+'Rune Input'!$E19*CJ22</f>
        <v>0</v>
      </c>
      <c r="CK113">
        <f>+'Rune Input'!$E19*CK22</f>
        <v>0</v>
      </c>
      <c r="CL113">
        <f>+'Rune Input'!$E19*CL22</f>
        <v>0</v>
      </c>
      <c r="CM113">
        <f>+'Rune Input'!$E19*CM22</f>
        <v>0</v>
      </c>
      <c r="CN113">
        <f>+'Rune Input'!$E19*CN22</f>
        <v>0</v>
      </c>
      <c r="CO113">
        <f>+'Rune Input'!$E19*CO22</f>
        <v>0</v>
      </c>
      <c r="CP113">
        <f>+'Rune Input'!$E19*CP22</f>
        <v>0</v>
      </c>
      <c r="CQ113">
        <f>+'Rune Input'!$E19*CQ22</f>
        <v>0</v>
      </c>
      <c r="CR113">
        <f>+'Rune Input'!$E19*CR22</f>
        <v>0</v>
      </c>
      <c r="CS113">
        <f>+'Rune Input'!$E19*CS22</f>
        <v>0</v>
      </c>
      <c r="CT113">
        <f>+'Rune Input'!$E19*CT22</f>
        <v>0</v>
      </c>
      <c r="CU113">
        <f>+'Rune Input'!$E19*CU22</f>
        <v>0</v>
      </c>
      <c r="CV113">
        <f>+'Rune Input'!$E19*CV22</f>
        <v>0</v>
      </c>
      <c r="CW113">
        <f>+'Rune Input'!$E19*CW22</f>
        <v>0</v>
      </c>
      <c r="CX113">
        <f>+'Rune Input'!$E19*CX22</f>
        <v>0</v>
      </c>
      <c r="CY113">
        <f>+'Rune Input'!$E19*CY22</f>
        <v>0</v>
      </c>
      <c r="CZ113">
        <f>+'Rune Input'!$E19*CZ22</f>
        <v>0</v>
      </c>
      <c r="DA113">
        <f>+'Rune Input'!$E19*DA22</f>
        <v>0</v>
      </c>
      <c r="DB113">
        <f>+'Rune Input'!$E19*DB22</f>
        <v>0</v>
      </c>
      <c r="DC113">
        <f>+'Rune Input'!$E19*DC22</f>
        <v>0</v>
      </c>
      <c r="DD113">
        <f>+'Rune Input'!$E19*DD22</f>
        <v>0</v>
      </c>
      <c r="DE113">
        <f>+'Rune Input'!$E19*DE22</f>
        <v>0</v>
      </c>
      <c r="DF113">
        <f>+'Rune Input'!$E19*DF22</f>
        <v>0</v>
      </c>
      <c r="DG113">
        <f>+'Rune Input'!$E19*DG22</f>
        <v>0</v>
      </c>
    </row>
    <row r="114" spans="1:111">
      <c r="A114" t="s">
        <v>6</v>
      </c>
      <c r="B114" t="s">
        <v>151</v>
      </c>
      <c r="C114" t="s">
        <v>90</v>
      </c>
      <c r="D114">
        <f>+'Rune Input'!$E20*D23</f>
        <v>0</v>
      </c>
      <c r="E114">
        <f>+'Rune Input'!$E20*E23</f>
        <v>0</v>
      </c>
      <c r="F114">
        <f>+'Rune Input'!$E20*F23</f>
        <v>0</v>
      </c>
      <c r="G114">
        <f>+'Rune Input'!$E20*G23</f>
        <v>0</v>
      </c>
      <c r="H114">
        <f>+'Rune Input'!$E20*H23</f>
        <v>0</v>
      </c>
      <c r="I114">
        <f>+'Rune Input'!$E20*I23</f>
        <v>0</v>
      </c>
      <c r="J114">
        <f>+'Rune Input'!$E20*J23</f>
        <v>0</v>
      </c>
      <c r="K114">
        <f>+'Rune Input'!$E20*K23</f>
        <v>0</v>
      </c>
      <c r="L114">
        <f>+'Rune Input'!$E20*L23</f>
        <v>0</v>
      </c>
      <c r="M114">
        <f>+'Rune Input'!$E20*M23</f>
        <v>0</v>
      </c>
      <c r="N114">
        <f>+'Rune Input'!$E20*N23</f>
        <v>0</v>
      </c>
      <c r="O114">
        <f>+'Rune Input'!$E20*O23</f>
        <v>0</v>
      </c>
      <c r="P114">
        <f>+'Rune Input'!$E20*P23</f>
        <v>0</v>
      </c>
      <c r="Q114">
        <f>+'Rune Input'!$E20*Q23</f>
        <v>0</v>
      </c>
      <c r="R114">
        <f>+'Rune Input'!$E20*R23</f>
        <v>0</v>
      </c>
      <c r="S114">
        <f>+'Rune Input'!$E20*S23</f>
        <v>0</v>
      </c>
      <c r="T114">
        <f>+'Rune Input'!$E20*T23</f>
        <v>0</v>
      </c>
      <c r="U114">
        <f>+'Rune Input'!$E20*U23</f>
        <v>0</v>
      </c>
      <c r="V114">
        <f>+'Rune Input'!$E20*V23</f>
        <v>0</v>
      </c>
      <c r="W114">
        <f>+'Rune Input'!$E20*W23</f>
        <v>0</v>
      </c>
      <c r="X114">
        <f>+'Rune Input'!$E20*X23</f>
        <v>0</v>
      </c>
      <c r="Y114">
        <f>+'Rune Input'!$E20*Y23</f>
        <v>0</v>
      </c>
      <c r="Z114">
        <f>+'Rune Input'!$E20*Z23</f>
        <v>0</v>
      </c>
      <c r="AA114">
        <f>+'Rune Input'!$E20*AA23</f>
        <v>0</v>
      </c>
      <c r="AB114">
        <f>+'Rune Input'!$E20*AB23</f>
        <v>0</v>
      </c>
      <c r="AC114">
        <f>+'Rune Input'!$E20*AC23</f>
        <v>0</v>
      </c>
      <c r="AD114">
        <f>+'Rune Input'!$E20*AD23</f>
        <v>0</v>
      </c>
      <c r="AE114">
        <f>+'Rune Input'!$E20*AE23</f>
        <v>0</v>
      </c>
      <c r="AF114">
        <f>+'Rune Input'!$E20*AF23</f>
        <v>0</v>
      </c>
      <c r="AG114">
        <f>+'Rune Input'!$E20*AG23</f>
        <v>0</v>
      </c>
      <c r="AH114">
        <f>+'Rune Input'!$E20*AH23</f>
        <v>0</v>
      </c>
      <c r="AI114">
        <f>+'Rune Input'!$E20*AI23</f>
        <v>0</v>
      </c>
      <c r="AJ114">
        <f>+'Rune Input'!$E20*AJ23</f>
        <v>0</v>
      </c>
      <c r="AK114">
        <f>+'Rune Input'!$E20*AK23</f>
        <v>0</v>
      </c>
      <c r="AL114">
        <f>+'Rune Input'!$E20*AL23</f>
        <v>0</v>
      </c>
      <c r="AM114">
        <f>+'Rune Input'!$E20*AM23</f>
        <v>0</v>
      </c>
      <c r="AN114">
        <f>+'Rune Input'!$E20*AN23</f>
        <v>0</v>
      </c>
      <c r="AO114">
        <f>+'Rune Input'!$E20*AO23</f>
        <v>0</v>
      </c>
      <c r="AP114">
        <f>+'Rune Input'!$E20*AP23</f>
        <v>0</v>
      </c>
      <c r="AQ114">
        <f>+'Rune Input'!$E20*AQ23</f>
        <v>0</v>
      </c>
      <c r="AR114">
        <f>+'Rune Input'!$E20*AR23</f>
        <v>0</v>
      </c>
      <c r="AS114">
        <f>+'Rune Input'!$E20*AS23</f>
        <v>0</v>
      </c>
      <c r="AT114">
        <f>+'Rune Input'!$E20*AT23</f>
        <v>0</v>
      </c>
      <c r="AU114">
        <f>+'Rune Input'!$E20*AU23</f>
        <v>0</v>
      </c>
      <c r="AV114">
        <f>+'Rune Input'!$E20*AV23</f>
        <v>0</v>
      </c>
      <c r="AW114">
        <f>+'Rune Input'!$E20*AW23</f>
        <v>0</v>
      </c>
      <c r="AX114">
        <f>+'Rune Input'!$E20*AX23</f>
        <v>0</v>
      </c>
      <c r="AY114">
        <f>+'Rune Input'!$E20*AY23</f>
        <v>0</v>
      </c>
      <c r="AZ114">
        <f>+'Rune Input'!$E20*AZ23</f>
        <v>0</v>
      </c>
      <c r="BA114">
        <f>+'Rune Input'!$E20*BA23</f>
        <v>0</v>
      </c>
      <c r="BB114">
        <f>+'Rune Input'!$E20*BB23</f>
        <v>0</v>
      </c>
      <c r="BC114">
        <f>+'Rune Input'!$E20*BC23</f>
        <v>0</v>
      </c>
      <c r="BD114">
        <f>+'Rune Input'!$E20*BD23</f>
        <v>0</v>
      </c>
      <c r="BE114">
        <f>+'Rune Input'!$E20*BE23</f>
        <v>0</v>
      </c>
      <c r="BF114">
        <f>+'Rune Input'!$E20*BF23</f>
        <v>0</v>
      </c>
      <c r="BG114">
        <f>+'Rune Input'!$E20*BG23</f>
        <v>0</v>
      </c>
      <c r="BH114">
        <f>+'Rune Input'!$E20*BH23</f>
        <v>0</v>
      </c>
      <c r="BI114">
        <f>+'Rune Input'!$E20*BI23</f>
        <v>0</v>
      </c>
      <c r="BJ114">
        <f>+'Rune Input'!$E20*BJ23</f>
        <v>0</v>
      </c>
      <c r="BK114">
        <f>+'Rune Input'!$E20*BK23</f>
        <v>0</v>
      </c>
      <c r="BL114">
        <f>+'Rune Input'!$E20*BL23</f>
        <v>0</v>
      </c>
      <c r="BM114">
        <f>+'Rune Input'!$E20*BM23</f>
        <v>0</v>
      </c>
      <c r="BN114">
        <f>+'Rune Input'!$E20*BN23</f>
        <v>0</v>
      </c>
      <c r="BO114">
        <f>+'Rune Input'!$E20*BO23</f>
        <v>0</v>
      </c>
      <c r="BP114">
        <f>+'Rune Input'!$E20*BP23</f>
        <v>0</v>
      </c>
      <c r="BQ114">
        <f>+'Rune Input'!$E20*BQ23</f>
        <v>0</v>
      </c>
      <c r="BR114">
        <f>+'Rune Input'!$E20*BR23</f>
        <v>0</v>
      </c>
      <c r="BS114">
        <f>+'Rune Input'!$E20*BS23</f>
        <v>0</v>
      </c>
      <c r="BT114">
        <f>+'Rune Input'!$E20*BT23</f>
        <v>0</v>
      </c>
      <c r="BU114">
        <f>+'Rune Input'!$E20*BU23</f>
        <v>0</v>
      </c>
      <c r="BV114">
        <f>+'Rune Input'!$E20*BV23</f>
        <v>0</v>
      </c>
      <c r="BW114">
        <f>+'Rune Input'!$E20*BW23</f>
        <v>0</v>
      </c>
      <c r="BX114">
        <f>+'Rune Input'!$E20*BX23</f>
        <v>0</v>
      </c>
      <c r="BY114">
        <f>+'Rune Input'!$E20*BY23</f>
        <v>0</v>
      </c>
      <c r="BZ114">
        <f>+'Rune Input'!$E20*BZ23</f>
        <v>0</v>
      </c>
      <c r="CA114">
        <f>+'Rune Input'!$E20*CA23</f>
        <v>0</v>
      </c>
      <c r="CB114">
        <f>+'Rune Input'!$E20*CB23</f>
        <v>0</v>
      </c>
      <c r="CC114">
        <f>+'Rune Input'!$E20*CC23</f>
        <v>0</v>
      </c>
      <c r="CD114">
        <f>+'Rune Input'!$E20*CD23</f>
        <v>0</v>
      </c>
      <c r="CE114">
        <f>+'Rune Input'!$E20*CE23</f>
        <v>0</v>
      </c>
      <c r="CF114">
        <f>+'Rune Input'!$E20*CF23</f>
        <v>0</v>
      </c>
      <c r="CG114">
        <f>+'Rune Input'!$E20*CG23</f>
        <v>0</v>
      </c>
      <c r="CH114">
        <f>+'Rune Input'!$E20*CH23</f>
        <v>0</v>
      </c>
      <c r="CI114">
        <f>+'Rune Input'!$E20*CI23</f>
        <v>0</v>
      </c>
      <c r="CJ114">
        <f>+'Rune Input'!$E20*CJ23</f>
        <v>0</v>
      </c>
      <c r="CK114">
        <f>+'Rune Input'!$E20*CK23</f>
        <v>0</v>
      </c>
      <c r="CL114">
        <f>+'Rune Input'!$E20*CL23</f>
        <v>0</v>
      </c>
      <c r="CM114">
        <f>+'Rune Input'!$E20*CM23</f>
        <v>0</v>
      </c>
      <c r="CN114">
        <f>+'Rune Input'!$E20*CN23</f>
        <v>0</v>
      </c>
      <c r="CO114">
        <f>+'Rune Input'!$E20*CO23</f>
        <v>0</v>
      </c>
      <c r="CP114">
        <f>+'Rune Input'!$E20*CP23</f>
        <v>0</v>
      </c>
      <c r="CQ114">
        <f>+'Rune Input'!$E20*CQ23</f>
        <v>0</v>
      </c>
      <c r="CR114">
        <f>+'Rune Input'!$E20*CR23</f>
        <v>0</v>
      </c>
      <c r="CS114">
        <f>+'Rune Input'!$E20*CS23</f>
        <v>0</v>
      </c>
      <c r="CT114">
        <f>+'Rune Input'!$E20*CT23</f>
        <v>0</v>
      </c>
      <c r="CU114">
        <f>+'Rune Input'!$E20*CU23</f>
        <v>0</v>
      </c>
      <c r="CV114">
        <f>+'Rune Input'!$E20*CV23</f>
        <v>0</v>
      </c>
      <c r="CW114">
        <f>+'Rune Input'!$E20*CW23</f>
        <v>0</v>
      </c>
      <c r="CX114">
        <f>+'Rune Input'!$E20*CX23</f>
        <v>0</v>
      </c>
      <c r="CY114">
        <f>+'Rune Input'!$E20*CY23</f>
        <v>0</v>
      </c>
      <c r="CZ114">
        <f>+'Rune Input'!$E20*CZ23</f>
        <v>0</v>
      </c>
      <c r="DA114">
        <f>+'Rune Input'!$E20*DA23</f>
        <v>0</v>
      </c>
      <c r="DB114">
        <f>+'Rune Input'!$E20*DB23</f>
        <v>0</v>
      </c>
      <c r="DC114">
        <f>+'Rune Input'!$E20*DC23</f>
        <v>0</v>
      </c>
      <c r="DD114">
        <f>+'Rune Input'!$E20*DD23</f>
        <v>0</v>
      </c>
      <c r="DE114">
        <f>+'Rune Input'!$E20*DE23</f>
        <v>0</v>
      </c>
      <c r="DF114">
        <f>+'Rune Input'!$E20*DF23</f>
        <v>0</v>
      </c>
      <c r="DG114">
        <f>+'Rune Input'!$E20*DG23</f>
        <v>0</v>
      </c>
    </row>
    <row r="115" spans="1:111">
      <c r="A115" t="s">
        <v>6</v>
      </c>
      <c r="B115" t="s">
        <v>152</v>
      </c>
      <c r="C115" t="s">
        <v>90</v>
      </c>
      <c r="D115">
        <f>+'Rune Input'!$E21*D24</f>
        <v>0</v>
      </c>
      <c r="E115">
        <f>+'Rune Input'!$E21*E24</f>
        <v>0</v>
      </c>
      <c r="F115">
        <f>+'Rune Input'!$E21*F24</f>
        <v>0</v>
      </c>
      <c r="G115">
        <f>+'Rune Input'!$E21*G24</f>
        <v>0</v>
      </c>
      <c r="H115">
        <f>+'Rune Input'!$E21*H24</f>
        <v>0</v>
      </c>
      <c r="I115">
        <f>+'Rune Input'!$E21*I24</f>
        <v>0</v>
      </c>
      <c r="J115">
        <f>+'Rune Input'!$E21*J24</f>
        <v>0</v>
      </c>
      <c r="K115">
        <f>+'Rune Input'!$E21*K24</f>
        <v>0</v>
      </c>
      <c r="L115">
        <f>+'Rune Input'!$E21*L24</f>
        <v>0</v>
      </c>
      <c r="M115">
        <f>+'Rune Input'!$E21*M24</f>
        <v>0</v>
      </c>
      <c r="N115">
        <f>+'Rune Input'!$E21*N24</f>
        <v>0</v>
      </c>
      <c r="O115">
        <f>+'Rune Input'!$E21*O24</f>
        <v>0</v>
      </c>
      <c r="P115">
        <f>+'Rune Input'!$E21*P24</f>
        <v>0</v>
      </c>
      <c r="Q115">
        <f>+'Rune Input'!$E21*Q24</f>
        <v>0</v>
      </c>
      <c r="R115">
        <f>+'Rune Input'!$E21*R24</f>
        <v>0</v>
      </c>
      <c r="S115">
        <f>+'Rune Input'!$E21*S24</f>
        <v>0</v>
      </c>
      <c r="T115">
        <f>+'Rune Input'!$E21*T24</f>
        <v>0</v>
      </c>
      <c r="U115">
        <f>+'Rune Input'!$E21*U24</f>
        <v>0</v>
      </c>
      <c r="V115">
        <f>+'Rune Input'!$E21*V24</f>
        <v>0</v>
      </c>
      <c r="W115">
        <f>+'Rune Input'!$E21*W24</f>
        <v>0</v>
      </c>
      <c r="X115">
        <f>+'Rune Input'!$E21*X24</f>
        <v>0</v>
      </c>
      <c r="Y115">
        <f>+'Rune Input'!$E21*Y24</f>
        <v>0</v>
      </c>
      <c r="Z115">
        <f>+'Rune Input'!$E21*Z24</f>
        <v>0</v>
      </c>
      <c r="AA115">
        <f>+'Rune Input'!$E21*AA24</f>
        <v>0</v>
      </c>
      <c r="AB115">
        <f>+'Rune Input'!$E21*AB24</f>
        <v>0</v>
      </c>
      <c r="AC115">
        <f>+'Rune Input'!$E21*AC24</f>
        <v>0</v>
      </c>
      <c r="AD115">
        <f>+'Rune Input'!$E21*AD24</f>
        <v>0</v>
      </c>
      <c r="AE115">
        <f>+'Rune Input'!$E21*AE24</f>
        <v>0</v>
      </c>
      <c r="AF115">
        <f>+'Rune Input'!$E21*AF24</f>
        <v>0</v>
      </c>
      <c r="AG115">
        <f>+'Rune Input'!$E21*AG24</f>
        <v>0</v>
      </c>
      <c r="AH115">
        <f>+'Rune Input'!$E21*AH24</f>
        <v>0</v>
      </c>
      <c r="AI115">
        <f>+'Rune Input'!$E21*AI24</f>
        <v>0</v>
      </c>
      <c r="AJ115">
        <f>+'Rune Input'!$E21*AJ24</f>
        <v>0</v>
      </c>
      <c r="AK115">
        <f>+'Rune Input'!$E21*AK24</f>
        <v>0</v>
      </c>
      <c r="AL115">
        <f>+'Rune Input'!$E21*AL24</f>
        <v>0</v>
      </c>
      <c r="AM115">
        <f>+'Rune Input'!$E21*AM24</f>
        <v>0</v>
      </c>
      <c r="AN115">
        <f>+'Rune Input'!$E21*AN24</f>
        <v>0</v>
      </c>
      <c r="AO115">
        <f>+'Rune Input'!$E21*AO24</f>
        <v>0</v>
      </c>
      <c r="AP115">
        <f>+'Rune Input'!$E21*AP24</f>
        <v>0</v>
      </c>
      <c r="AQ115">
        <f>+'Rune Input'!$E21*AQ24</f>
        <v>0</v>
      </c>
      <c r="AR115">
        <f>+'Rune Input'!$E21*AR24</f>
        <v>0</v>
      </c>
      <c r="AS115">
        <f>+'Rune Input'!$E21*AS24</f>
        <v>0</v>
      </c>
      <c r="AT115">
        <f>+'Rune Input'!$E21*AT24</f>
        <v>0</v>
      </c>
      <c r="AU115">
        <f>+'Rune Input'!$E21*AU24</f>
        <v>0</v>
      </c>
      <c r="AV115">
        <f>+'Rune Input'!$E21*AV24</f>
        <v>0</v>
      </c>
      <c r="AW115">
        <f>+'Rune Input'!$E21*AW24</f>
        <v>0</v>
      </c>
      <c r="AX115">
        <f>+'Rune Input'!$E21*AX24</f>
        <v>0</v>
      </c>
      <c r="AY115">
        <f>+'Rune Input'!$E21*AY24</f>
        <v>0</v>
      </c>
      <c r="AZ115">
        <f>+'Rune Input'!$E21*AZ24</f>
        <v>0</v>
      </c>
      <c r="BA115">
        <f>+'Rune Input'!$E21*BA24</f>
        <v>0</v>
      </c>
      <c r="BB115">
        <f>+'Rune Input'!$E21*BB24</f>
        <v>0</v>
      </c>
      <c r="BC115">
        <f>+'Rune Input'!$E21*BC24</f>
        <v>0</v>
      </c>
      <c r="BD115">
        <f>+'Rune Input'!$E21*BD24</f>
        <v>0</v>
      </c>
      <c r="BE115">
        <f>+'Rune Input'!$E21*BE24</f>
        <v>0</v>
      </c>
      <c r="BF115">
        <f>+'Rune Input'!$E21*BF24</f>
        <v>0</v>
      </c>
      <c r="BG115">
        <f>+'Rune Input'!$E21*BG24</f>
        <v>0</v>
      </c>
      <c r="BH115">
        <f>+'Rune Input'!$E21*BH24</f>
        <v>0</v>
      </c>
      <c r="BI115">
        <f>+'Rune Input'!$E21*BI24</f>
        <v>0</v>
      </c>
      <c r="BJ115">
        <f>+'Rune Input'!$E21*BJ24</f>
        <v>0</v>
      </c>
      <c r="BK115">
        <f>+'Rune Input'!$E21*BK24</f>
        <v>0</v>
      </c>
      <c r="BL115">
        <f>+'Rune Input'!$E21*BL24</f>
        <v>0</v>
      </c>
      <c r="BM115">
        <f>+'Rune Input'!$E21*BM24</f>
        <v>0</v>
      </c>
      <c r="BN115">
        <f>+'Rune Input'!$E21*BN24</f>
        <v>0</v>
      </c>
      <c r="BO115">
        <f>+'Rune Input'!$E21*BO24</f>
        <v>0</v>
      </c>
      <c r="BP115">
        <f>+'Rune Input'!$E21*BP24</f>
        <v>0</v>
      </c>
      <c r="BQ115">
        <f>+'Rune Input'!$E21*BQ24</f>
        <v>0</v>
      </c>
      <c r="BR115">
        <f>+'Rune Input'!$E21*BR24</f>
        <v>0</v>
      </c>
      <c r="BS115">
        <f>+'Rune Input'!$E21*BS24</f>
        <v>0</v>
      </c>
      <c r="BT115">
        <f>+'Rune Input'!$E21*BT24</f>
        <v>0</v>
      </c>
      <c r="BU115">
        <f>+'Rune Input'!$E21*BU24</f>
        <v>0</v>
      </c>
      <c r="BV115">
        <f>+'Rune Input'!$E21*BV24</f>
        <v>0</v>
      </c>
      <c r="BW115">
        <f>+'Rune Input'!$E21*BW24</f>
        <v>0</v>
      </c>
      <c r="BX115">
        <f>+'Rune Input'!$E21*BX24</f>
        <v>0</v>
      </c>
      <c r="BY115">
        <f>+'Rune Input'!$E21*BY24</f>
        <v>0</v>
      </c>
      <c r="BZ115">
        <f>+'Rune Input'!$E21*BZ24</f>
        <v>0</v>
      </c>
      <c r="CA115">
        <f>+'Rune Input'!$E21*CA24</f>
        <v>0</v>
      </c>
      <c r="CB115">
        <f>+'Rune Input'!$E21*CB24</f>
        <v>0</v>
      </c>
      <c r="CC115">
        <f>+'Rune Input'!$E21*CC24</f>
        <v>0</v>
      </c>
      <c r="CD115">
        <f>+'Rune Input'!$E21*CD24</f>
        <v>0</v>
      </c>
      <c r="CE115">
        <f>+'Rune Input'!$E21*CE24</f>
        <v>0</v>
      </c>
      <c r="CF115">
        <f>+'Rune Input'!$E21*CF24</f>
        <v>0</v>
      </c>
      <c r="CG115">
        <f>+'Rune Input'!$E21*CG24</f>
        <v>0</v>
      </c>
      <c r="CH115">
        <f>+'Rune Input'!$E21*CH24</f>
        <v>0</v>
      </c>
      <c r="CI115">
        <f>+'Rune Input'!$E21*CI24</f>
        <v>0</v>
      </c>
      <c r="CJ115">
        <f>+'Rune Input'!$E21*CJ24</f>
        <v>0</v>
      </c>
      <c r="CK115">
        <f>+'Rune Input'!$E21*CK24</f>
        <v>0</v>
      </c>
      <c r="CL115">
        <f>+'Rune Input'!$E21*CL24</f>
        <v>0</v>
      </c>
      <c r="CM115">
        <f>+'Rune Input'!$E21*CM24</f>
        <v>0</v>
      </c>
      <c r="CN115">
        <f>+'Rune Input'!$E21*CN24</f>
        <v>0</v>
      </c>
      <c r="CO115">
        <f>+'Rune Input'!$E21*CO24</f>
        <v>0</v>
      </c>
      <c r="CP115">
        <f>+'Rune Input'!$E21*CP24</f>
        <v>0</v>
      </c>
      <c r="CQ115">
        <f>+'Rune Input'!$E21*CQ24</f>
        <v>0</v>
      </c>
      <c r="CR115">
        <f>+'Rune Input'!$E21*CR24</f>
        <v>0</v>
      </c>
      <c r="CS115">
        <f>+'Rune Input'!$E21*CS24</f>
        <v>0</v>
      </c>
      <c r="CT115">
        <f>+'Rune Input'!$E21*CT24</f>
        <v>0</v>
      </c>
      <c r="CU115">
        <f>+'Rune Input'!$E21*CU24</f>
        <v>0</v>
      </c>
      <c r="CV115">
        <f>+'Rune Input'!$E21*CV24</f>
        <v>0</v>
      </c>
      <c r="CW115">
        <f>+'Rune Input'!$E21*CW24</f>
        <v>0</v>
      </c>
      <c r="CX115">
        <f>+'Rune Input'!$E21*CX24</f>
        <v>0</v>
      </c>
      <c r="CY115">
        <f>+'Rune Input'!$E21*CY24</f>
        <v>0</v>
      </c>
      <c r="CZ115">
        <f>+'Rune Input'!$E21*CZ24</f>
        <v>0</v>
      </c>
      <c r="DA115">
        <f>+'Rune Input'!$E21*DA24</f>
        <v>0</v>
      </c>
      <c r="DB115">
        <f>+'Rune Input'!$E21*DB24</f>
        <v>0</v>
      </c>
      <c r="DC115">
        <f>+'Rune Input'!$E21*DC24</f>
        <v>0</v>
      </c>
      <c r="DD115">
        <f>+'Rune Input'!$E21*DD24</f>
        <v>0</v>
      </c>
      <c r="DE115">
        <f>+'Rune Input'!$E21*DE24</f>
        <v>0</v>
      </c>
      <c r="DF115">
        <f>+'Rune Input'!$E21*DF24</f>
        <v>0</v>
      </c>
      <c r="DG115">
        <f>+'Rune Input'!$E21*DG24</f>
        <v>0</v>
      </c>
    </row>
    <row r="116" spans="1:111">
      <c r="A116" t="s">
        <v>7</v>
      </c>
      <c r="B116" t="s">
        <v>147</v>
      </c>
      <c r="C116" t="s">
        <v>90</v>
      </c>
      <c r="D116">
        <f>+'Rune Input'!$E22*D25</f>
        <v>0</v>
      </c>
      <c r="E116">
        <f>+'Rune Input'!$E22*E25</f>
        <v>0</v>
      </c>
      <c r="F116">
        <f>+'Rune Input'!$E22*F25</f>
        <v>0</v>
      </c>
      <c r="G116">
        <f>+'Rune Input'!$E22*G25</f>
        <v>0</v>
      </c>
      <c r="H116">
        <f>+'Rune Input'!$E22*H25</f>
        <v>0</v>
      </c>
      <c r="I116">
        <f>+'Rune Input'!$E22*I25</f>
        <v>0</v>
      </c>
      <c r="J116">
        <f>+'Rune Input'!$E22*J25</f>
        <v>0</v>
      </c>
      <c r="K116">
        <f>+'Rune Input'!$E22*K25</f>
        <v>0</v>
      </c>
      <c r="L116">
        <f>+'Rune Input'!$E22*L25</f>
        <v>0</v>
      </c>
      <c r="M116">
        <f>+'Rune Input'!$E22*M25</f>
        <v>0</v>
      </c>
      <c r="N116">
        <f>+'Rune Input'!$E22*N25</f>
        <v>0</v>
      </c>
      <c r="O116">
        <f>+'Rune Input'!$E22*O25</f>
        <v>0</v>
      </c>
      <c r="P116">
        <f>+'Rune Input'!$E22*P25</f>
        <v>0</v>
      </c>
      <c r="Q116">
        <f>+'Rune Input'!$E22*Q25</f>
        <v>0</v>
      </c>
      <c r="R116">
        <f>+'Rune Input'!$E22*R25</f>
        <v>0</v>
      </c>
      <c r="S116">
        <f>+'Rune Input'!$E22*S25</f>
        <v>0</v>
      </c>
      <c r="T116">
        <f>+'Rune Input'!$E22*T25</f>
        <v>0</v>
      </c>
      <c r="U116">
        <f>+'Rune Input'!$E22*U25</f>
        <v>0</v>
      </c>
      <c r="V116">
        <f>+'Rune Input'!$E22*V25</f>
        <v>0</v>
      </c>
      <c r="W116">
        <f>+'Rune Input'!$E22*W25</f>
        <v>0</v>
      </c>
      <c r="X116">
        <f>+'Rune Input'!$E22*X25</f>
        <v>0</v>
      </c>
      <c r="Y116">
        <f>+'Rune Input'!$E22*Y25</f>
        <v>0</v>
      </c>
      <c r="Z116">
        <f>+'Rune Input'!$E22*Z25</f>
        <v>0</v>
      </c>
      <c r="AA116">
        <f>+'Rune Input'!$E22*AA25</f>
        <v>0</v>
      </c>
      <c r="AB116">
        <f>+'Rune Input'!$E22*AB25</f>
        <v>0</v>
      </c>
      <c r="AC116">
        <f>+'Rune Input'!$E22*AC25</f>
        <v>0</v>
      </c>
      <c r="AD116">
        <f>+'Rune Input'!$E22*AD25</f>
        <v>0</v>
      </c>
      <c r="AE116">
        <f>+'Rune Input'!$E22*AE25</f>
        <v>0</v>
      </c>
      <c r="AF116">
        <f>+'Rune Input'!$E22*AF25</f>
        <v>0</v>
      </c>
      <c r="AG116">
        <f>+'Rune Input'!$E22*AG25</f>
        <v>0</v>
      </c>
      <c r="AH116">
        <f>+'Rune Input'!$E22*AH25</f>
        <v>0</v>
      </c>
      <c r="AI116">
        <f>+'Rune Input'!$E22*AI25</f>
        <v>0</v>
      </c>
      <c r="AJ116">
        <f>+'Rune Input'!$E22*AJ25</f>
        <v>0</v>
      </c>
      <c r="AK116">
        <f>+'Rune Input'!$E22*AK25</f>
        <v>0</v>
      </c>
      <c r="AL116">
        <f>+'Rune Input'!$E22*AL25</f>
        <v>0</v>
      </c>
      <c r="AM116">
        <f>+'Rune Input'!$E22*AM25</f>
        <v>0</v>
      </c>
      <c r="AN116">
        <f>+'Rune Input'!$E22*AN25</f>
        <v>0</v>
      </c>
      <c r="AO116">
        <f>+'Rune Input'!$E22*AO25</f>
        <v>0</v>
      </c>
      <c r="AP116">
        <f>+'Rune Input'!$E22*AP25</f>
        <v>0</v>
      </c>
      <c r="AQ116">
        <f>+'Rune Input'!$E22*AQ25</f>
        <v>0</v>
      </c>
      <c r="AR116">
        <f>+'Rune Input'!$E22*AR25</f>
        <v>0</v>
      </c>
      <c r="AS116">
        <f>+'Rune Input'!$E22*AS25</f>
        <v>0</v>
      </c>
      <c r="AT116">
        <f>+'Rune Input'!$E22*AT25</f>
        <v>0</v>
      </c>
      <c r="AU116">
        <f>+'Rune Input'!$E22*AU25</f>
        <v>0</v>
      </c>
      <c r="AV116">
        <f>+'Rune Input'!$E22*AV25</f>
        <v>0</v>
      </c>
      <c r="AW116">
        <f>+'Rune Input'!$E22*AW25</f>
        <v>0</v>
      </c>
      <c r="AX116">
        <f>+'Rune Input'!$E22*AX25</f>
        <v>0</v>
      </c>
      <c r="AY116">
        <f>+'Rune Input'!$E22*AY25</f>
        <v>0</v>
      </c>
      <c r="AZ116">
        <f>+'Rune Input'!$E22*AZ25</f>
        <v>0</v>
      </c>
      <c r="BA116">
        <f>+'Rune Input'!$E22*BA25</f>
        <v>0</v>
      </c>
      <c r="BB116">
        <f>+'Rune Input'!$E22*BB25</f>
        <v>0</v>
      </c>
      <c r="BC116">
        <f>+'Rune Input'!$E22*BC25</f>
        <v>0</v>
      </c>
      <c r="BD116">
        <f>+'Rune Input'!$E22*BD25</f>
        <v>0</v>
      </c>
      <c r="BE116">
        <f>+'Rune Input'!$E22*BE25</f>
        <v>0</v>
      </c>
      <c r="BF116">
        <f>+'Rune Input'!$E22*BF25</f>
        <v>0</v>
      </c>
      <c r="BG116">
        <f>+'Rune Input'!$E22*BG25</f>
        <v>0</v>
      </c>
      <c r="BH116">
        <f>+'Rune Input'!$E22*BH25</f>
        <v>0</v>
      </c>
      <c r="BI116">
        <f>+'Rune Input'!$E22*BI25</f>
        <v>0</v>
      </c>
      <c r="BJ116">
        <f>+'Rune Input'!$E22*BJ25</f>
        <v>0</v>
      </c>
      <c r="BK116">
        <f>+'Rune Input'!$E22*BK25</f>
        <v>0</v>
      </c>
      <c r="BL116">
        <f>+'Rune Input'!$E22*BL25</f>
        <v>0</v>
      </c>
      <c r="BM116">
        <f>+'Rune Input'!$E22*BM25</f>
        <v>0</v>
      </c>
      <c r="BN116">
        <f>+'Rune Input'!$E22*BN25</f>
        <v>0</v>
      </c>
      <c r="BO116">
        <f>+'Rune Input'!$E22*BO25</f>
        <v>0</v>
      </c>
      <c r="BP116">
        <f>+'Rune Input'!$E22*BP25</f>
        <v>0</v>
      </c>
      <c r="BQ116">
        <f>+'Rune Input'!$E22*BQ25</f>
        <v>0</v>
      </c>
      <c r="BR116">
        <f>+'Rune Input'!$E22*BR25</f>
        <v>0</v>
      </c>
      <c r="BS116">
        <f>+'Rune Input'!$E22*BS25</f>
        <v>0</v>
      </c>
      <c r="BT116">
        <f>+'Rune Input'!$E22*BT25</f>
        <v>0</v>
      </c>
      <c r="BU116">
        <f>+'Rune Input'!$E22*BU25</f>
        <v>0</v>
      </c>
      <c r="BV116">
        <f>+'Rune Input'!$E22*BV25</f>
        <v>0</v>
      </c>
      <c r="BW116">
        <f>+'Rune Input'!$E22*BW25</f>
        <v>0</v>
      </c>
      <c r="BX116">
        <f>+'Rune Input'!$E22*BX25</f>
        <v>0</v>
      </c>
      <c r="BY116">
        <f>+'Rune Input'!$E22*BY25</f>
        <v>0</v>
      </c>
      <c r="BZ116">
        <f>+'Rune Input'!$E22*BZ25</f>
        <v>0</v>
      </c>
      <c r="CA116">
        <f>+'Rune Input'!$E22*CA25</f>
        <v>0</v>
      </c>
      <c r="CB116">
        <f>+'Rune Input'!$E22*CB25</f>
        <v>0</v>
      </c>
      <c r="CC116">
        <f>+'Rune Input'!$E22*CC25</f>
        <v>0</v>
      </c>
      <c r="CD116">
        <f>+'Rune Input'!$E22*CD25</f>
        <v>0</v>
      </c>
      <c r="CE116">
        <f>+'Rune Input'!$E22*CE25</f>
        <v>0</v>
      </c>
      <c r="CF116">
        <f>+'Rune Input'!$E22*CF25</f>
        <v>0</v>
      </c>
      <c r="CG116">
        <f>+'Rune Input'!$E22*CG25</f>
        <v>0</v>
      </c>
      <c r="CH116">
        <f>+'Rune Input'!$E22*CH25</f>
        <v>0</v>
      </c>
      <c r="CI116">
        <f>+'Rune Input'!$E22*CI25</f>
        <v>0</v>
      </c>
      <c r="CJ116">
        <f>+'Rune Input'!$E22*CJ25</f>
        <v>0</v>
      </c>
      <c r="CK116">
        <f>+'Rune Input'!$E22*CK25</f>
        <v>0</v>
      </c>
      <c r="CL116">
        <f>+'Rune Input'!$E22*CL25</f>
        <v>0</v>
      </c>
      <c r="CM116">
        <f>+'Rune Input'!$E22*CM25</f>
        <v>0</v>
      </c>
      <c r="CN116">
        <f>+'Rune Input'!$E22*CN25</f>
        <v>0</v>
      </c>
      <c r="CO116">
        <f>+'Rune Input'!$E22*CO25</f>
        <v>0</v>
      </c>
      <c r="CP116">
        <f>+'Rune Input'!$E22*CP25</f>
        <v>0</v>
      </c>
      <c r="CQ116">
        <f>+'Rune Input'!$E22*CQ25</f>
        <v>0</v>
      </c>
      <c r="CR116">
        <f>+'Rune Input'!$E22*CR25</f>
        <v>0</v>
      </c>
      <c r="CS116">
        <f>+'Rune Input'!$E22*CS25</f>
        <v>0</v>
      </c>
      <c r="CT116">
        <f>+'Rune Input'!$E22*CT25</f>
        <v>0</v>
      </c>
      <c r="CU116">
        <f>+'Rune Input'!$E22*CU25</f>
        <v>0</v>
      </c>
      <c r="CV116">
        <f>+'Rune Input'!$E22*CV25</f>
        <v>0</v>
      </c>
      <c r="CW116">
        <f>+'Rune Input'!$E22*CW25</f>
        <v>0</v>
      </c>
      <c r="CX116">
        <f>+'Rune Input'!$E22*CX25</f>
        <v>0</v>
      </c>
      <c r="CY116">
        <f>+'Rune Input'!$E22*CY25</f>
        <v>0</v>
      </c>
      <c r="CZ116">
        <f>+'Rune Input'!$E22*CZ25</f>
        <v>0</v>
      </c>
      <c r="DA116">
        <f>+'Rune Input'!$E22*DA25</f>
        <v>0</v>
      </c>
      <c r="DB116">
        <f>+'Rune Input'!$E22*DB25</f>
        <v>0</v>
      </c>
      <c r="DC116">
        <f>+'Rune Input'!$E22*DC25</f>
        <v>0</v>
      </c>
      <c r="DD116">
        <f>+'Rune Input'!$E22*DD25</f>
        <v>0</v>
      </c>
      <c r="DE116">
        <f>+'Rune Input'!$E22*DE25</f>
        <v>0</v>
      </c>
      <c r="DF116">
        <f>+'Rune Input'!$E22*DF25</f>
        <v>0</v>
      </c>
      <c r="DG116">
        <f>+'Rune Input'!$E22*DG25</f>
        <v>0</v>
      </c>
    </row>
    <row r="117" spans="1:111">
      <c r="A117" t="s">
        <v>7</v>
      </c>
      <c r="B117" t="s">
        <v>148</v>
      </c>
      <c r="C117" t="s">
        <v>90</v>
      </c>
      <c r="D117">
        <f>+'Rune Input'!$E23*D26</f>
        <v>0</v>
      </c>
      <c r="E117">
        <f>+'Rune Input'!$E23*E26</f>
        <v>0</v>
      </c>
      <c r="F117">
        <f>+'Rune Input'!$E23*F26</f>
        <v>0</v>
      </c>
      <c r="G117">
        <f>+'Rune Input'!$E23*G26</f>
        <v>0</v>
      </c>
      <c r="H117">
        <f>+'Rune Input'!$E23*H26</f>
        <v>0</v>
      </c>
      <c r="I117">
        <f>+'Rune Input'!$E23*I26</f>
        <v>0</v>
      </c>
      <c r="J117">
        <f>+'Rune Input'!$E23*J26</f>
        <v>0</v>
      </c>
      <c r="K117">
        <f>+'Rune Input'!$E23*K26</f>
        <v>0</v>
      </c>
      <c r="L117">
        <f>+'Rune Input'!$E23*L26</f>
        <v>0</v>
      </c>
      <c r="M117">
        <f>+'Rune Input'!$E23*M26</f>
        <v>0</v>
      </c>
      <c r="N117">
        <f>+'Rune Input'!$E23*N26</f>
        <v>0</v>
      </c>
      <c r="O117">
        <f>+'Rune Input'!$E23*O26</f>
        <v>0</v>
      </c>
      <c r="P117">
        <f>+'Rune Input'!$E23*P26</f>
        <v>0</v>
      </c>
      <c r="Q117">
        <f>+'Rune Input'!$E23*Q26</f>
        <v>0</v>
      </c>
      <c r="R117">
        <f>+'Rune Input'!$E23*R26</f>
        <v>0</v>
      </c>
      <c r="S117">
        <f>+'Rune Input'!$E23*S26</f>
        <v>0</v>
      </c>
      <c r="T117">
        <f>+'Rune Input'!$E23*T26</f>
        <v>0</v>
      </c>
      <c r="U117">
        <f>+'Rune Input'!$E23*U26</f>
        <v>0</v>
      </c>
      <c r="V117">
        <f>+'Rune Input'!$E23*V26</f>
        <v>0</v>
      </c>
      <c r="W117">
        <f>+'Rune Input'!$E23*W26</f>
        <v>0</v>
      </c>
      <c r="X117">
        <f>+'Rune Input'!$E23*X26</f>
        <v>0</v>
      </c>
      <c r="Y117">
        <f>+'Rune Input'!$E23*Y26</f>
        <v>0</v>
      </c>
      <c r="Z117">
        <f>+'Rune Input'!$E23*Z26</f>
        <v>0</v>
      </c>
      <c r="AA117">
        <f>+'Rune Input'!$E23*AA26</f>
        <v>0</v>
      </c>
      <c r="AB117">
        <f>+'Rune Input'!$E23*AB26</f>
        <v>0</v>
      </c>
      <c r="AC117">
        <f>+'Rune Input'!$E23*AC26</f>
        <v>0</v>
      </c>
      <c r="AD117">
        <f>+'Rune Input'!$E23*AD26</f>
        <v>0</v>
      </c>
      <c r="AE117">
        <f>+'Rune Input'!$E23*AE26</f>
        <v>0</v>
      </c>
      <c r="AF117">
        <f>+'Rune Input'!$E23*AF26</f>
        <v>0</v>
      </c>
      <c r="AG117">
        <f>+'Rune Input'!$E23*AG26</f>
        <v>0</v>
      </c>
      <c r="AH117">
        <f>+'Rune Input'!$E23*AH26</f>
        <v>0</v>
      </c>
      <c r="AI117">
        <f>+'Rune Input'!$E23*AI26</f>
        <v>0</v>
      </c>
      <c r="AJ117">
        <f>+'Rune Input'!$E23*AJ26</f>
        <v>0</v>
      </c>
      <c r="AK117">
        <f>+'Rune Input'!$E23*AK26</f>
        <v>0</v>
      </c>
      <c r="AL117">
        <f>+'Rune Input'!$E23*AL26</f>
        <v>0</v>
      </c>
      <c r="AM117">
        <f>+'Rune Input'!$E23*AM26</f>
        <v>0</v>
      </c>
      <c r="AN117">
        <f>+'Rune Input'!$E23*AN26</f>
        <v>0</v>
      </c>
      <c r="AO117">
        <f>+'Rune Input'!$E23*AO26</f>
        <v>0</v>
      </c>
      <c r="AP117">
        <f>+'Rune Input'!$E23*AP26</f>
        <v>0</v>
      </c>
      <c r="AQ117">
        <f>+'Rune Input'!$E23*AQ26</f>
        <v>0</v>
      </c>
      <c r="AR117">
        <f>+'Rune Input'!$E23*AR26</f>
        <v>0</v>
      </c>
      <c r="AS117">
        <f>+'Rune Input'!$E23*AS26</f>
        <v>0</v>
      </c>
      <c r="AT117">
        <f>+'Rune Input'!$E23*AT26</f>
        <v>0</v>
      </c>
      <c r="AU117">
        <f>+'Rune Input'!$E23*AU26</f>
        <v>0</v>
      </c>
      <c r="AV117">
        <f>+'Rune Input'!$E23*AV26</f>
        <v>0</v>
      </c>
      <c r="AW117">
        <f>+'Rune Input'!$E23*AW26</f>
        <v>0</v>
      </c>
      <c r="AX117">
        <f>+'Rune Input'!$E23*AX26</f>
        <v>0</v>
      </c>
      <c r="AY117">
        <f>+'Rune Input'!$E23*AY26</f>
        <v>0</v>
      </c>
      <c r="AZ117">
        <f>+'Rune Input'!$E23*AZ26</f>
        <v>0</v>
      </c>
      <c r="BA117">
        <f>+'Rune Input'!$E23*BA26</f>
        <v>0</v>
      </c>
      <c r="BB117">
        <f>+'Rune Input'!$E23*BB26</f>
        <v>0</v>
      </c>
      <c r="BC117">
        <f>+'Rune Input'!$E23*BC26</f>
        <v>0</v>
      </c>
      <c r="BD117">
        <f>+'Rune Input'!$E23*BD26</f>
        <v>0</v>
      </c>
      <c r="BE117">
        <f>+'Rune Input'!$E23*BE26</f>
        <v>0</v>
      </c>
      <c r="BF117">
        <f>+'Rune Input'!$E23*BF26</f>
        <v>0</v>
      </c>
      <c r="BG117">
        <f>+'Rune Input'!$E23*BG26</f>
        <v>0</v>
      </c>
      <c r="BH117">
        <f>+'Rune Input'!$E23*BH26</f>
        <v>0</v>
      </c>
      <c r="BI117">
        <f>+'Rune Input'!$E23*BI26</f>
        <v>0</v>
      </c>
      <c r="BJ117">
        <f>+'Rune Input'!$E23*BJ26</f>
        <v>0</v>
      </c>
      <c r="BK117">
        <f>+'Rune Input'!$E23*BK26</f>
        <v>0</v>
      </c>
      <c r="BL117">
        <f>+'Rune Input'!$E23*BL26</f>
        <v>0</v>
      </c>
      <c r="BM117">
        <f>+'Rune Input'!$E23*BM26</f>
        <v>0</v>
      </c>
      <c r="BN117">
        <f>+'Rune Input'!$E23*BN26</f>
        <v>0</v>
      </c>
      <c r="BO117">
        <f>+'Rune Input'!$E23*BO26</f>
        <v>0</v>
      </c>
      <c r="BP117">
        <f>+'Rune Input'!$E23*BP26</f>
        <v>0</v>
      </c>
      <c r="BQ117">
        <f>+'Rune Input'!$E23*BQ26</f>
        <v>0</v>
      </c>
      <c r="BR117">
        <f>+'Rune Input'!$E23*BR26</f>
        <v>0</v>
      </c>
      <c r="BS117">
        <f>+'Rune Input'!$E23*BS26</f>
        <v>0</v>
      </c>
      <c r="BT117">
        <f>+'Rune Input'!$E23*BT26</f>
        <v>0</v>
      </c>
      <c r="BU117">
        <f>+'Rune Input'!$E23*BU26</f>
        <v>0</v>
      </c>
      <c r="BV117">
        <f>+'Rune Input'!$E23*BV26</f>
        <v>0</v>
      </c>
      <c r="BW117">
        <f>+'Rune Input'!$E23*BW26</f>
        <v>0</v>
      </c>
      <c r="BX117">
        <f>+'Rune Input'!$E23*BX26</f>
        <v>0</v>
      </c>
      <c r="BY117">
        <f>+'Rune Input'!$E23*BY26</f>
        <v>0</v>
      </c>
      <c r="BZ117">
        <f>+'Rune Input'!$E23*BZ26</f>
        <v>0</v>
      </c>
      <c r="CA117">
        <f>+'Rune Input'!$E23*CA26</f>
        <v>0</v>
      </c>
      <c r="CB117">
        <f>+'Rune Input'!$E23*CB26</f>
        <v>0</v>
      </c>
      <c r="CC117">
        <f>+'Rune Input'!$E23*CC26</f>
        <v>0</v>
      </c>
      <c r="CD117">
        <f>+'Rune Input'!$E23*CD26</f>
        <v>0</v>
      </c>
      <c r="CE117">
        <f>+'Rune Input'!$E23*CE26</f>
        <v>0</v>
      </c>
      <c r="CF117">
        <f>+'Rune Input'!$E23*CF26</f>
        <v>0</v>
      </c>
      <c r="CG117">
        <f>+'Rune Input'!$E23*CG26</f>
        <v>0</v>
      </c>
      <c r="CH117">
        <f>+'Rune Input'!$E23*CH26</f>
        <v>0</v>
      </c>
      <c r="CI117">
        <f>+'Rune Input'!$E23*CI26</f>
        <v>0</v>
      </c>
      <c r="CJ117">
        <f>+'Rune Input'!$E23*CJ26</f>
        <v>0</v>
      </c>
      <c r="CK117">
        <f>+'Rune Input'!$E23*CK26</f>
        <v>0</v>
      </c>
      <c r="CL117">
        <f>+'Rune Input'!$E23*CL26</f>
        <v>0</v>
      </c>
      <c r="CM117">
        <f>+'Rune Input'!$E23*CM26</f>
        <v>0</v>
      </c>
      <c r="CN117">
        <f>+'Rune Input'!$E23*CN26</f>
        <v>0</v>
      </c>
      <c r="CO117">
        <f>+'Rune Input'!$E23*CO26</f>
        <v>0</v>
      </c>
      <c r="CP117">
        <f>+'Rune Input'!$E23*CP26</f>
        <v>0</v>
      </c>
      <c r="CQ117">
        <f>+'Rune Input'!$E23*CQ26</f>
        <v>0</v>
      </c>
      <c r="CR117">
        <f>+'Rune Input'!$E23*CR26</f>
        <v>0</v>
      </c>
      <c r="CS117">
        <f>+'Rune Input'!$E23*CS26</f>
        <v>0</v>
      </c>
      <c r="CT117">
        <f>+'Rune Input'!$E23*CT26</f>
        <v>0</v>
      </c>
      <c r="CU117">
        <f>+'Rune Input'!$E23*CU26</f>
        <v>0</v>
      </c>
      <c r="CV117">
        <f>+'Rune Input'!$E23*CV26</f>
        <v>0</v>
      </c>
      <c r="CW117">
        <f>+'Rune Input'!$E23*CW26</f>
        <v>0</v>
      </c>
      <c r="CX117">
        <f>+'Rune Input'!$E23*CX26</f>
        <v>0</v>
      </c>
      <c r="CY117">
        <f>+'Rune Input'!$E23*CY26</f>
        <v>0</v>
      </c>
      <c r="CZ117">
        <f>+'Rune Input'!$E23*CZ26</f>
        <v>0</v>
      </c>
      <c r="DA117">
        <f>+'Rune Input'!$E23*DA26</f>
        <v>0</v>
      </c>
      <c r="DB117">
        <f>+'Rune Input'!$E23*DB26</f>
        <v>0</v>
      </c>
      <c r="DC117">
        <f>+'Rune Input'!$E23*DC26</f>
        <v>0</v>
      </c>
      <c r="DD117">
        <f>+'Rune Input'!$E23*DD26</f>
        <v>0</v>
      </c>
      <c r="DE117">
        <f>+'Rune Input'!$E23*DE26</f>
        <v>0</v>
      </c>
      <c r="DF117">
        <f>+'Rune Input'!$E23*DF26</f>
        <v>0</v>
      </c>
      <c r="DG117">
        <f>+'Rune Input'!$E23*DG26</f>
        <v>0</v>
      </c>
    </row>
    <row r="118" spans="1:111">
      <c r="A118" t="s">
        <v>7</v>
      </c>
      <c r="B118" t="s">
        <v>155</v>
      </c>
      <c r="C118" t="s">
        <v>90</v>
      </c>
      <c r="D118">
        <f>+'Rune Input'!$E24*D27</f>
        <v>0</v>
      </c>
      <c r="E118">
        <f>+'Rune Input'!$E24*E27</f>
        <v>0</v>
      </c>
      <c r="F118">
        <f>+'Rune Input'!$E24*F27</f>
        <v>0</v>
      </c>
      <c r="G118">
        <f>+'Rune Input'!$E24*G27</f>
        <v>0</v>
      </c>
      <c r="H118">
        <f>+'Rune Input'!$E24*H27</f>
        <v>0</v>
      </c>
      <c r="I118">
        <f>+'Rune Input'!$E24*I27</f>
        <v>0</v>
      </c>
      <c r="J118">
        <f>+'Rune Input'!$E24*J27</f>
        <v>0</v>
      </c>
      <c r="K118">
        <f>+'Rune Input'!$E24*K27</f>
        <v>0</v>
      </c>
      <c r="L118">
        <f>+'Rune Input'!$E24*L27</f>
        <v>0</v>
      </c>
      <c r="M118">
        <f>+'Rune Input'!$E24*M27</f>
        <v>0</v>
      </c>
      <c r="N118">
        <f>+'Rune Input'!$E24*N27</f>
        <v>0</v>
      </c>
      <c r="O118">
        <f>+'Rune Input'!$E24*O27</f>
        <v>0</v>
      </c>
      <c r="P118">
        <f>+'Rune Input'!$E24*P27</f>
        <v>0</v>
      </c>
      <c r="Q118">
        <f>+'Rune Input'!$E24*Q27</f>
        <v>0</v>
      </c>
      <c r="R118">
        <f>+'Rune Input'!$E24*R27</f>
        <v>0</v>
      </c>
      <c r="S118">
        <f>+'Rune Input'!$E24*S27</f>
        <v>0</v>
      </c>
      <c r="T118">
        <f>+'Rune Input'!$E24*T27</f>
        <v>0</v>
      </c>
      <c r="U118">
        <f>+'Rune Input'!$E24*U27</f>
        <v>0</v>
      </c>
      <c r="V118">
        <f>+'Rune Input'!$E24*V27</f>
        <v>0</v>
      </c>
      <c r="W118">
        <f>+'Rune Input'!$E24*W27</f>
        <v>0</v>
      </c>
      <c r="X118">
        <f>+'Rune Input'!$E24*X27</f>
        <v>0</v>
      </c>
      <c r="Y118">
        <f>+'Rune Input'!$E24*Y27</f>
        <v>0</v>
      </c>
      <c r="Z118">
        <f>+'Rune Input'!$E24*Z27</f>
        <v>0</v>
      </c>
      <c r="AA118">
        <f>+'Rune Input'!$E24*AA27</f>
        <v>0</v>
      </c>
      <c r="AB118">
        <f>+'Rune Input'!$E24*AB27</f>
        <v>0</v>
      </c>
      <c r="AC118">
        <f>+'Rune Input'!$E24*AC27</f>
        <v>0</v>
      </c>
      <c r="AD118">
        <f>+'Rune Input'!$E24*AD27</f>
        <v>0</v>
      </c>
      <c r="AE118">
        <f>+'Rune Input'!$E24*AE27</f>
        <v>0</v>
      </c>
      <c r="AF118">
        <f>+'Rune Input'!$E24*AF27</f>
        <v>0</v>
      </c>
      <c r="AG118">
        <f>+'Rune Input'!$E24*AG27</f>
        <v>0</v>
      </c>
      <c r="AH118">
        <f>+'Rune Input'!$E24*AH27</f>
        <v>0</v>
      </c>
      <c r="AI118">
        <f>+'Rune Input'!$E24*AI27</f>
        <v>0</v>
      </c>
      <c r="AJ118">
        <f>+'Rune Input'!$E24*AJ27</f>
        <v>0</v>
      </c>
      <c r="AK118">
        <f>+'Rune Input'!$E24*AK27</f>
        <v>0</v>
      </c>
      <c r="AL118">
        <f>+'Rune Input'!$E24*AL27</f>
        <v>0</v>
      </c>
      <c r="AM118">
        <f>+'Rune Input'!$E24*AM27</f>
        <v>0</v>
      </c>
      <c r="AN118">
        <f>+'Rune Input'!$E24*AN27</f>
        <v>0</v>
      </c>
      <c r="AO118">
        <f>+'Rune Input'!$E24*AO27</f>
        <v>0</v>
      </c>
      <c r="AP118">
        <f>+'Rune Input'!$E24*AP27</f>
        <v>0</v>
      </c>
      <c r="AQ118">
        <f>+'Rune Input'!$E24*AQ27</f>
        <v>0</v>
      </c>
      <c r="AR118">
        <f>+'Rune Input'!$E24*AR27</f>
        <v>0</v>
      </c>
      <c r="AS118">
        <f>+'Rune Input'!$E24*AS27</f>
        <v>0</v>
      </c>
      <c r="AT118">
        <f>+'Rune Input'!$E24*AT27</f>
        <v>0</v>
      </c>
      <c r="AU118">
        <f>+'Rune Input'!$E24*AU27</f>
        <v>0</v>
      </c>
      <c r="AV118">
        <f>+'Rune Input'!$E24*AV27</f>
        <v>0</v>
      </c>
      <c r="AW118">
        <f>+'Rune Input'!$E24*AW27</f>
        <v>0</v>
      </c>
      <c r="AX118">
        <f>+'Rune Input'!$E24*AX27</f>
        <v>0</v>
      </c>
      <c r="AY118">
        <f>+'Rune Input'!$E24*AY27</f>
        <v>0</v>
      </c>
      <c r="AZ118">
        <f>+'Rune Input'!$E24*AZ27</f>
        <v>0</v>
      </c>
      <c r="BA118">
        <f>+'Rune Input'!$E24*BA27</f>
        <v>0</v>
      </c>
      <c r="BB118">
        <f>+'Rune Input'!$E24*BB27</f>
        <v>0</v>
      </c>
      <c r="BC118">
        <f>+'Rune Input'!$E24*BC27</f>
        <v>0</v>
      </c>
      <c r="BD118">
        <f>+'Rune Input'!$E24*BD27</f>
        <v>0</v>
      </c>
      <c r="BE118">
        <f>+'Rune Input'!$E24*BE27</f>
        <v>0</v>
      </c>
      <c r="BF118">
        <f>+'Rune Input'!$E24*BF27</f>
        <v>0</v>
      </c>
      <c r="BG118">
        <f>+'Rune Input'!$E24*BG27</f>
        <v>0</v>
      </c>
      <c r="BH118">
        <f>+'Rune Input'!$E24*BH27</f>
        <v>0</v>
      </c>
      <c r="BI118">
        <f>+'Rune Input'!$E24*BI27</f>
        <v>0</v>
      </c>
      <c r="BJ118">
        <f>+'Rune Input'!$E24*BJ27</f>
        <v>0</v>
      </c>
      <c r="BK118">
        <f>+'Rune Input'!$E24*BK27</f>
        <v>0</v>
      </c>
      <c r="BL118">
        <f>+'Rune Input'!$E24*BL27</f>
        <v>0</v>
      </c>
      <c r="BM118">
        <f>+'Rune Input'!$E24*BM27</f>
        <v>0</v>
      </c>
      <c r="BN118">
        <f>+'Rune Input'!$E24*BN27</f>
        <v>0</v>
      </c>
      <c r="BO118">
        <f>+'Rune Input'!$E24*BO27</f>
        <v>0</v>
      </c>
      <c r="BP118">
        <f>+'Rune Input'!$E24*BP27</f>
        <v>0</v>
      </c>
      <c r="BQ118">
        <f>+'Rune Input'!$E24*BQ27</f>
        <v>0</v>
      </c>
      <c r="BR118">
        <f>+'Rune Input'!$E24*BR27</f>
        <v>0</v>
      </c>
      <c r="BS118">
        <f>+'Rune Input'!$E24*BS27</f>
        <v>0</v>
      </c>
      <c r="BT118">
        <f>+'Rune Input'!$E24*BT27</f>
        <v>0</v>
      </c>
      <c r="BU118">
        <f>+'Rune Input'!$E24*BU27</f>
        <v>0</v>
      </c>
      <c r="BV118">
        <f>+'Rune Input'!$E24*BV27</f>
        <v>0</v>
      </c>
      <c r="BW118">
        <f>+'Rune Input'!$E24*BW27</f>
        <v>0</v>
      </c>
      <c r="BX118">
        <f>+'Rune Input'!$E24*BX27</f>
        <v>0</v>
      </c>
      <c r="BY118">
        <f>+'Rune Input'!$E24*BY27</f>
        <v>0</v>
      </c>
      <c r="BZ118">
        <f>+'Rune Input'!$E24*BZ27</f>
        <v>0</v>
      </c>
      <c r="CA118">
        <f>+'Rune Input'!$E24*CA27</f>
        <v>0</v>
      </c>
      <c r="CB118">
        <f>+'Rune Input'!$E24*CB27</f>
        <v>0</v>
      </c>
      <c r="CC118">
        <f>+'Rune Input'!$E24*CC27</f>
        <v>0</v>
      </c>
      <c r="CD118">
        <f>+'Rune Input'!$E24*CD27</f>
        <v>0</v>
      </c>
      <c r="CE118">
        <f>+'Rune Input'!$E24*CE27</f>
        <v>0</v>
      </c>
      <c r="CF118">
        <f>+'Rune Input'!$E24*CF27</f>
        <v>0</v>
      </c>
      <c r="CG118">
        <f>+'Rune Input'!$E24*CG27</f>
        <v>0</v>
      </c>
      <c r="CH118">
        <f>+'Rune Input'!$E24*CH27</f>
        <v>0</v>
      </c>
      <c r="CI118">
        <f>+'Rune Input'!$E24*CI27</f>
        <v>0</v>
      </c>
      <c r="CJ118">
        <f>+'Rune Input'!$E24*CJ27</f>
        <v>0</v>
      </c>
      <c r="CK118">
        <f>+'Rune Input'!$E24*CK27</f>
        <v>0</v>
      </c>
      <c r="CL118">
        <f>+'Rune Input'!$E24*CL27</f>
        <v>0</v>
      </c>
      <c r="CM118">
        <f>+'Rune Input'!$E24*CM27</f>
        <v>0</v>
      </c>
      <c r="CN118">
        <f>+'Rune Input'!$E24*CN27</f>
        <v>0</v>
      </c>
      <c r="CO118">
        <f>+'Rune Input'!$E24*CO27</f>
        <v>0</v>
      </c>
      <c r="CP118">
        <f>+'Rune Input'!$E24*CP27</f>
        <v>0</v>
      </c>
      <c r="CQ118">
        <f>+'Rune Input'!$E24*CQ27</f>
        <v>0</v>
      </c>
      <c r="CR118">
        <f>+'Rune Input'!$E24*CR27</f>
        <v>0</v>
      </c>
      <c r="CS118">
        <f>+'Rune Input'!$E24*CS27</f>
        <v>0</v>
      </c>
      <c r="CT118">
        <f>+'Rune Input'!$E24*CT27</f>
        <v>0</v>
      </c>
      <c r="CU118">
        <f>+'Rune Input'!$E24*CU27</f>
        <v>0</v>
      </c>
      <c r="CV118">
        <f>+'Rune Input'!$E24*CV27</f>
        <v>0</v>
      </c>
      <c r="CW118">
        <f>+'Rune Input'!$E24*CW27</f>
        <v>0</v>
      </c>
      <c r="CX118">
        <f>+'Rune Input'!$E24*CX27</f>
        <v>0</v>
      </c>
      <c r="CY118">
        <f>+'Rune Input'!$E24*CY27</f>
        <v>0</v>
      </c>
      <c r="CZ118">
        <f>+'Rune Input'!$E24*CZ27</f>
        <v>0</v>
      </c>
      <c r="DA118">
        <f>+'Rune Input'!$E24*DA27</f>
        <v>0</v>
      </c>
      <c r="DB118">
        <f>+'Rune Input'!$E24*DB27</f>
        <v>0</v>
      </c>
      <c r="DC118">
        <f>+'Rune Input'!$E24*DC27</f>
        <v>0</v>
      </c>
      <c r="DD118">
        <f>+'Rune Input'!$E24*DD27</f>
        <v>0</v>
      </c>
      <c r="DE118">
        <f>+'Rune Input'!$E24*DE27</f>
        <v>0</v>
      </c>
      <c r="DF118">
        <f>+'Rune Input'!$E24*DF27</f>
        <v>0</v>
      </c>
      <c r="DG118">
        <f>+'Rune Input'!$E24*DG27</f>
        <v>0</v>
      </c>
    </row>
    <row r="119" spans="1:111">
      <c r="A119" t="s">
        <v>7</v>
      </c>
      <c r="B119" t="s">
        <v>154</v>
      </c>
      <c r="C119" t="s">
        <v>90</v>
      </c>
      <c r="D119">
        <f>+'Rune Input'!$E25*D28</f>
        <v>0</v>
      </c>
      <c r="E119">
        <f>+'Rune Input'!$E25*E28</f>
        <v>0</v>
      </c>
      <c r="F119">
        <f>+'Rune Input'!$E25*F28</f>
        <v>0</v>
      </c>
      <c r="G119">
        <f>+'Rune Input'!$E25*G28</f>
        <v>0</v>
      </c>
      <c r="H119">
        <f>+'Rune Input'!$E25*H28</f>
        <v>0</v>
      </c>
      <c r="I119">
        <f>+'Rune Input'!$E25*I28</f>
        <v>0</v>
      </c>
      <c r="J119">
        <f>+'Rune Input'!$E25*J28</f>
        <v>0</v>
      </c>
      <c r="K119">
        <f>+'Rune Input'!$E25*K28</f>
        <v>0</v>
      </c>
      <c r="L119">
        <f>+'Rune Input'!$E25*L28</f>
        <v>0</v>
      </c>
      <c r="M119">
        <f>+'Rune Input'!$E25*M28</f>
        <v>0</v>
      </c>
      <c r="N119">
        <f>+'Rune Input'!$E25*N28</f>
        <v>0</v>
      </c>
      <c r="O119">
        <f>+'Rune Input'!$E25*O28</f>
        <v>0</v>
      </c>
      <c r="P119">
        <f>+'Rune Input'!$E25*P28</f>
        <v>0</v>
      </c>
      <c r="Q119">
        <f>+'Rune Input'!$E25*Q28</f>
        <v>0</v>
      </c>
      <c r="R119">
        <f>+'Rune Input'!$E25*R28</f>
        <v>0</v>
      </c>
      <c r="S119">
        <f>+'Rune Input'!$E25*S28</f>
        <v>0</v>
      </c>
      <c r="T119">
        <f>+'Rune Input'!$E25*T28</f>
        <v>0</v>
      </c>
      <c r="U119">
        <f>+'Rune Input'!$E25*U28</f>
        <v>0</v>
      </c>
      <c r="V119">
        <f>+'Rune Input'!$E25*V28</f>
        <v>0</v>
      </c>
      <c r="W119">
        <f>+'Rune Input'!$E25*W28</f>
        <v>0</v>
      </c>
      <c r="X119">
        <f>+'Rune Input'!$E25*X28</f>
        <v>0</v>
      </c>
      <c r="Y119">
        <f>+'Rune Input'!$E25*Y28</f>
        <v>0</v>
      </c>
      <c r="Z119">
        <f>+'Rune Input'!$E25*Z28</f>
        <v>0</v>
      </c>
      <c r="AA119">
        <f>+'Rune Input'!$E25*AA28</f>
        <v>0</v>
      </c>
      <c r="AB119">
        <f>+'Rune Input'!$E25*AB28</f>
        <v>0</v>
      </c>
      <c r="AC119">
        <f>+'Rune Input'!$E25*AC28</f>
        <v>0</v>
      </c>
      <c r="AD119">
        <f>+'Rune Input'!$E25*AD28</f>
        <v>0</v>
      </c>
      <c r="AE119">
        <f>+'Rune Input'!$E25*AE28</f>
        <v>0</v>
      </c>
      <c r="AF119">
        <f>+'Rune Input'!$E25*AF28</f>
        <v>0</v>
      </c>
      <c r="AG119">
        <f>+'Rune Input'!$E25*AG28</f>
        <v>0</v>
      </c>
      <c r="AH119">
        <f>+'Rune Input'!$E25*AH28</f>
        <v>0</v>
      </c>
      <c r="AI119">
        <f>+'Rune Input'!$E25*AI28</f>
        <v>0</v>
      </c>
      <c r="AJ119">
        <f>+'Rune Input'!$E25*AJ28</f>
        <v>0</v>
      </c>
      <c r="AK119">
        <f>+'Rune Input'!$E25*AK28</f>
        <v>0</v>
      </c>
      <c r="AL119">
        <f>+'Rune Input'!$E25*AL28</f>
        <v>0</v>
      </c>
      <c r="AM119">
        <f>+'Rune Input'!$E25*AM28</f>
        <v>0</v>
      </c>
      <c r="AN119">
        <f>+'Rune Input'!$E25*AN28</f>
        <v>0</v>
      </c>
      <c r="AO119">
        <f>+'Rune Input'!$E25*AO28</f>
        <v>0</v>
      </c>
      <c r="AP119">
        <f>+'Rune Input'!$E25*AP28</f>
        <v>0</v>
      </c>
      <c r="AQ119">
        <f>+'Rune Input'!$E25*AQ28</f>
        <v>0</v>
      </c>
      <c r="AR119">
        <f>+'Rune Input'!$E25*AR28</f>
        <v>0</v>
      </c>
      <c r="AS119">
        <f>+'Rune Input'!$E25*AS28</f>
        <v>0</v>
      </c>
      <c r="AT119">
        <f>+'Rune Input'!$E25*AT28</f>
        <v>0</v>
      </c>
      <c r="AU119">
        <f>+'Rune Input'!$E25*AU28</f>
        <v>0</v>
      </c>
      <c r="AV119">
        <f>+'Rune Input'!$E25*AV28</f>
        <v>0</v>
      </c>
      <c r="AW119">
        <f>+'Rune Input'!$E25*AW28</f>
        <v>0</v>
      </c>
      <c r="AX119">
        <f>+'Rune Input'!$E25*AX28</f>
        <v>0</v>
      </c>
      <c r="AY119">
        <f>+'Rune Input'!$E25*AY28</f>
        <v>0</v>
      </c>
      <c r="AZ119">
        <f>+'Rune Input'!$E25*AZ28</f>
        <v>0</v>
      </c>
      <c r="BA119">
        <f>+'Rune Input'!$E25*BA28</f>
        <v>0</v>
      </c>
      <c r="BB119">
        <f>+'Rune Input'!$E25*BB28</f>
        <v>0</v>
      </c>
      <c r="BC119">
        <f>+'Rune Input'!$E25*BC28</f>
        <v>0</v>
      </c>
      <c r="BD119">
        <f>+'Rune Input'!$E25*BD28</f>
        <v>0</v>
      </c>
      <c r="BE119">
        <f>+'Rune Input'!$E25*BE28</f>
        <v>0</v>
      </c>
      <c r="BF119">
        <f>+'Rune Input'!$E25*BF28</f>
        <v>0</v>
      </c>
      <c r="BG119">
        <f>+'Rune Input'!$E25*BG28</f>
        <v>0</v>
      </c>
      <c r="BH119">
        <f>+'Rune Input'!$E25*BH28</f>
        <v>0</v>
      </c>
      <c r="BI119">
        <f>+'Rune Input'!$E25*BI28</f>
        <v>0</v>
      </c>
      <c r="BJ119">
        <f>+'Rune Input'!$E25*BJ28</f>
        <v>0</v>
      </c>
      <c r="BK119">
        <f>+'Rune Input'!$E25*BK28</f>
        <v>0</v>
      </c>
      <c r="BL119">
        <f>+'Rune Input'!$E25*BL28</f>
        <v>0</v>
      </c>
      <c r="BM119">
        <f>+'Rune Input'!$E25*BM28</f>
        <v>0</v>
      </c>
      <c r="BN119">
        <f>+'Rune Input'!$E25*BN28</f>
        <v>0</v>
      </c>
      <c r="BO119">
        <f>+'Rune Input'!$E25*BO28</f>
        <v>0</v>
      </c>
      <c r="BP119">
        <f>+'Rune Input'!$E25*BP28</f>
        <v>0</v>
      </c>
      <c r="BQ119">
        <f>+'Rune Input'!$E25*BQ28</f>
        <v>0</v>
      </c>
      <c r="BR119">
        <f>+'Rune Input'!$E25*BR28</f>
        <v>0</v>
      </c>
      <c r="BS119">
        <f>+'Rune Input'!$E25*BS28</f>
        <v>0</v>
      </c>
      <c r="BT119">
        <f>+'Rune Input'!$E25*BT28</f>
        <v>0</v>
      </c>
      <c r="BU119">
        <f>+'Rune Input'!$E25*BU28</f>
        <v>0</v>
      </c>
      <c r="BV119">
        <f>+'Rune Input'!$E25*BV28</f>
        <v>0</v>
      </c>
      <c r="BW119">
        <f>+'Rune Input'!$E25*BW28</f>
        <v>0</v>
      </c>
      <c r="BX119">
        <f>+'Rune Input'!$E25*BX28</f>
        <v>0</v>
      </c>
      <c r="BY119">
        <f>+'Rune Input'!$E25*BY28</f>
        <v>0</v>
      </c>
      <c r="BZ119">
        <f>+'Rune Input'!$E25*BZ28</f>
        <v>0</v>
      </c>
      <c r="CA119">
        <f>+'Rune Input'!$E25*CA28</f>
        <v>0</v>
      </c>
      <c r="CB119">
        <f>+'Rune Input'!$E25*CB28</f>
        <v>0</v>
      </c>
      <c r="CC119">
        <f>+'Rune Input'!$E25*CC28</f>
        <v>0</v>
      </c>
      <c r="CD119">
        <f>+'Rune Input'!$E25*CD28</f>
        <v>0</v>
      </c>
      <c r="CE119">
        <f>+'Rune Input'!$E25*CE28</f>
        <v>0</v>
      </c>
      <c r="CF119">
        <f>+'Rune Input'!$E25*CF28</f>
        <v>0</v>
      </c>
      <c r="CG119">
        <f>+'Rune Input'!$E25*CG28</f>
        <v>0</v>
      </c>
      <c r="CH119">
        <f>+'Rune Input'!$E25*CH28</f>
        <v>0</v>
      </c>
      <c r="CI119">
        <f>+'Rune Input'!$E25*CI28</f>
        <v>0</v>
      </c>
      <c r="CJ119">
        <f>+'Rune Input'!$E25*CJ28</f>
        <v>0</v>
      </c>
      <c r="CK119">
        <f>+'Rune Input'!$E25*CK28</f>
        <v>0</v>
      </c>
      <c r="CL119">
        <f>+'Rune Input'!$E25*CL28</f>
        <v>0</v>
      </c>
      <c r="CM119">
        <f>+'Rune Input'!$E25*CM28</f>
        <v>0</v>
      </c>
      <c r="CN119">
        <f>+'Rune Input'!$E25*CN28</f>
        <v>0</v>
      </c>
      <c r="CO119">
        <f>+'Rune Input'!$E25*CO28</f>
        <v>0</v>
      </c>
      <c r="CP119">
        <f>+'Rune Input'!$E25*CP28</f>
        <v>0</v>
      </c>
      <c r="CQ119">
        <f>+'Rune Input'!$E25*CQ28</f>
        <v>0</v>
      </c>
      <c r="CR119">
        <f>+'Rune Input'!$E25*CR28</f>
        <v>0</v>
      </c>
      <c r="CS119">
        <f>+'Rune Input'!$E25*CS28</f>
        <v>0</v>
      </c>
      <c r="CT119">
        <f>+'Rune Input'!$E25*CT28</f>
        <v>0</v>
      </c>
      <c r="CU119">
        <f>+'Rune Input'!$E25*CU28</f>
        <v>0</v>
      </c>
      <c r="CV119">
        <f>+'Rune Input'!$E25*CV28</f>
        <v>0</v>
      </c>
      <c r="CW119">
        <f>+'Rune Input'!$E25*CW28</f>
        <v>0</v>
      </c>
      <c r="CX119">
        <f>+'Rune Input'!$E25*CX28</f>
        <v>0</v>
      </c>
      <c r="CY119">
        <f>+'Rune Input'!$E25*CY28</f>
        <v>0</v>
      </c>
      <c r="CZ119">
        <f>+'Rune Input'!$E25*CZ28</f>
        <v>0</v>
      </c>
      <c r="DA119">
        <f>+'Rune Input'!$E25*DA28</f>
        <v>0</v>
      </c>
      <c r="DB119">
        <f>+'Rune Input'!$E25*DB28</f>
        <v>0</v>
      </c>
      <c r="DC119">
        <f>+'Rune Input'!$E25*DC28</f>
        <v>0</v>
      </c>
      <c r="DD119">
        <f>+'Rune Input'!$E25*DD28</f>
        <v>0</v>
      </c>
      <c r="DE119">
        <f>+'Rune Input'!$E25*DE28</f>
        <v>0</v>
      </c>
      <c r="DF119">
        <f>+'Rune Input'!$E25*DF28</f>
        <v>0</v>
      </c>
      <c r="DG119">
        <f>+'Rune Input'!$E25*DG28</f>
        <v>0</v>
      </c>
    </row>
    <row r="120" spans="1:111">
      <c r="A120" t="s">
        <v>7</v>
      </c>
      <c r="B120" t="s">
        <v>156</v>
      </c>
      <c r="C120" t="s">
        <v>90</v>
      </c>
      <c r="D120">
        <f>+'Rune Input'!$E26*D29</f>
        <v>0</v>
      </c>
      <c r="E120">
        <f>+'Rune Input'!$E26*E29</f>
        <v>0</v>
      </c>
      <c r="F120">
        <f>+'Rune Input'!$E26*F29</f>
        <v>0</v>
      </c>
      <c r="G120">
        <f>+'Rune Input'!$E26*G29</f>
        <v>0</v>
      </c>
      <c r="H120">
        <f>+'Rune Input'!$E26*H29</f>
        <v>0</v>
      </c>
      <c r="I120">
        <f>+'Rune Input'!$E26*I29</f>
        <v>0</v>
      </c>
      <c r="J120">
        <f>+'Rune Input'!$E26*J29</f>
        <v>0</v>
      </c>
      <c r="K120">
        <f>+'Rune Input'!$E26*K29</f>
        <v>0</v>
      </c>
      <c r="L120">
        <f>+'Rune Input'!$E26*L29</f>
        <v>0</v>
      </c>
      <c r="M120">
        <f>+'Rune Input'!$E26*M29</f>
        <v>0</v>
      </c>
      <c r="N120">
        <f>+'Rune Input'!$E26*N29</f>
        <v>0</v>
      </c>
      <c r="O120">
        <f>+'Rune Input'!$E26*O29</f>
        <v>0</v>
      </c>
      <c r="P120">
        <f>+'Rune Input'!$E26*P29</f>
        <v>0</v>
      </c>
      <c r="Q120">
        <f>+'Rune Input'!$E26*Q29</f>
        <v>0</v>
      </c>
      <c r="R120">
        <f>+'Rune Input'!$E26*R29</f>
        <v>0</v>
      </c>
      <c r="S120">
        <f>+'Rune Input'!$E26*S29</f>
        <v>0</v>
      </c>
      <c r="T120">
        <f>+'Rune Input'!$E26*T29</f>
        <v>0</v>
      </c>
      <c r="U120">
        <f>+'Rune Input'!$E26*U29</f>
        <v>0</v>
      </c>
      <c r="V120">
        <f>+'Rune Input'!$E26*V29</f>
        <v>0</v>
      </c>
      <c r="W120">
        <f>+'Rune Input'!$E26*W29</f>
        <v>0</v>
      </c>
      <c r="X120">
        <f>+'Rune Input'!$E26*X29</f>
        <v>0</v>
      </c>
      <c r="Y120">
        <f>+'Rune Input'!$E26*Y29</f>
        <v>0</v>
      </c>
      <c r="Z120">
        <f>+'Rune Input'!$E26*Z29</f>
        <v>0</v>
      </c>
      <c r="AA120">
        <f>+'Rune Input'!$E26*AA29</f>
        <v>0</v>
      </c>
      <c r="AB120">
        <f>+'Rune Input'!$E26*AB29</f>
        <v>0</v>
      </c>
      <c r="AC120">
        <f>+'Rune Input'!$E26*AC29</f>
        <v>0</v>
      </c>
      <c r="AD120">
        <f>+'Rune Input'!$E26*AD29</f>
        <v>0</v>
      </c>
      <c r="AE120">
        <f>+'Rune Input'!$E26*AE29</f>
        <v>0</v>
      </c>
      <c r="AF120">
        <f>+'Rune Input'!$E26*AF29</f>
        <v>0</v>
      </c>
      <c r="AG120">
        <f>+'Rune Input'!$E26*AG29</f>
        <v>0</v>
      </c>
      <c r="AH120">
        <f>+'Rune Input'!$E26*AH29</f>
        <v>0</v>
      </c>
      <c r="AI120">
        <f>+'Rune Input'!$E26*AI29</f>
        <v>0</v>
      </c>
      <c r="AJ120">
        <f>+'Rune Input'!$E26*AJ29</f>
        <v>0</v>
      </c>
      <c r="AK120">
        <f>+'Rune Input'!$E26*AK29</f>
        <v>0</v>
      </c>
      <c r="AL120">
        <f>+'Rune Input'!$E26*AL29</f>
        <v>0</v>
      </c>
      <c r="AM120">
        <f>+'Rune Input'!$E26*AM29</f>
        <v>0</v>
      </c>
      <c r="AN120">
        <f>+'Rune Input'!$E26*AN29</f>
        <v>0</v>
      </c>
      <c r="AO120">
        <f>+'Rune Input'!$E26*AO29</f>
        <v>0</v>
      </c>
      <c r="AP120">
        <f>+'Rune Input'!$E26*AP29</f>
        <v>0</v>
      </c>
      <c r="AQ120">
        <f>+'Rune Input'!$E26*AQ29</f>
        <v>0</v>
      </c>
      <c r="AR120">
        <f>+'Rune Input'!$E26*AR29</f>
        <v>0</v>
      </c>
      <c r="AS120">
        <f>+'Rune Input'!$E26*AS29</f>
        <v>0</v>
      </c>
      <c r="AT120">
        <f>+'Rune Input'!$E26*AT29</f>
        <v>0</v>
      </c>
      <c r="AU120">
        <f>+'Rune Input'!$E26*AU29</f>
        <v>0</v>
      </c>
      <c r="AV120">
        <f>+'Rune Input'!$E26*AV29</f>
        <v>0</v>
      </c>
      <c r="AW120">
        <f>+'Rune Input'!$E26*AW29</f>
        <v>0</v>
      </c>
      <c r="AX120">
        <f>+'Rune Input'!$E26*AX29</f>
        <v>0</v>
      </c>
      <c r="AY120">
        <f>+'Rune Input'!$E26*AY29</f>
        <v>0</v>
      </c>
      <c r="AZ120">
        <f>+'Rune Input'!$E26*AZ29</f>
        <v>0</v>
      </c>
      <c r="BA120">
        <f>+'Rune Input'!$E26*BA29</f>
        <v>0</v>
      </c>
      <c r="BB120">
        <f>+'Rune Input'!$E26*BB29</f>
        <v>0</v>
      </c>
      <c r="BC120">
        <f>+'Rune Input'!$E26*BC29</f>
        <v>0</v>
      </c>
      <c r="BD120">
        <f>+'Rune Input'!$E26*BD29</f>
        <v>0</v>
      </c>
      <c r="BE120">
        <f>+'Rune Input'!$E26*BE29</f>
        <v>0</v>
      </c>
      <c r="BF120">
        <f>+'Rune Input'!$E26*BF29</f>
        <v>0</v>
      </c>
      <c r="BG120">
        <f>+'Rune Input'!$E26*BG29</f>
        <v>0</v>
      </c>
      <c r="BH120">
        <f>+'Rune Input'!$E26*BH29</f>
        <v>0</v>
      </c>
      <c r="BI120">
        <f>+'Rune Input'!$E26*BI29</f>
        <v>0</v>
      </c>
      <c r="BJ120">
        <f>+'Rune Input'!$E26*BJ29</f>
        <v>0</v>
      </c>
      <c r="BK120">
        <f>+'Rune Input'!$E26*BK29</f>
        <v>0</v>
      </c>
      <c r="BL120">
        <f>+'Rune Input'!$E26*BL29</f>
        <v>0</v>
      </c>
      <c r="BM120">
        <f>+'Rune Input'!$E26*BM29</f>
        <v>0</v>
      </c>
      <c r="BN120">
        <f>+'Rune Input'!$E26*BN29</f>
        <v>0</v>
      </c>
      <c r="BO120">
        <f>+'Rune Input'!$E26*BO29</f>
        <v>0</v>
      </c>
      <c r="BP120">
        <f>+'Rune Input'!$E26*BP29</f>
        <v>0</v>
      </c>
      <c r="BQ120">
        <f>+'Rune Input'!$E26*BQ29</f>
        <v>0</v>
      </c>
      <c r="BR120">
        <f>+'Rune Input'!$E26*BR29</f>
        <v>0</v>
      </c>
      <c r="BS120">
        <f>+'Rune Input'!$E26*BS29</f>
        <v>0</v>
      </c>
      <c r="BT120">
        <f>+'Rune Input'!$E26*BT29</f>
        <v>0</v>
      </c>
      <c r="BU120">
        <f>+'Rune Input'!$E26*BU29</f>
        <v>0</v>
      </c>
      <c r="BV120">
        <f>+'Rune Input'!$E26*BV29</f>
        <v>0</v>
      </c>
      <c r="BW120">
        <f>+'Rune Input'!$E26*BW29</f>
        <v>0</v>
      </c>
      <c r="BX120">
        <f>+'Rune Input'!$E26*BX29</f>
        <v>0</v>
      </c>
      <c r="BY120">
        <f>+'Rune Input'!$E26*BY29</f>
        <v>0</v>
      </c>
      <c r="BZ120">
        <f>+'Rune Input'!$E26*BZ29</f>
        <v>0</v>
      </c>
      <c r="CA120">
        <f>+'Rune Input'!$E26*CA29</f>
        <v>0</v>
      </c>
      <c r="CB120">
        <f>+'Rune Input'!$E26*CB29</f>
        <v>0</v>
      </c>
      <c r="CC120">
        <f>+'Rune Input'!$E26*CC29</f>
        <v>0</v>
      </c>
      <c r="CD120">
        <f>+'Rune Input'!$E26*CD29</f>
        <v>0</v>
      </c>
      <c r="CE120">
        <f>+'Rune Input'!$E26*CE29</f>
        <v>0</v>
      </c>
      <c r="CF120">
        <f>+'Rune Input'!$E26*CF29</f>
        <v>0</v>
      </c>
      <c r="CG120">
        <f>+'Rune Input'!$E26*CG29</f>
        <v>0</v>
      </c>
      <c r="CH120">
        <f>+'Rune Input'!$E26*CH29</f>
        <v>0</v>
      </c>
      <c r="CI120">
        <f>+'Rune Input'!$E26*CI29</f>
        <v>0</v>
      </c>
      <c r="CJ120">
        <f>+'Rune Input'!$E26*CJ29</f>
        <v>0</v>
      </c>
      <c r="CK120">
        <f>+'Rune Input'!$E26*CK29</f>
        <v>0</v>
      </c>
      <c r="CL120">
        <f>+'Rune Input'!$E26*CL29</f>
        <v>0</v>
      </c>
      <c r="CM120">
        <f>+'Rune Input'!$E26*CM29</f>
        <v>0</v>
      </c>
      <c r="CN120">
        <f>+'Rune Input'!$E26*CN29</f>
        <v>0</v>
      </c>
      <c r="CO120">
        <f>+'Rune Input'!$E26*CO29</f>
        <v>0</v>
      </c>
      <c r="CP120">
        <f>+'Rune Input'!$E26*CP29</f>
        <v>0</v>
      </c>
      <c r="CQ120">
        <f>+'Rune Input'!$E26*CQ29</f>
        <v>0</v>
      </c>
      <c r="CR120">
        <f>+'Rune Input'!$E26*CR29</f>
        <v>0</v>
      </c>
      <c r="CS120">
        <f>+'Rune Input'!$E26*CS29</f>
        <v>0</v>
      </c>
      <c r="CT120">
        <f>+'Rune Input'!$E26*CT29</f>
        <v>0</v>
      </c>
      <c r="CU120">
        <f>+'Rune Input'!$E26*CU29</f>
        <v>0</v>
      </c>
      <c r="CV120">
        <f>+'Rune Input'!$E26*CV29</f>
        <v>0</v>
      </c>
      <c r="CW120">
        <f>+'Rune Input'!$E26*CW29</f>
        <v>0</v>
      </c>
      <c r="CX120">
        <f>+'Rune Input'!$E26*CX29</f>
        <v>0</v>
      </c>
      <c r="CY120">
        <f>+'Rune Input'!$E26*CY29</f>
        <v>0</v>
      </c>
      <c r="CZ120">
        <f>+'Rune Input'!$E26*CZ29</f>
        <v>0</v>
      </c>
      <c r="DA120">
        <f>+'Rune Input'!$E26*DA29</f>
        <v>0</v>
      </c>
      <c r="DB120">
        <f>+'Rune Input'!$E26*DB29</f>
        <v>0</v>
      </c>
      <c r="DC120">
        <f>+'Rune Input'!$E26*DC29</f>
        <v>0</v>
      </c>
      <c r="DD120">
        <f>+'Rune Input'!$E26*DD29</f>
        <v>0</v>
      </c>
      <c r="DE120">
        <f>+'Rune Input'!$E26*DE29</f>
        <v>0</v>
      </c>
      <c r="DF120">
        <f>+'Rune Input'!$E26*DF29</f>
        <v>0</v>
      </c>
      <c r="DG120">
        <f>+'Rune Input'!$E26*DG29</f>
        <v>0</v>
      </c>
    </row>
    <row r="121" spans="1:111">
      <c r="A121" t="s">
        <v>7</v>
      </c>
      <c r="B121" t="s">
        <v>153</v>
      </c>
      <c r="C121" t="s">
        <v>90</v>
      </c>
      <c r="D121">
        <f>+'Rune Input'!$E27*D30</f>
        <v>0</v>
      </c>
      <c r="E121">
        <f>+'Rune Input'!$E27*E30</f>
        <v>0</v>
      </c>
      <c r="F121">
        <f>+'Rune Input'!$E27*F30</f>
        <v>0</v>
      </c>
      <c r="G121">
        <f>+'Rune Input'!$E27*G30</f>
        <v>0</v>
      </c>
      <c r="H121">
        <f>+'Rune Input'!$E27*H30</f>
        <v>0</v>
      </c>
      <c r="I121">
        <f>+'Rune Input'!$E27*I30</f>
        <v>0</v>
      </c>
      <c r="J121">
        <f>+'Rune Input'!$E27*J30</f>
        <v>0</v>
      </c>
      <c r="K121">
        <f>+'Rune Input'!$E27*K30</f>
        <v>0</v>
      </c>
      <c r="L121">
        <f>+'Rune Input'!$E27*L30</f>
        <v>0</v>
      </c>
      <c r="M121">
        <f>+'Rune Input'!$E27*M30</f>
        <v>0</v>
      </c>
      <c r="N121">
        <f>+'Rune Input'!$E27*N30</f>
        <v>0</v>
      </c>
      <c r="O121">
        <f>+'Rune Input'!$E27*O30</f>
        <v>0</v>
      </c>
      <c r="P121">
        <f>+'Rune Input'!$E27*P30</f>
        <v>0</v>
      </c>
      <c r="Q121">
        <f>+'Rune Input'!$E27*Q30</f>
        <v>0</v>
      </c>
      <c r="R121">
        <f>+'Rune Input'!$E27*R30</f>
        <v>0</v>
      </c>
      <c r="S121">
        <f>+'Rune Input'!$E27*S30</f>
        <v>0</v>
      </c>
      <c r="T121">
        <f>+'Rune Input'!$E27*T30</f>
        <v>0</v>
      </c>
      <c r="U121">
        <f>+'Rune Input'!$E27*U30</f>
        <v>0</v>
      </c>
      <c r="V121">
        <f>+'Rune Input'!$E27*V30</f>
        <v>0</v>
      </c>
      <c r="W121">
        <f>+'Rune Input'!$E27*W30</f>
        <v>0</v>
      </c>
      <c r="X121">
        <f>+'Rune Input'!$E27*X30</f>
        <v>0</v>
      </c>
      <c r="Y121">
        <f>+'Rune Input'!$E27*Y30</f>
        <v>0</v>
      </c>
      <c r="Z121">
        <f>+'Rune Input'!$E27*Z30</f>
        <v>0</v>
      </c>
      <c r="AA121">
        <f>+'Rune Input'!$E27*AA30</f>
        <v>0</v>
      </c>
      <c r="AB121">
        <f>+'Rune Input'!$E27*AB30</f>
        <v>0</v>
      </c>
      <c r="AC121">
        <f>+'Rune Input'!$E27*AC30</f>
        <v>0</v>
      </c>
      <c r="AD121">
        <f>+'Rune Input'!$E27*AD30</f>
        <v>0</v>
      </c>
      <c r="AE121">
        <f>+'Rune Input'!$E27*AE30</f>
        <v>0</v>
      </c>
      <c r="AF121">
        <f>+'Rune Input'!$E27*AF30</f>
        <v>0</v>
      </c>
      <c r="AG121">
        <f>+'Rune Input'!$E27*AG30</f>
        <v>0</v>
      </c>
      <c r="AH121">
        <f>+'Rune Input'!$E27*AH30</f>
        <v>0</v>
      </c>
      <c r="AI121">
        <f>+'Rune Input'!$E27*AI30</f>
        <v>0</v>
      </c>
      <c r="AJ121">
        <f>+'Rune Input'!$E27*AJ30</f>
        <v>0</v>
      </c>
      <c r="AK121">
        <f>+'Rune Input'!$E27*AK30</f>
        <v>0</v>
      </c>
      <c r="AL121">
        <f>+'Rune Input'!$E27*AL30</f>
        <v>0</v>
      </c>
      <c r="AM121">
        <f>+'Rune Input'!$E27*AM30</f>
        <v>0</v>
      </c>
      <c r="AN121">
        <f>+'Rune Input'!$E27*AN30</f>
        <v>0</v>
      </c>
      <c r="AO121">
        <f>+'Rune Input'!$E27*AO30</f>
        <v>0</v>
      </c>
      <c r="AP121">
        <f>+'Rune Input'!$E27*AP30</f>
        <v>0</v>
      </c>
      <c r="AQ121">
        <f>+'Rune Input'!$E27*AQ30</f>
        <v>0</v>
      </c>
      <c r="AR121">
        <f>+'Rune Input'!$E27*AR30</f>
        <v>0</v>
      </c>
      <c r="AS121">
        <f>+'Rune Input'!$E27*AS30</f>
        <v>0</v>
      </c>
      <c r="AT121">
        <f>+'Rune Input'!$E27*AT30</f>
        <v>0</v>
      </c>
      <c r="AU121">
        <f>+'Rune Input'!$E27*AU30</f>
        <v>0</v>
      </c>
      <c r="AV121">
        <f>+'Rune Input'!$E27*AV30</f>
        <v>0</v>
      </c>
      <c r="AW121">
        <f>+'Rune Input'!$E27*AW30</f>
        <v>0</v>
      </c>
      <c r="AX121">
        <f>+'Rune Input'!$E27*AX30</f>
        <v>0</v>
      </c>
      <c r="AY121">
        <f>+'Rune Input'!$E27*AY30</f>
        <v>0</v>
      </c>
      <c r="AZ121">
        <f>+'Rune Input'!$E27*AZ30</f>
        <v>0</v>
      </c>
      <c r="BA121">
        <f>+'Rune Input'!$E27*BA30</f>
        <v>0</v>
      </c>
      <c r="BB121">
        <f>+'Rune Input'!$E27*BB30</f>
        <v>0</v>
      </c>
      <c r="BC121">
        <f>+'Rune Input'!$E27*BC30</f>
        <v>0</v>
      </c>
      <c r="BD121">
        <f>+'Rune Input'!$E27*BD30</f>
        <v>0</v>
      </c>
      <c r="BE121">
        <f>+'Rune Input'!$E27*BE30</f>
        <v>0</v>
      </c>
      <c r="BF121">
        <f>+'Rune Input'!$E27*BF30</f>
        <v>0</v>
      </c>
      <c r="BG121">
        <f>+'Rune Input'!$E27*BG30</f>
        <v>0</v>
      </c>
      <c r="BH121">
        <f>+'Rune Input'!$E27*BH30</f>
        <v>0</v>
      </c>
      <c r="BI121">
        <f>+'Rune Input'!$E27*BI30</f>
        <v>0</v>
      </c>
      <c r="BJ121">
        <f>+'Rune Input'!$E27*BJ30</f>
        <v>0</v>
      </c>
      <c r="BK121">
        <f>+'Rune Input'!$E27*BK30</f>
        <v>0</v>
      </c>
      <c r="BL121">
        <f>+'Rune Input'!$E27*BL30</f>
        <v>0</v>
      </c>
      <c r="BM121">
        <f>+'Rune Input'!$E27*BM30</f>
        <v>0</v>
      </c>
      <c r="BN121">
        <f>+'Rune Input'!$E27*BN30</f>
        <v>0</v>
      </c>
      <c r="BO121">
        <f>+'Rune Input'!$E27*BO30</f>
        <v>0</v>
      </c>
      <c r="BP121">
        <f>+'Rune Input'!$E27*BP30</f>
        <v>0</v>
      </c>
      <c r="BQ121">
        <f>+'Rune Input'!$E27*BQ30</f>
        <v>0</v>
      </c>
      <c r="BR121">
        <f>+'Rune Input'!$E27*BR30</f>
        <v>0</v>
      </c>
      <c r="BS121">
        <f>+'Rune Input'!$E27*BS30</f>
        <v>0</v>
      </c>
      <c r="BT121">
        <f>+'Rune Input'!$E27*BT30</f>
        <v>0</v>
      </c>
      <c r="BU121">
        <f>+'Rune Input'!$E27*BU30</f>
        <v>0</v>
      </c>
      <c r="BV121">
        <f>+'Rune Input'!$E27*BV30</f>
        <v>0</v>
      </c>
      <c r="BW121">
        <f>+'Rune Input'!$E27*BW30</f>
        <v>0</v>
      </c>
      <c r="BX121">
        <f>+'Rune Input'!$E27*BX30</f>
        <v>0</v>
      </c>
      <c r="BY121">
        <f>+'Rune Input'!$E27*BY30</f>
        <v>0</v>
      </c>
      <c r="BZ121">
        <f>+'Rune Input'!$E27*BZ30</f>
        <v>0</v>
      </c>
      <c r="CA121">
        <f>+'Rune Input'!$E27*CA30</f>
        <v>0</v>
      </c>
      <c r="CB121">
        <f>+'Rune Input'!$E27*CB30</f>
        <v>0</v>
      </c>
      <c r="CC121">
        <f>+'Rune Input'!$E27*CC30</f>
        <v>0</v>
      </c>
      <c r="CD121">
        <f>+'Rune Input'!$E27*CD30</f>
        <v>0</v>
      </c>
      <c r="CE121">
        <f>+'Rune Input'!$E27*CE30</f>
        <v>0</v>
      </c>
      <c r="CF121">
        <f>+'Rune Input'!$E27*CF30</f>
        <v>0</v>
      </c>
      <c r="CG121">
        <f>+'Rune Input'!$E27*CG30</f>
        <v>0</v>
      </c>
      <c r="CH121">
        <f>+'Rune Input'!$E27*CH30</f>
        <v>0</v>
      </c>
      <c r="CI121">
        <f>+'Rune Input'!$E27*CI30</f>
        <v>0</v>
      </c>
      <c r="CJ121">
        <f>+'Rune Input'!$E27*CJ30</f>
        <v>0</v>
      </c>
      <c r="CK121">
        <f>+'Rune Input'!$E27*CK30</f>
        <v>0</v>
      </c>
      <c r="CL121">
        <f>+'Rune Input'!$E27*CL30</f>
        <v>0</v>
      </c>
      <c r="CM121">
        <f>+'Rune Input'!$E27*CM30</f>
        <v>0</v>
      </c>
      <c r="CN121">
        <f>+'Rune Input'!$E27*CN30</f>
        <v>0</v>
      </c>
      <c r="CO121">
        <f>+'Rune Input'!$E27*CO30</f>
        <v>0</v>
      </c>
      <c r="CP121">
        <f>+'Rune Input'!$E27*CP30</f>
        <v>0</v>
      </c>
      <c r="CQ121">
        <f>+'Rune Input'!$E27*CQ30</f>
        <v>0</v>
      </c>
      <c r="CR121">
        <f>+'Rune Input'!$E27*CR30</f>
        <v>0</v>
      </c>
      <c r="CS121">
        <f>+'Rune Input'!$E27*CS30</f>
        <v>0</v>
      </c>
      <c r="CT121">
        <f>+'Rune Input'!$E27*CT30</f>
        <v>0</v>
      </c>
      <c r="CU121">
        <f>+'Rune Input'!$E27*CU30</f>
        <v>0</v>
      </c>
      <c r="CV121">
        <f>+'Rune Input'!$E27*CV30</f>
        <v>0</v>
      </c>
      <c r="CW121">
        <f>+'Rune Input'!$E27*CW30</f>
        <v>0</v>
      </c>
      <c r="CX121">
        <f>+'Rune Input'!$E27*CX30</f>
        <v>0</v>
      </c>
      <c r="CY121">
        <f>+'Rune Input'!$E27*CY30</f>
        <v>0</v>
      </c>
      <c r="CZ121">
        <f>+'Rune Input'!$E27*CZ30</f>
        <v>0</v>
      </c>
      <c r="DA121">
        <f>+'Rune Input'!$E27*DA30</f>
        <v>0</v>
      </c>
      <c r="DB121">
        <f>+'Rune Input'!$E27*DB30</f>
        <v>0</v>
      </c>
      <c r="DC121">
        <f>+'Rune Input'!$E27*DC30</f>
        <v>0</v>
      </c>
      <c r="DD121">
        <f>+'Rune Input'!$E27*DD30</f>
        <v>0</v>
      </c>
      <c r="DE121">
        <f>+'Rune Input'!$E27*DE30</f>
        <v>0</v>
      </c>
      <c r="DF121">
        <f>+'Rune Input'!$E27*DF30</f>
        <v>0</v>
      </c>
      <c r="DG121">
        <f>+'Rune Input'!$E27*DG30</f>
        <v>0</v>
      </c>
    </row>
    <row r="122" spans="1:111">
      <c r="A122" t="s">
        <v>7</v>
      </c>
      <c r="B122" t="s">
        <v>157</v>
      </c>
      <c r="C122" t="s">
        <v>90</v>
      </c>
      <c r="D122">
        <f>+'Rune Input'!$E28*D31</f>
        <v>0</v>
      </c>
      <c r="E122">
        <f>+'Rune Input'!$E28*E31</f>
        <v>0</v>
      </c>
      <c r="F122">
        <f>+'Rune Input'!$E28*F31</f>
        <v>0</v>
      </c>
      <c r="G122">
        <f>+'Rune Input'!$E28*G31</f>
        <v>0</v>
      </c>
      <c r="H122">
        <f>+'Rune Input'!$E28*H31</f>
        <v>0</v>
      </c>
      <c r="I122">
        <f>+'Rune Input'!$E28*I31</f>
        <v>0</v>
      </c>
      <c r="J122">
        <f>+'Rune Input'!$E28*J31</f>
        <v>0</v>
      </c>
      <c r="K122">
        <f>+'Rune Input'!$E28*K31</f>
        <v>0</v>
      </c>
      <c r="L122">
        <f>+'Rune Input'!$E28*L31</f>
        <v>0</v>
      </c>
      <c r="M122">
        <f>+'Rune Input'!$E28*M31</f>
        <v>0</v>
      </c>
      <c r="N122">
        <f>+'Rune Input'!$E28*N31</f>
        <v>0</v>
      </c>
      <c r="O122">
        <f>+'Rune Input'!$E28*O31</f>
        <v>0</v>
      </c>
      <c r="P122">
        <f>+'Rune Input'!$E28*P31</f>
        <v>0</v>
      </c>
      <c r="Q122">
        <f>+'Rune Input'!$E28*Q31</f>
        <v>0</v>
      </c>
      <c r="R122">
        <f>+'Rune Input'!$E28*R31</f>
        <v>0</v>
      </c>
      <c r="S122">
        <f>+'Rune Input'!$E28*S31</f>
        <v>0</v>
      </c>
      <c r="T122">
        <f>+'Rune Input'!$E28*T31</f>
        <v>0</v>
      </c>
      <c r="U122">
        <f>+'Rune Input'!$E28*U31</f>
        <v>0</v>
      </c>
      <c r="V122">
        <f>+'Rune Input'!$E28*V31</f>
        <v>0</v>
      </c>
      <c r="W122">
        <f>+'Rune Input'!$E28*W31</f>
        <v>0</v>
      </c>
      <c r="X122">
        <f>+'Rune Input'!$E28*X31</f>
        <v>0</v>
      </c>
      <c r="Y122">
        <f>+'Rune Input'!$E28*Y31</f>
        <v>0</v>
      </c>
      <c r="Z122">
        <f>+'Rune Input'!$E28*Z31</f>
        <v>0</v>
      </c>
      <c r="AA122">
        <f>+'Rune Input'!$E28*AA31</f>
        <v>0</v>
      </c>
      <c r="AB122">
        <f>+'Rune Input'!$E28*AB31</f>
        <v>0</v>
      </c>
      <c r="AC122">
        <f>+'Rune Input'!$E28*AC31</f>
        <v>0</v>
      </c>
      <c r="AD122">
        <f>+'Rune Input'!$E28*AD31</f>
        <v>0</v>
      </c>
      <c r="AE122">
        <f>+'Rune Input'!$E28*AE31</f>
        <v>0</v>
      </c>
      <c r="AF122">
        <f>+'Rune Input'!$E28*AF31</f>
        <v>0</v>
      </c>
      <c r="AG122">
        <f>+'Rune Input'!$E28*AG31</f>
        <v>0</v>
      </c>
      <c r="AH122">
        <f>+'Rune Input'!$E28*AH31</f>
        <v>0</v>
      </c>
      <c r="AI122">
        <f>+'Rune Input'!$E28*AI31</f>
        <v>0</v>
      </c>
      <c r="AJ122">
        <f>+'Rune Input'!$E28*AJ31</f>
        <v>0</v>
      </c>
      <c r="AK122">
        <f>+'Rune Input'!$E28*AK31</f>
        <v>0</v>
      </c>
      <c r="AL122">
        <f>+'Rune Input'!$E28*AL31</f>
        <v>0</v>
      </c>
      <c r="AM122">
        <f>+'Rune Input'!$E28*AM31</f>
        <v>0</v>
      </c>
      <c r="AN122">
        <f>+'Rune Input'!$E28*AN31</f>
        <v>0</v>
      </c>
      <c r="AO122">
        <f>+'Rune Input'!$E28*AO31</f>
        <v>0</v>
      </c>
      <c r="AP122">
        <f>+'Rune Input'!$E28*AP31</f>
        <v>0</v>
      </c>
      <c r="AQ122">
        <f>+'Rune Input'!$E28*AQ31</f>
        <v>0</v>
      </c>
      <c r="AR122">
        <f>+'Rune Input'!$E28*AR31</f>
        <v>0</v>
      </c>
      <c r="AS122">
        <f>+'Rune Input'!$E28*AS31</f>
        <v>0</v>
      </c>
      <c r="AT122">
        <f>+'Rune Input'!$E28*AT31</f>
        <v>0</v>
      </c>
      <c r="AU122">
        <f>+'Rune Input'!$E28*AU31</f>
        <v>0</v>
      </c>
      <c r="AV122">
        <f>+'Rune Input'!$E28*AV31</f>
        <v>0</v>
      </c>
      <c r="AW122">
        <f>+'Rune Input'!$E28*AW31</f>
        <v>0</v>
      </c>
      <c r="AX122">
        <f>+'Rune Input'!$E28*AX31</f>
        <v>0</v>
      </c>
      <c r="AY122">
        <f>+'Rune Input'!$E28*AY31</f>
        <v>0</v>
      </c>
      <c r="AZ122">
        <f>+'Rune Input'!$E28*AZ31</f>
        <v>0</v>
      </c>
      <c r="BA122">
        <f>+'Rune Input'!$E28*BA31</f>
        <v>0</v>
      </c>
      <c r="BB122">
        <f>+'Rune Input'!$E28*BB31</f>
        <v>0</v>
      </c>
      <c r="BC122">
        <f>+'Rune Input'!$E28*BC31</f>
        <v>0</v>
      </c>
      <c r="BD122">
        <f>+'Rune Input'!$E28*BD31</f>
        <v>0</v>
      </c>
      <c r="BE122">
        <f>+'Rune Input'!$E28*BE31</f>
        <v>0</v>
      </c>
      <c r="BF122">
        <f>+'Rune Input'!$E28*BF31</f>
        <v>0</v>
      </c>
      <c r="BG122">
        <f>+'Rune Input'!$E28*BG31</f>
        <v>0</v>
      </c>
      <c r="BH122">
        <f>+'Rune Input'!$E28*BH31</f>
        <v>0</v>
      </c>
      <c r="BI122">
        <f>+'Rune Input'!$E28*BI31</f>
        <v>0</v>
      </c>
      <c r="BJ122">
        <f>+'Rune Input'!$E28*BJ31</f>
        <v>0</v>
      </c>
      <c r="BK122">
        <f>+'Rune Input'!$E28*BK31</f>
        <v>0</v>
      </c>
      <c r="BL122">
        <f>+'Rune Input'!$E28*BL31</f>
        <v>0</v>
      </c>
      <c r="BM122">
        <f>+'Rune Input'!$E28*BM31</f>
        <v>0</v>
      </c>
      <c r="BN122">
        <f>+'Rune Input'!$E28*BN31</f>
        <v>0</v>
      </c>
      <c r="BO122">
        <f>+'Rune Input'!$E28*BO31</f>
        <v>0</v>
      </c>
      <c r="BP122">
        <f>+'Rune Input'!$E28*BP31</f>
        <v>0</v>
      </c>
      <c r="BQ122">
        <f>+'Rune Input'!$E28*BQ31</f>
        <v>0</v>
      </c>
      <c r="BR122">
        <f>+'Rune Input'!$E28*BR31</f>
        <v>0</v>
      </c>
      <c r="BS122">
        <f>+'Rune Input'!$E28*BS31</f>
        <v>0</v>
      </c>
      <c r="BT122">
        <f>+'Rune Input'!$E28*BT31</f>
        <v>0</v>
      </c>
      <c r="BU122">
        <f>+'Rune Input'!$E28*BU31</f>
        <v>0</v>
      </c>
      <c r="BV122">
        <f>+'Rune Input'!$E28*BV31</f>
        <v>0</v>
      </c>
      <c r="BW122">
        <f>+'Rune Input'!$E28*BW31</f>
        <v>0</v>
      </c>
      <c r="BX122">
        <f>+'Rune Input'!$E28*BX31</f>
        <v>0</v>
      </c>
      <c r="BY122">
        <f>+'Rune Input'!$E28*BY31</f>
        <v>0</v>
      </c>
      <c r="BZ122">
        <f>+'Rune Input'!$E28*BZ31</f>
        <v>0</v>
      </c>
      <c r="CA122">
        <f>+'Rune Input'!$E28*CA31</f>
        <v>0</v>
      </c>
      <c r="CB122">
        <f>+'Rune Input'!$E28*CB31</f>
        <v>0</v>
      </c>
      <c r="CC122">
        <f>+'Rune Input'!$E28*CC31</f>
        <v>0</v>
      </c>
      <c r="CD122">
        <f>+'Rune Input'!$E28*CD31</f>
        <v>0</v>
      </c>
      <c r="CE122">
        <f>+'Rune Input'!$E28*CE31</f>
        <v>0</v>
      </c>
      <c r="CF122">
        <f>+'Rune Input'!$E28*CF31</f>
        <v>0</v>
      </c>
      <c r="CG122">
        <f>+'Rune Input'!$E28*CG31</f>
        <v>0</v>
      </c>
      <c r="CH122">
        <f>+'Rune Input'!$E28*CH31</f>
        <v>0</v>
      </c>
      <c r="CI122">
        <f>+'Rune Input'!$E28*CI31</f>
        <v>0</v>
      </c>
      <c r="CJ122">
        <f>+'Rune Input'!$E28*CJ31</f>
        <v>0</v>
      </c>
      <c r="CK122">
        <f>+'Rune Input'!$E28*CK31</f>
        <v>0</v>
      </c>
      <c r="CL122">
        <f>+'Rune Input'!$E28*CL31</f>
        <v>0</v>
      </c>
      <c r="CM122">
        <f>+'Rune Input'!$E28*CM31</f>
        <v>0</v>
      </c>
      <c r="CN122">
        <f>+'Rune Input'!$E28*CN31</f>
        <v>0</v>
      </c>
      <c r="CO122">
        <f>+'Rune Input'!$E28*CO31</f>
        <v>0</v>
      </c>
      <c r="CP122">
        <f>+'Rune Input'!$E28*CP31</f>
        <v>0</v>
      </c>
      <c r="CQ122">
        <f>+'Rune Input'!$E28*CQ31</f>
        <v>0</v>
      </c>
      <c r="CR122">
        <f>+'Rune Input'!$E28*CR31</f>
        <v>0</v>
      </c>
      <c r="CS122">
        <f>+'Rune Input'!$E28*CS31</f>
        <v>0</v>
      </c>
      <c r="CT122">
        <f>+'Rune Input'!$E28*CT31</f>
        <v>0</v>
      </c>
      <c r="CU122">
        <f>+'Rune Input'!$E28*CU31</f>
        <v>0</v>
      </c>
      <c r="CV122">
        <f>+'Rune Input'!$E28*CV31</f>
        <v>0</v>
      </c>
      <c r="CW122">
        <f>+'Rune Input'!$E28*CW31</f>
        <v>0</v>
      </c>
      <c r="CX122">
        <f>+'Rune Input'!$E28*CX31</f>
        <v>0</v>
      </c>
      <c r="CY122">
        <f>+'Rune Input'!$E28*CY31</f>
        <v>0</v>
      </c>
      <c r="CZ122">
        <f>+'Rune Input'!$E28*CZ31</f>
        <v>0</v>
      </c>
      <c r="DA122">
        <f>+'Rune Input'!$E28*DA31</f>
        <v>0</v>
      </c>
      <c r="DB122">
        <f>+'Rune Input'!$E28*DB31</f>
        <v>0</v>
      </c>
      <c r="DC122">
        <f>+'Rune Input'!$E28*DC31</f>
        <v>0</v>
      </c>
      <c r="DD122">
        <f>+'Rune Input'!$E28*DD31</f>
        <v>0</v>
      </c>
      <c r="DE122">
        <f>+'Rune Input'!$E28*DE31</f>
        <v>0</v>
      </c>
      <c r="DF122">
        <f>+'Rune Input'!$E28*DF31</f>
        <v>0</v>
      </c>
      <c r="DG122">
        <f>+'Rune Input'!$E28*DG31</f>
        <v>0</v>
      </c>
    </row>
    <row r="123" spans="1:111">
      <c r="A123" t="s">
        <v>7</v>
      </c>
      <c r="B123" t="s">
        <v>158</v>
      </c>
      <c r="C123" t="s">
        <v>90</v>
      </c>
      <c r="D123">
        <f>+'Rune Input'!$E29*D32</f>
        <v>0</v>
      </c>
      <c r="E123">
        <f>+'Rune Input'!$E29*E32</f>
        <v>0</v>
      </c>
      <c r="F123">
        <f>+'Rune Input'!$E29*F32</f>
        <v>0</v>
      </c>
      <c r="G123">
        <f>+'Rune Input'!$E29*G32</f>
        <v>0</v>
      </c>
      <c r="H123">
        <f>+'Rune Input'!$E29*H32</f>
        <v>0</v>
      </c>
      <c r="I123">
        <f>+'Rune Input'!$E29*I32</f>
        <v>0</v>
      </c>
      <c r="J123">
        <f>+'Rune Input'!$E29*J32</f>
        <v>0</v>
      </c>
      <c r="K123">
        <f>+'Rune Input'!$E29*K32</f>
        <v>0</v>
      </c>
      <c r="L123">
        <f>+'Rune Input'!$E29*L32</f>
        <v>0</v>
      </c>
      <c r="M123">
        <f>+'Rune Input'!$E29*M32</f>
        <v>0</v>
      </c>
      <c r="N123">
        <f>+'Rune Input'!$E29*N32</f>
        <v>0</v>
      </c>
      <c r="O123">
        <f>+'Rune Input'!$E29*O32</f>
        <v>0</v>
      </c>
      <c r="P123">
        <f>+'Rune Input'!$E29*P32</f>
        <v>0</v>
      </c>
      <c r="Q123">
        <f>+'Rune Input'!$E29*Q32</f>
        <v>0</v>
      </c>
      <c r="R123">
        <f>+'Rune Input'!$E29*R32</f>
        <v>0</v>
      </c>
      <c r="S123">
        <f>+'Rune Input'!$E29*S32</f>
        <v>0</v>
      </c>
      <c r="T123">
        <f>+'Rune Input'!$E29*T32</f>
        <v>0</v>
      </c>
      <c r="U123">
        <f>+'Rune Input'!$E29*U32</f>
        <v>0</v>
      </c>
      <c r="V123">
        <f>+'Rune Input'!$E29*V32</f>
        <v>0</v>
      </c>
      <c r="W123">
        <f>+'Rune Input'!$E29*W32</f>
        <v>0</v>
      </c>
      <c r="X123">
        <f>+'Rune Input'!$E29*X32</f>
        <v>0</v>
      </c>
      <c r="Y123">
        <f>+'Rune Input'!$E29*Y32</f>
        <v>0</v>
      </c>
      <c r="Z123">
        <f>+'Rune Input'!$E29*Z32</f>
        <v>0</v>
      </c>
      <c r="AA123">
        <f>+'Rune Input'!$E29*AA32</f>
        <v>0</v>
      </c>
      <c r="AB123">
        <f>+'Rune Input'!$E29*AB32</f>
        <v>0</v>
      </c>
      <c r="AC123">
        <f>+'Rune Input'!$E29*AC32</f>
        <v>0</v>
      </c>
      <c r="AD123">
        <f>+'Rune Input'!$E29*AD32</f>
        <v>0</v>
      </c>
      <c r="AE123">
        <f>+'Rune Input'!$E29*AE32</f>
        <v>0</v>
      </c>
      <c r="AF123">
        <f>+'Rune Input'!$E29*AF32</f>
        <v>0</v>
      </c>
      <c r="AG123">
        <f>+'Rune Input'!$E29*AG32</f>
        <v>0</v>
      </c>
      <c r="AH123">
        <f>+'Rune Input'!$E29*AH32</f>
        <v>0</v>
      </c>
      <c r="AI123">
        <f>+'Rune Input'!$E29*AI32</f>
        <v>0</v>
      </c>
      <c r="AJ123">
        <f>+'Rune Input'!$E29*AJ32</f>
        <v>0</v>
      </c>
      <c r="AK123">
        <f>+'Rune Input'!$E29*AK32</f>
        <v>0</v>
      </c>
      <c r="AL123">
        <f>+'Rune Input'!$E29*AL32</f>
        <v>0</v>
      </c>
      <c r="AM123">
        <f>+'Rune Input'!$E29*AM32</f>
        <v>0</v>
      </c>
      <c r="AN123">
        <f>+'Rune Input'!$E29*AN32</f>
        <v>0</v>
      </c>
      <c r="AO123">
        <f>+'Rune Input'!$E29*AO32</f>
        <v>0</v>
      </c>
      <c r="AP123">
        <f>+'Rune Input'!$E29*AP32</f>
        <v>0</v>
      </c>
      <c r="AQ123">
        <f>+'Rune Input'!$E29*AQ32</f>
        <v>0</v>
      </c>
      <c r="AR123">
        <f>+'Rune Input'!$E29*AR32</f>
        <v>0</v>
      </c>
      <c r="AS123">
        <f>+'Rune Input'!$E29*AS32</f>
        <v>0</v>
      </c>
      <c r="AT123">
        <f>+'Rune Input'!$E29*AT32</f>
        <v>0</v>
      </c>
      <c r="AU123">
        <f>+'Rune Input'!$E29*AU32</f>
        <v>0</v>
      </c>
      <c r="AV123">
        <f>+'Rune Input'!$E29*AV32</f>
        <v>0</v>
      </c>
      <c r="AW123">
        <f>+'Rune Input'!$E29*AW32</f>
        <v>0</v>
      </c>
      <c r="AX123">
        <f>+'Rune Input'!$E29*AX32</f>
        <v>0</v>
      </c>
      <c r="AY123">
        <f>+'Rune Input'!$E29*AY32</f>
        <v>0</v>
      </c>
      <c r="AZ123">
        <f>+'Rune Input'!$E29*AZ32</f>
        <v>0</v>
      </c>
      <c r="BA123">
        <f>+'Rune Input'!$E29*BA32</f>
        <v>0</v>
      </c>
      <c r="BB123">
        <f>+'Rune Input'!$E29*BB32</f>
        <v>0</v>
      </c>
      <c r="BC123">
        <f>+'Rune Input'!$E29*BC32</f>
        <v>0</v>
      </c>
      <c r="BD123">
        <f>+'Rune Input'!$E29*BD32</f>
        <v>0</v>
      </c>
      <c r="BE123">
        <f>+'Rune Input'!$E29*BE32</f>
        <v>0</v>
      </c>
      <c r="BF123">
        <f>+'Rune Input'!$E29*BF32</f>
        <v>0</v>
      </c>
      <c r="BG123">
        <f>+'Rune Input'!$E29*BG32</f>
        <v>0</v>
      </c>
      <c r="BH123">
        <f>+'Rune Input'!$E29*BH32</f>
        <v>0</v>
      </c>
      <c r="BI123">
        <f>+'Rune Input'!$E29*BI32</f>
        <v>0</v>
      </c>
      <c r="BJ123">
        <f>+'Rune Input'!$E29*BJ32</f>
        <v>0</v>
      </c>
      <c r="BK123">
        <f>+'Rune Input'!$E29*BK32</f>
        <v>0</v>
      </c>
      <c r="BL123">
        <f>+'Rune Input'!$E29*BL32</f>
        <v>0</v>
      </c>
      <c r="BM123">
        <f>+'Rune Input'!$E29*BM32</f>
        <v>0</v>
      </c>
      <c r="BN123">
        <f>+'Rune Input'!$E29*BN32</f>
        <v>0</v>
      </c>
      <c r="BO123">
        <f>+'Rune Input'!$E29*BO32</f>
        <v>0</v>
      </c>
      <c r="BP123">
        <f>+'Rune Input'!$E29*BP32</f>
        <v>0</v>
      </c>
      <c r="BQ123">
        <f>+'Rune Input'!$E29*BQ32</f>
        <v>0</v>
      </c>
      <c r="BR123">
        <f>+'Rune Input'!$E29*BR32</f>
        <v>0</v>
      </c>
      <c r="BS123">
        <f>+'Rune Input'!$E29*BS32</f>
        <v>0</v>
      </c>
      <c r="BT123">
        <f>+'Rune Input'!$E29*BT32</f>
        <v>0</v>
      </c>
      <c r="BU123">
        <f>+'Rune Input'!$E29*BU32</f>
        <v>0</v>
      </c>
      <c r="BV123">
        <f>+'Rune Input'!$E29*BV32</f>
        <v>0</v>
      </c>
      <c r="BW123">
        <f>+'Rune Input'!$E29*BW32</f>
        <v>0</v>
      </c>
      <c r="BX123">
        <f>+'Rune Input'!$E29*BX32</f>
        <v>0</v>
      </c>
      <c r="BY123">
        <f>+'Rune Input'!$E29*BY32</f>
        <v>0</v>
      </c>
      <c r="BZ123">
        <f>+'Rune Input'!$E29*BZ32</f>
        <v>0</v>
      </c>
      <c r="CA123">
        <f>+'Rune Input'!$E29*CA32</f>
        <v>0</v>
      </c>
      <c r="CB123">
        <f>+'Rune Input'!$E29*CB32</f>
        <v>0</v>
      </c>
      <c r="CC123">
        <f>+'Rune Input'!$E29*CC32</f>
        <v>0</v>
      </c>
      <c r="CD123">
        <f>+'Rune Input'!$E29*CD32</f>
        <v>0</v>
      </c>
      <c r="CE123">
        <f>+'Rune Input'!$E29*CE32</f>
        <v>0</v>
      </c>
      <c r="CF123">
        <f>+'Rune Input'!$E29*CF32</f>
        <v>0</v>
      </c>
      <c r="CG123">
        <f>+'Rune Input'!$E29*CG32</f>
        <v>0</v>
      </c>
      <c r="CH123">
        <f>+'Rune Input'!$E29*CH32</f>
        <v>0</v>
      </c>
      <c r="CI123">
        <f>+'Rune Input'!$E29*CI32</f>
        <v>0</v>
      </c>
      <c r="CJ123">
        <f>+'Rune Input'!$E29*CJ32</f>
        <v>0</v>
      </c>
      <c r="CK123">
        <f>+'Rune Input'!$E29*CK32</f>
        <v>0</v>
      </c>
      <c r="CL123">
        <f>+'Rune Input'!$E29*CL32</f>
        <v>0</v>
      </c>
      <c r="CM123">
        <f>+'Rune Input'!$E29*CM32</f>
        <v>0</v>
      </c>
      <c r="CN123">
        <f>+'Rune Input'!$E29*CN32</f>
        <v>0</v>
      </c>
      <c r="CO123">
        <f>+'Rune Input'!$E29*CO32</f>
        <v>0</v>
      </c>
      <c r="CP123">
        <f>+'Rune Input'!$E29*CP32</f>
        <v>0</v>
      </c>
      <c r="CQ123">
        <f>+'Rune Input'!$E29*CQ32</f>
        <v>0</v>
      </c>
      <c r="CR123">
        <f>+'Rune Input'!$E29*CR32</f>
        <v>0</v>
      </c>
      <c r="CS123">
        <f>+'Rune Input'!$E29*CS32</f>
        <v>0</v>
      </c>
      <c r="CT123">
        <f>+'Rune Input'!$E29*CT32</f>
        <v>0</v>
      </c>
      <c r="CU123">
        <f>+'Rune Input'!$E29*CU32</f>
        <v>0</v>
      </c>
      <c r="CV123">
        <f>+'Rune Input'!$E29*CV32</f>
        <v>0</v>
      </c>
      <c r="CW123">
        <f>+'Rune Input'!$E29*CW32</f>
        <v>0</v>
      </c>
      <c r="CX123">
        <f>+'Rune Input'!$E29*CX32</f>
        <v>0</v>
      </c>
      <c r="CY123">
        <f>+'Rune Input'!$E29*CY32</f>
        <v>0</v>
      </c>
      <c r="CZ123">
        <f>+'Rune Input'!$E29*CZ32</f>
        <v>0</v>
      </c>
      <c r="DA123">
        <f>+'Rune Input'!$E29*DA32</f>
        <v>0</v>
      </c>
      <c r="DB123">
        <f>+'Rune Input'!$E29*DB32</f>
        <v>0</v>
      </c>
      <c r="DC123">
        <f>+'Rune Input'!$E29*DC32</f>
        <v>0</v>
      </c>
      <c r="DD123">
        <f>+'Rune Input'!$E29*DD32</f>
        <v>0</v>
      </c>
      <c r="DE123">
        <f>+'Rune Input'!$E29*DE32</f>
        <v>0</v>
      </c>
      <c r="DF123">
        <f>+'Rune Input'!$E29*DF32</f>
        <v>0</v>
      </c>
      <c r="DG123">
        <f>+'Rune Input'!$E29*DG32</f>
        <v>0</v>
      </c>
    </row>
    <row r="124" spans="1:111">
      <c r="A124" t="s">
        <v>7</v>
      </c>
      <c r="B124" t="s">
        <v>159</v>
      </c>
      <c r="C124" t="s">
        <v>90</v>
      </c>
      <c r="D124">
        <f>+'Rune Input'!$E30*D33</f>
        <v>0</v>
      </c>
      <c r="E124">
        <f>+'Rune Input'!$E30*E33</f>
        <v>0</v>
      </c>
      <c r="F124">
        <f>+'Rune Input'!$E30*F33</f>
        <v>0</v>
      </c>
      <c r="G124">
        <f>+'Rune Input'!$E30*G33</f>
        <v>0</v>
      </c>
      <c r="H124">
        <f>+'Rune Input'!$E30*H33</f>
        <v>0</v>
      </c>
      <c r="I124">
        <f>+'Rune Input'!$E30*I33</f>
        <v>0</v>
      </c>
      <c r="J124">
        <f>+'Rune Input'!$E30*J33</f>
        <v>0</v>
      </c>
      <c r="K124">
        <f>+'Rune Input'!$E30*K33</f>
        <v>0</v>
      </c>
      <c r="L124">
        <f>+'Rune Input'!$E30*L33</f>
        <v>0</v>
      </c>
      <c r="M124">
        <f>+'Rune Input'!$E30*M33</f>
        <v>0</v>
      </c>
      <c r="N124">
        <f>+'Rune Input'!$E30*N33</f>
        <v>0</v>
      </c>
      <c r="O124">
        <f>+'Rune Input'!$E30*O33</f>
        <v>0</v>
      </c>
      <c r="P124">
        <f>+'Rune Input'!$E30*P33</f>
        <v>0</v>
      </c>
      <c r="Q124">
        <f>+'Rune Input'!$E30*Q33</f>
        <v>0</v>
      </c>
      <c r="R124">
        <f>+'Rune Input'!$E30*R33</f>
        <v>0</v>
      </c>
      <c r="S124">
        <f>+'Rune Input'!$E30*S33</f>
        <v>0</v>
      </c>
      <c r="T124">
        <f>+'Rune Input'!$E30*T33</f>
        <v>0</v>
      </c>
      <c r="U124">
        <f>+'Rune Input'!$E30*U33</f>
        <v>0</v>
      </c>
      <c r="V124">
        <f>+'Rune Input'!$E30*V33</f>
        <v>0</v>
      </c>
      <c r="W124">
        <f>+'Rune Input'!$E30*W33</f>
        <v>0</v>
      </c>
      <c r="X124">
        <f>+'Rune Input'!$E30*X33</f>
        <v>0</v>
      </c>
      <c r="Y124">
        <f>+'Rune Input'!$E30*Y33</f>
        <v>0</v>
      </c>
      <c r="Z124">
        <f>+'Rune Input'!$E30*Z33</f>
        <v>0</v>
      </c>
      <c r="AA124">
        <f>+'Rune Input'!$E30*AA33</f>
        <v>0</v>
      </c>
      <c r="AB124">
        <f>+'Rune Input'!$E30*AB33</f>
        <v>0</v>
      </c>
      <c r="AC124">
        <f>+'Rune Input'!$E30*AC33</f>
        <v>0</v>
      </c>
      <c r="AD124">
        <f>+'Rune Input'!$E30*AD33</f>
        <v>0</v>
      </c>
      <c r="AE124">
        <f>+'Rune Input'!$E30*AE33</f>
        <v>0</v>
      </c>
      <c r="AF124">
        <f>+'Rune Input'!$E30*AF33</f>
        <v>0</v>
      </c>
      <c r="AG124">
        <f>+'Rune Input'!$E30*AG33</f>
        <v>0</v>
      </c>
      <c r="AH124">
        <f>+'Rune Input'!$E30*AH33</f>
        <v>0</v>
      </c>
      <c r="AI124">
        <f>+'Rune Input'!$E30*AI33</f>
        <v>0</v>
      </c>
      <c r="AJ124">
        <f>+'Rune Input'!$E30*AJ33</f>
        <v>0</v>
      </c>
      <c r="AK124">
        <f>+'Rune Input'!$E30*AK33</f>
        <v>0</v>
      </c>
      <c r="AL124">
        <f>+'Rune Input'!$E30*AL33</f>
        <v>0</v>
      </c>
      <c r="AM124">
        <f>+'Rune Input'!$E30*AM33</f>
        <v>0</v>
      </c>
      <c r="AN124">
        <f>+'Rune Input'!$E30*AN33</f>
        <v>0</v>
      </c>
      <c r="AO124">
        <f>+'Rune Input'!$E30*AO33</f>
        <v>0</v>
      </c>
      <c r="AP124">
        <f>+'Rune Input'!$E30*AP33</f>
        <v>0</v>
      </c>
      <c r="AQ124">
        <f>+'Rune Input'!$E30*AQ33</f>
        <v>0</v>
      </c>
      <c r="AR124">
        <f>+'Rune Input'!$E30*AR33</f>
        <v>0</v>
      </c>
      <c r="AS124">
        <f>+'Rune Input'!$E30*AS33</f>
        <v>0</v>
      </c>
      <c r="AT124">
        <f>+'Rune Input'!$E30*AT33</f>
        <v>0</v>
      </c>
      <c r="AU124">
        <f>+'Rune Input'!$E30*AU33</f>
        <v>0</v>
      </c>
      <c r="AV124">
        <f>+'Rune Input'!$E30*AV33</f>
        <v>0</v>
      </c>
      <c r="AW124">
        <f>+'Rune Input'!$E30*AW33</f>
        <v>0</v>
      </c>
      <c r="AX124">
        <f>+'Rune Input'!$E30*AX33</f>
        <v>0</v>
      </c>
      <c r="AY124">
        <f>+'Rune Input'!$E30*AY33</f>
        <v>0</v>
      </c>
      <c r="AZ124">
        <f>+'Rune Input'!$E30*AZ33</f>
        <v>0</v>
      </c>
      <c r="BA124">
        <f>+'Rune Input'!$E30*BA33</f>
        <v>0</v>
      </c>
      <c r="BB124">
        <f>+'Rune Input'!$E30*BB33</f>
        <v>0</v>
      </c>
      <c r="BC124">
        <f>+'Rune Input'!$E30*BC33</f>
        <v>0</v>
      </c>
      <c r="BD124">
        <f>+'Rune Input'!$E30*BD33</f>
        <v>0</v>
      </c>
      <c r="BE124">
        <f>+'Rune Input'!$E30*BE33</f>
        <v>0</v>
      </c>
      <c r="BF124">
        <f>+'Rune Input'!$E30*BF33</f>
        <v>0</v>
      </c>
      <c r="BG124">
        <f>+'Rune Input'!$E30*BG33</f>
        <v>0</v>
      </c>
      <c r="BH124">
        <f>+'Rune Input'!$E30*BH33</f>
        <v>0</v>
      </c>
      <c r="BI124">
        <f>+'Rune Input'!$E30*BI33</f>
        <v>0</v>
      </c>
      <c r="BJ124">
        <f>+'Rune Input'!$E30*BJ33</f>
        <v>0</v>
      </c>
      <c r="BK124">
        <f>+'Rune Input'!$E30*BK33</f>
        <v>0</v>
      </c>
      <c r="BL124">
        <f>+'Rune Input'!$E30*BL33</f>
        <v>0</v>
      </c>
      <c r="BM124">
        <f>+'Rune Input'!$E30*BM33</f>
        <v>0</v>
      </c>
      <c r="BN124">
        <f>+'Rune Input'!$E30*BN33</f>
        <v>0</v>
      </c>
      <c r="BO124">
        <f>+'Rune Input'!$E30*BO33</f>
        <v>0</v>
      </c>
      <c r="BP124">
        <f>+'Rune Input'!$E30*BP33</f>
        <v>0</v>
      </c>
      <c r="BQ124">
        <f>+'Rune Input'!$E30*BQ33</f>
        <v>0</v>
      </c>
      <c r="BR124">
        <f>+'Rune Input'!$E30*BR33</f>
        <v>0</v>
      </c>
      <c r="BS124">
        <f>+'Rune Input'!$E30*BS33</f>
        <v>0</v>
      </c>
      <c r="BT124">
        <f>+'Rune Input'!$E30*BT33</f>
        <v>0</v>
      </c>
      <c r="BU124">
        <f>+'Rune Input'!$E30*BU33</f>
        <v>0</v>
      </c>
      <c r="BV124">
        <f>+'Rune Input'!$E30*BV33</f>
        <v>0</v>
      </c>
      <c r="BW124">
        <f>+'Rune Input'!$E30*BW33</f>
        <v>0</v>
      </c>
      <c r="BX124">
        <f>+'Rune Input'!$E30*BX33</f>
        <v>0</v>
      </c>
      <c r="BY124">
        <f>+'Rune Input'!$E30*BY33</f>
        <v>0</v>
      </c>
      <c r="BZ124">
        <f>+'Rune Input'!$E30*BZ33</f>
        <v>0</v>
      </c>
      <c r="CA124">
        <f>+'Rune Input'!$E30*CA33</f>
        <v>0</v>
      </c>
      <c r="CB124">
        <f>+'Rune Input'!$E30*CB33</f>
        <v>0</v>
      </c>
      <c r="CC124">
        <f>+'Rune Input'!$E30*CC33</f>
        <v>0</v>
      </c>
      <c r="CD124">
        <f>+'Rune Input'!$E30*CD33</f>
        <v>0</v>
      </c>
      <c r="CE124">
        <f>+'Rune Input'!$E30*CE33</f>
        <v>0</v>
      </c>
      <c r="CF124">
        <f>+'Rune Input'!$E30*CF33</f>
        <v>0</v>
      </c>
      <c r="CG124">
        <f>+'Rune Input'!$E30*CG33</f>
        <v>0</v>
      </c>
      <c r="CH124">
        <f>+'Rune Input'!$E30*CH33</f>
        <v>0</v>
      </c>
      <c r="CI124">
        <f>+'Rune Input'!$E30*CI33</f>
        <v>0</v>
      </c>
      <c r="CJ124">
        <f>+'Rune Input'!$E30*CJ33</f>
        <v>0</v>
      </c>
      <c r="CK124">
        <f>+'Rune Input'!$E30*CK33</f>
        <v>0</v>
      </c>
      <c r="CL124">
        <f>+'Rune Input'!$E30*CL33</f>
        <v>0</v>
      </c>
      <c r="CM124">
        <f>+'Rune Input'!$E30*CM33</f>
        <v>0</v>
      </c>
      <c r="CN124">
        <f>+'Rune Input'!$E30*CN33</f>
        <v>0</v>
      </c>
      <c r="CO124">
        <f>+'Rune Input'!$E30*CO33</f>
        <v>0</v>
      </c>
      <c r="CP124">
        <f>+'Rune Input'!$E30*CP33</f>
        <v>0</v>
      </c>
      <c r="CQ124">
        <f>+'Rune Input'!$E30*CQ33</f>
        <v>0</v>
      </c>
      <c r="CR124">
        <f>+'Rune Input'!$E30*CR33</f>
        <v>0</v>
      </c>
      <c r="CS124">
        <f>+'Rune Input'!$E30*CS33</f>
        <v>0</v>
      </c>
      <c r="CT124">
        <f>+'Rune Input'!$E30*CT33</f>
        <v>0</v>
      </c>
      <c r="CU124">
        <f>+'Rune Input'!$E30*CU33</f>
        <v>0</v>
      </c>
      <c r="CV124">
        <f>+'Rune Input'!$E30*CV33</f>
        <v>0</v>
      </c>
      <c r="CW124">
        <f>+'Rune Input'!$E30*CW33</f>
        <v>0</v>
      </c>
      <c r="CX124">
        <f>+'Rune Input'!$E30*CX33</f>
        <v>0</v>
      </c>
      <c r="CY124">
        <f>+'Rune Input'!$E30*CY33</f>
        <v>0</v>
      </c>
      <c r="CZ124">
        <f>+'Rune Input'!$E30*CZ33</f>
        <v>0</v>
      </c>
      <c r="DA124">
        <f>+'Rune Input'!$E30*DA33</f>
        <v>0</v>
      </c>
      <c r="DB124">
        <f>+'Rune Input'!$E30*DB33</f>
        <v>0</v>
      </c>
      <c r="DC124">
        <f>+'Rune Input'!$E30*DC33</f>
        <v>0</v>
      </c>
      <c r="DD124">
        <f>+'Rune Input'!$E30*DD33</f>
        <v>0</v>
      </c>
      <c r="DE124">
        <f>+'Rune Input'!$E30*DE33</f>
        <v>0</v>
      </c>
      <c r="DF124">
        <f>+'Rune Input'!$E30*DF33</f>
        <v>0</v>
      </c>
      <c r="DG124">
        <f>+'Rune Input'!$E30*DG33</f>
        <v>0</v>
      </c>
    </row>
    <row r="125" spans="1:111">
      <c r="A125" t="s">
        <v>4</v>
      </c>
      <c r="B125" t="s">
        <v>146</v>
      </c>
      <c r="C125" t="s">
        <v>90</v>
      </c>
      <c r="D125">
        <f>+'Rune Input'!$J4*D34</f>
        <v>0</v>
      </c>
      <c r="E125">
        <f>+'Rune Input'!$J4*E34</f>
        <v>0</v>
      </c>
      <c r="F125">
        <f>+'Rune Input'!$J4*F34</f>
        <v>0</v>
      </c>
      <c r="G125">
        <f>+'Rune Input'!$J4*G34</f>
        <v>0</v>
      </c>
      <c r="H125">
        <f>+'Rune Input'!$J4*H34</f>
        <v>0</v>
      </c>
      <c r="I125">
        <f>+'Rune Input'!$J4*I34</f>
        <v>0</v>
      </c>
      <c r="J125">
        <f>+'Rune Input'!$J4*J34</f>
        <v>0</v>
      </c>
      <c r="K125">
        <f>+'Rune Input'!$J4*K34</f>
        <v>0</v>
      </c>
      <c r="L125">
        <f>+'Rune Input'!$J4*L34</f>
        <v>0</v>
      </c>
      <c r="M125">
        <f>+'Rune Input'!$J4*M34</f>
        <v>0</v>
      </c>
      <c r="N125">
        <f>+'Rune Input'!$J4*N34</f>
        <v>0</v>
      </c>
      <c r="O125">
        <f>+'Rune Input'!$J4*O34</f>
        <v>0</v>
      </c>
      <c r="P125">
        <f>+'Rune Input'!$J4*P34</f>
        <v>0</v>
      </c>
      <c r="Q125">
        <f>+'Rune Input'!$J4*Q34</f>
        <v>0</v>
      </c>
      <c r="R125">
        <f>+'Rune Input'!$J4*R34</f>
        <v>0</v>
      </c>
      <c r="S125">
        <f>+'Rune Input'!$J4*S34</f>
        <v>0</v>
      </c>
      <c r="T125">
        <f>+'Rune Input'!$J4*T34</f>
        <v>0</v>
      </c>
      <c r="U125">
        <f>+'Rune Input'!$J4*U34</f>
        <v>0</v>
      </c>
      <c r="V125">
        <f>+'Rune Input'!$J4*V34</f>
        <v>0</v>
      </c>
      <c r="W125">
        <f>+'Rune Input'!$J4*W34</f>
        <v>0</v>
      </c>
      <c r="X125">
        <f>+'Rune Input'!$J4*X34</f>
        <v>0</v>
      </c>
      <c r="Y125">
        <f>+'Rune Input'!$J4*Y34</f>
        <v>0</v>
      </c>
      <c r="Z125">
        <f>+'Rune Input'!$J4*Z34</f>
        <v>0</v>
      </c>
      <c r="AA125">
        <f>+'Rune Input'!$J4*AA34</f>
        <v>0</v>
      </c>
      <c r="AB125">
        <f>+'Rune Input'!$J4*AB34</f>
        <v>0</v>
      </c>
      <c r="AC125">
        <f>+'Rune Input'!$J4*AC34</f>
        <v>0</v>
      </c>
      <c r="AD125">
        <f>+'Rune Input'!$J4*AD34</f>
        <v>0</v>
      </c>
      <c r="AE125">
        <f>+'Rune Input'!$J4*AE34</f>
        <v>0</v>
      </c>
      <c r="AF125">
        <f>+'Rune Input'!$J4*AF34</f>
        <v>0</v>
      </c>
      <c r="AG125">
        <f>+'Rune Input'!$J4*AG34</f>
        <v>0</v>
      </c>
      <c r="AH125">
        <f>+'Rune Input'!$J4*AH34</f>
        <v>0</v>
      </c>
      <c r="AI125">
        <f>+'Rune Input'!$J4*AI34</f>
        <v>0</v>
      </c>
      <c r="AJ125">
        <f>+'Rune Input'!$J4*AJ34</f>
        <v>0</v>
      </c>
      <c r="AK125">
        <f>+'Rune Input'!$J4*AK34</f>
        <v>0</v>
      </c>
      <c r="AL125">
        <f>+'Rune Input'!$J4*AL34</f>
        <v>0</v>
      </c>
      <c r="AM125">
        <f>+'Rune Input'!$J4*AM34</f>
        <v>0</v>
      </c>
      <c r="AN125">
        <f>+'Rune Input'!$J4*AN34</f>
        <v>0</v>
      </c>
      <c r="AO125">
        <f>+'Rune Input'!$J4*AO34</f>
        <v>0</v>
      </c>
      <c r="AP125">
        <f>+'Rune Input'!$J4*AP34</f>
        <v>0</v>
      </c>
      <c r="AQ125">
        <f>+'Rune Input'!$J4*AQ34</f>
        <v>0</v>
      </c>
      <c r="AR125">
        <f>+'Rune Input'!$J4*AR34</f>
        <v>0</v>
      </c>
      <c r="AS125">
        <f>+'Rune Input'!$J4*AS34</f>
        <v>0</v>
      </c>
      <c r="AT125">
        <f>+'Rune Input'!$J4*AT34</f>
        <v>0</v>
      </c>
      <c r="AU125">
        <f>+'Rune Input'!$J4*AU34</f>
        <v>0</v>
      </c>
      <c r="AV125">
        <f>+'Rune Input'!$J4*AV34</f>
        <v>0</v>
      </c>
      <c r="AW125">
        <f>+'Rune Input'!$J4*AW34</f>
        <v>0</v>
      </c>
      <c r="AX125">
        <f>+'Rune Input'!$J4*AX34</f>
        <v>0</v>
      </c>
      <c r="AY125">
        <f>+'Rune Input'!$J4*AY34</f>
        <v>0</v>
      </c>
      <c r="AZ125">
        <f>+'Rune Input'!$J4*AZ34</f>
        <v>0</v>
      </c>
      <c r="BA125">
        <f>+'Rune Input'!$J4*BA34</f>
        <v>0</v>
      </c>
      <c r="BB125">
        <f>+'Rune Input'!$J4*BB34</f>
        <v>0</v>
      </c>
      <c r="BC125">
        <f>+'Rune Input'!$J4*BC34</f>
        <v>0</v>
      </c>
      <c r="BD125">
        <f>+'Rune Input'!$J4*BD34</f>
        <v>0</v>
      </c>
      <c r="BE125">
        <f>+'Rune Input'!$J4*BE34</f>
        <v>0</v>
      </c>
      <c r="BF125">
        <f>+'Rune Input'!$J4*BF34</f>
        <v>0</v>
      </c>
      <c r="BG125">
        <f>+'Rune Input'!$J4*BG34</f>
        <v>0</v>
      </c>
      <c r="BH125">
        <f>+'Rune Input'!$J4*BH34</f>
        <v>0</v>
      </c>
      <c r="BI125">
        <f>+'Rune Input'!$J4*BI34</f>
        <v>0</v>
      </c>
      <c r="BJ125">
        <f>+'Rune Input'!$J4*BJ34</f>
        <v>0</v>
      </c>
      <c r="BK125">
        <f>+'Rune Input'!$J4*BK34</f>
        <v>0</v>
      </c>
      <c r="BL125">
        <f>+'Rune Input'!$J4*BL34</f>
        <v>0</v>
      </c>
      <c r="BM125">
        <f>+'Rune Input'!$J4*BM34</f>
        <v>0</v>
      </c>
      <c r="BN125">
        <f>+'Rune Input'!$J4*BN34</f>
        <v>0</v>
      </c>
      <c r="BO125">
        <f>+'Rune Input'!$J4*BO34</f>
        <v>0</v>
      </c>
      <c r="BP125">
        <f>+'Rune Input'!$J4*BP34</f>
        <v>0</v>
      </c>
      <c r="BQ125">
        <f>+'Rune Input'!$J4*BQ34</f>
        <v>0</v>
      </c>
      <c r="BR125">
        <f>+'Rune Input'!$J4*BR34</f>
        <v>0</v>
      </c>
      <c r="BS125">
        <f>+'Rune Input'!$J4*BS34</f>
        <v>0</v>
      </c>
      <c r="BT125">
        <f>+'Rune Input'!$J4*BT34</f>
        <v>0</v>
      </c>
      <c r="BU125">
        <f>+'Rune Input'!$J4*BU34</f>
        <v>0</v>
      </c>
      <c r="BV125">
        <f>+'Rune Input'!$J4*BV34</f>
        <v>0</v>
      </c>
      <c r="BW125">
        <f>+'Rune Input'!$J4*BW34</f>
        <v>0</v>
      </c>
      <c r="BX125">
        <f>+'Rune Input'!$J4*BX34</f>
        <v>0</v>
      </c>
      <c r="BY125">
        <f>+'Rune Input'!$J4*BY34</f>
        <v>0</v>
      </c>
      <c r="BZ125">
        <f>+'Rune Input'!$J4*BZ34</f>
        <v>0</v>
      </c>
      <c r="CA125">
        <f>+'Rune Input'!$J4*CA34</f>
        <v>0</v>
      </c>
      <c r="CB125">
        <f>+'Rune Input'!$J4*CB34</f>
        <v>0</v>
      </c>
      <c r="CC125">
        <f>+'Rune Input'!$J4*CC34</f>
        <v>0</v>
      </c>
      <c r="CD125">
        <f>+'Rune Input'!$J4*CD34</f>
        <v>0</v>
      </c>
      <c r="CE125">
        <f>+'Rune Input'!$J4*CE34</f>
        <v>0</v>
      </c>
      <c r="CF125">
        <f>+'Rune Input'!$J4*CF34</f>
        <v>0</v>
      </c>
      <c r="CG125">
        <f>+'Rune Input'!$J4*CG34</f>
        <v>0</v>
      </c>
      <c r="CH125">
        <f>+'Rune Input'!$J4*CH34</f>
        <v>0</v>
      </c>
      <c r="CI125">
        <f>+'Rune Input'!$J4*CI34</f>
        <v>0</v>
      </c>
      <c r="CJ125">
        <f>+'Rune Input'!$J4*CJ34</f>
        <v>0</v>
      </c>
      <c r="CK125">
        <f>+'Rune Input'!$J4*CK34</f>
        <v>0</v>
      </c>
      <c r="CL125">
        <f>+'Rune Input'!$J4*CL34</f>
        <v>0</v>
      </c>
      <c r="CM125">
        <f>+'Rune Input'!$J4*CM34</f>
        <v>0</v>
      </c>
      <c r="CN125">
        <f>+'Rune Input'!$J4*CN34</f>
        <v>0</v>
      </c>
      <c r="CO125">
        <f>+'Rune Input'!$J4*CO34</f>
        <v>0</v>
      </c>
      <c r="CP125">
        <f>+'Rune Input'!$J4*CP34</f>
        <v>0</v>
      </c>
      <c r="CQ125">
        <f>+'Rune Input'!$J4*CQ34</f>
        <v>0</v>
      </c>
      <c r="CR125">
        <f>+'Rune Input'!$J4*CR34</f>
        <v>0</v>
      </c>
      <c r="CS125">
        <f>+'Rune Input'!$J4*CS34</f>
        <v>0</v>
      </c>
      <c r="CT125">
        <f>+'Rune Input'!$J4*CT34</f>
        <v>0</v>
      </c>
      <c r="CU125">
        <f>+'Rune Input'!$J4*CU34</f>
        <v>0</v>
      </c>
      <c r="CV125">
        <f>+'Rune Input'!$J4*CV34</f>
        <v>0</v>
      </c>
      <c r="CW125">
        <f>+'Rune Input'!$J4*CW34</f>
        <v>0</v>
      </c>
      <c r="CX125">
        <f>+'Rune Input'!$J4*CX34</f>
        <v>0</v>
      </c>
      <c r="CY125">
        <f>+'Rune Input'!$J4*CY34</f>
        <v>0</v>
      </c>
      <c r="CZ125">
        <f>+'Rune Input'!$J4*CZ34</f>
        <v>0</v>
      </c>
      <c r="DA125">
        <f>+'Rune Input'!$J4*DA34</f>
        <v>0</v>
      </c>
      <c r="DB125">
        <f>+'Rune Input'!$J4*DB34</f>
        <v>0</v>
      </c>
      <c r="DC125">
        <f>+'Rune Input'!$J4*DC34</f>
        <v>0</v>
      </c>
      <c r="DD125">
        <f>+'Rune Input'!$J4*DD34</f>
        <v>0</v>
      </c>
      <c r="DE125">
        <f>+'Rune Input'!$J4*DE34</f>
        <v>0</v>
      </c>
      <c r="DF125">
        <f>+'Rune Input'!$J4*DF34</f>
        <v>0</v>
      </c>
      <c r="DG125">
        <f>+'Rune Input'!$J4*DG34</f>
        <v>0</v>
      </c>
    </row>
    <row r="126" spans="1:111">
      <c r="A126" t="s">
        <v>4</v>
      </c>
      <c r="B126" t="s">
        <v>153</v>
      </c>
      <c r="C126" t="s">
        <v>90</v>
      </c>
      <c r="D126">
        <f>+'Rune Input'!$J5*D35</f>
        <v>0</v>
      </c>
      <c r="E126">
        <f>+'Rune Input'!$J5*E35</f>
        <v>0</v>
      </c>
      <c r="F126">
        <f>+'Rune Input'!$J5*F35</f>
        <v>0</v>
      </c>
      <c r="G126">
        <f>+'Rune Input'!$J5*G35</f>
        <v>0</v>
      </c>
      <c r="H126">
        <f>+'Rune Input'!$J5*H35</f>
        <v>0</v>
      </c>
      <c r="I126">
        <f>+'Rune Input'!$J5*I35</f>
        <v>0</v>
      </c>
      <c r="J126">
        <f>+'Rune Input'!$J5*J35</f>
        <v>0</v>
      </c>
      <c r="K126">
        <f>+'Rune Input'!$J5*K35</f>
        <v>0</v>
      </c>
      <c r="L126">
        <f>+'Rune Input'!$J5*L35</f>
        <v>0</v>
      </c>
      <c r="M126">
        <f>+'Rune Input'!$J5*M35</f>
        <v>0</v>
      </c>
      <c r="N126">
        <f>+'Rune Input'!$J5*N35</f>
        <v>0</v>
      </c>
      <c r="O126">
        <f>+'Rune Input'!$J5*O35</f>
        <v>0</v>
      </c>
      <c r="P126">
        <f>+'Rune Input'!$J5*P35</f>
        <v>0</v>
      </c>
      <c r="Q126">
        <f>+'Rune Input'!$J5*Q35</f>
        <v>0</v>
      </c>
      <c r="R126">
        <f>+'Rune Input'!$J5*R35</f>
        <v>0</v>
      </c>
      <c r="S126">
        <f>+'Rune Input'!$J5*S35</f>
        <v>0</v>
      </c>
      <c r="T126">
        <f>+'Rune Input'!$J5*T35</f>
        <v>0</v>
      </c>
      <c r="U126">
        <f>+'Rune Input'!$J5*U35</f>
        <v>0</v>
      </c>
      <c r="V126">
        <f>+'Rune Input'!$J5*V35</f>
        <v>0</v>
      </c>
      <c r="W126">
        <f>+'Rune Input'!$J5*W35</f>
        <v>0</v>
      </c>
      <c r="X126">
        <f>+'Rune Input'!$J5*X35</f>
        <v>0</v>
      </c>
      <c r="Y126">
        <f>+'Rune Input'!$J5*Y35</f>
        <v>0</v>
      </c>
      <c r="Z126">
        <f>+'Rune Input'!$J5*Z35</f>
        <v>0</v>
      </c>
      <c r="AA126">
        <f>+'Rune Input'!$J5*AA35</f>
        <v>0</v>
      </c>
      <c r="AB126">
        <f>+'Rune Input'!$J5*AB35</f>
        <v>0</v>
      </c>
      <c r="AC126">
        <f>+'Rune Input'!$J5*AC35</f>
        <v>0</v>
      </c>
      <c r="AD126">
        <f>+'Rune Input'!$J5*AD35</f>
        <v>0</v>
      </c>
      <c r="AE126">
        <f>+'Rune Input'!$J5*AE35</f>
        <v>0</v>
      </c>
      <c r="AF126">
        <f>+'Rune Input'!$J5*AF35</f>
        <v>0</v>
      </c>
      <c r="AG126">
        <f>+'Rune Input'!$J5*AG35</f>
        <v>0</v>
      </c>
      <c r="AH126">
        <f>+'Rune Input'!$J5*AH35</f>
        <v>0</v>
      </c>
      <c r="AI126">
        <f>+'Rune Input'!$J5*AI35</f>
        <v>0</v>
      </c>
      <c r="AJ126">
        <f>+'Rune Input'!$J5*AJ35</f>
        <v>0</v>
      </c>
      <c r="AK126">
        <f>+'Rune Input'!$J5*AK35</f>
        <v>0</v>
      </c>
      <c r="AL126">
        <f>+'Rune Input'!$J5*AL35</f>
        <v>0</v>
      </c>
      <c r="AM126">
        <f>+'Rune Input'!$J5*AM35</f>
        <v>0</v>
      </c>
      <c r="AN126">
        <f>+'Rune Input'!$J5*AN35</f>
        <v>0</v>
      </c>
      <c r="AO126">
        <f>+'Rune Input'!$J5*AO35</f>
        <v>0</v>
      </c>
      <c r="AP126">
        <f>+'Rune Input'!$J5*AP35</f>
        <v>0</v>
      </c>
      <c r="AQ126">
        <f>+'Rune Input'!$J5*AQ35</f>
        <v>0</v>
      </c>
      <c r="AR126">
        <f>+'Rune Input'!$J5*AR35</f>
        <v>0</v>
      </c>
      <c r="AS126">
        <f>+'Rune Input'!$J5*AS35</f>
        <v>0</v>
      </c>
      <c r="AT126">
        <f>+'Rune Input'!$J5*AT35</f>
        <v>0</v>
      </c>
      <c r="AU126">
        <f>+'Rune Input'!$J5*AU35</f>
        <v>0</v>
      </c>
      <c r="AV126">
        <f>+'Rune Input'!$J5*AV35</f>
        <v>0</v>
      </c>
      <c r="AW126">
        <f>+'Rune Input'!$J5*AW35</f>
        <v>0</v>
      </c>
      <c r="AX126">
        <f>+'Rune Input'!$J5*AX35</f>
        <v>0</v>
      </c>
      <c r="AY126">
        <f>+'Rune Input'!$J5*AY35</f>
        <v>0</v>
      </c>
      <c r="AZ126">
        <f>+'Rune Input'!$J5*AZ35</f>
        <v>0</v>
      </c>
      <c r="BA126">
        <f>+'Rune Input'!$J5*BA35</f>
        <v>0</v>
      </c>
      <c r="BB126">
        <f>+'Rune Input'!$J5*BB35</f>
        <v>0</v>
      </c>
      <c r="BC126">
        <f>+'Rune Input'!$J5*BC35</f>
        <v>0</v>
      </c>
      <c r="BD126">
        <f>+'Rune Input'!$J5*BD35</f>
        <v>0</v>
      </c>
      <c r="BE126">
        <f>+'Rune Input'!$J5*BE35</f>
        <v>0</v>
      </c>
      <c r="BF126">
        <f>+'Rune Input'!$J5*BF35</f>
        <v>0</v>
      </c>
      <c r="BG126">
        <f>+'Rune Input'!$J5*BG35</f>
        <v>0</v>
      </c>
      <c r="BH126">
        <f>+'Rune Input'!$J5*BH35</f>
        <v>0</v>
      </c>
      <c r="BI126">
        <f>+'Rune Input'!$J5*BI35</f>
        <v>0</v>
      </c>
      <c r="BJ126">
        <f>+'Rune Input'!$J5*BJ35</f>
        <v>0</v>
      </c>
      <c r="BK126">
        <f>+'Rune Input'!$J5*BK35</f>
        <v>0</v>
      </c>
      <c r="BL126">
        <f>+'Rune Input'!$J5*BL35</f>
        <v>0</v>
      </c>
      <c r="BM126">
        <f>+'Rune Input'!$J5*BM35</f>
        <v>0</v>
      </c>
      <c r="BN126">
        <f>+'Rune Input'!$J5*BN35</f>
        <v>0</v>
      </c>
      <c r="BO126">
        <f>+'Rune Input'!$J5*BO35</f>
        <v>0</v>
      </c>
      <c r="BP126">
        <f>+'Rune Input'!$J5*BP35</f>
        <v>0</v>
      </c>
      <c r="BQ126">
        <f>+'Rune Input'!$J5*BQ35</f>
        <v>0</v>
      </c>
      <c r="BR126">
        <f>+'Rune Input'!$J5*BR35</f>
        <v>0</v>
      </c>
      <c r="BS126">
        <f>+'Rune Input'!$J5*BS35</f>
        <v>0</v>
      </c>
      <c r="BT126">
        <f>+'Rune Input'!$J5*BT35</f>
        <v>0</v>
      </c>
      <c r="BU126">
        <f>+'Rune Input'!$J5*BU35</f>
        <v>0</v>
      </c>
      <c r="BV126">
        <f>+'Rune Input'!$J5*BV35</f>
        <v>0</v>
      </c>
      <c r="BW126">
        <f>+'Rune Input'!$J5*BW35</f>
        <v>0</v>
      </c>
      <c r="BX126">
        <f>+'Rune Input'!$J5*BX35</f>
        <v>0</v>
      </c>
      <c r="BY126">
        <f>+'Rune Input'!$J5*BY35</f>
        <v>0</v>
      </c>
      <c r="BZ126">
        <f>+'Rune Input'!$J5*BZ35</f>
        <v>0</v>
      </c>
      <c r="CA126">
        <f>+'Rune Input'!$J5*CA35</f>
        <v>0</v>
      </c>
      <c r="CB126">
        <f>+'Rune Input'!$J5*CB35</f>
        <v>0</v>
      </c>
      <c r="CC126">
        <f>+'Rune Input'!$J5*CC35</f>
        <v>0</v>
      </c>
      <c r="CD126">
        <f>+'Rune Input'!$J5*CD35</f>
        <v>0</v>
      </c>
      <c r="CE126">
        <f>+'Rune Input'!$J5*CE35</f>
        <v>0</v>
      </c>
      <c r="CF126">
        <f>+'Rune Input'!$J5*CF35</f>
        <v>0</v>
      </c>
      <c r="CG126">
        <f>+'Rune Input'!$J5*CG35</f>
        <v>0</v>
      </c>
      <c r="CH126">
        <f>+'Rune Input'!$J5*CH35</f>
        <v>0</v>
      </c>
      <c r="CI126">
        <f>+'Rune Input'!$J5*CI35</f>
        <v>0</v>
      </c>
      <c r="CJ126">
        <f>+'Rune Input'!$J5*CJ35</f>
        <v>0</v>
      </c>
      <c r="CK126">
        <f>+'Rune Input'!$J5*CK35</f>
        <v>0</v>
      </c>
      <c r="CL126">
        <f>+'Rune Input'!$J5*CL35</f>
        <v>0</v>
      </c>
      <c r="CM126">
        <f>+'Rune Input'!$J5*CM35</f>
        <v>0</v>
      </c>
      <c r="CN126">
        <f>+'Rune Input'!$J5*CN35</f>
        <v>0</v>
      </c>
      <c r="CO126">
        <f>+'Rune Input'!$J5*CO35</f>
        <v>0</v>
      </c>
      <c r="CP126">
        <f>+'Rune Input'!$J5*CP35</f>
        <v>0</v>
      </c>
      <c r="CQ126">
        <f>+'Rune Input'!$J5*CQ35</f>
        <v>0</v>
      </c>
      <c r="CR126">
        <f>+'Rune Input'!$J5*CR35</f>
        <v>0</v>
      </c>
      <c r="CS126">
        <f>+'Rune Input'!$J5*CS35</f>
        <v>0</v>
      </c>
      <c r="CT126">
        <f>+'Rune Input'!$J5*CT35</f>
        <v>0</v>
      </c>
      <c r="CU126">
        <f>+'Rune Input'!$J5*CU35</f>
        <v>0</v>
      </c>
      <c r="CV126">
        <f>+'Rune Input'!$J5*CV35</f>
        <v>0</v>
      </c>
      <c r="CW126">
        <f>+'Rune Input'!$J5*CW35</f>
        <v>0</v>
      </c>
      <c r="CX126">
        <f>+'Rune Input'!$J5*CX35</f>
        <v>0</v>
      </c>
      <c r="CY126">
        <f>+'Rune Input'!$J5*CY35</f>
        <v>0</v>
      </c>
      <c r="CZ126">
        <f>+'Rune Input'!$J5*CZ35</f>
        <v>0</v>
      </c>
      <c r="DA126">
        <f>+'Rune Input'!$J5*DA35</f>
        <v>0</v>
      </c>
      <c r="DB126">
        <f>+'Rune Input'!$J5*DB35</f>
        <v>0</v>
      </c>
      <c r="DC126">
        <f>+'Rune Input'!$J5*DC35</f>
        <v>0</v>
      </c>
      <c r="DD126">
        <f>+'Rune Input'!$J5*DD35</f>
        <v>0</v>
      </c>
      <c r="DE126">
        <f>+'Rune Input'!$J5*DE35</f>
        <v>0</v>
      </c>
      <c r="DF126">
        <f>+'Rune Input'!$J5*DF35</f>
        <v>0</v>
      </c>
      <c r="DG126">
        <f>+'Rune Input'!$J5*DG35</f>
        <v>0</v>
      </c>
    </row>
    <row r="127" spans="1:111">
      <c r="A127" t="s">
        <v>4</v>
      </c>
      <c r="B127" t="s">
        <v>124</v>
      </c>
      <c r="C127" t="s">
        <v>90</v>
      </c>
      <c r="D127">
        <f>+'Rune Input'!$J6*D36</f>
        <v>0</v>
      </c>
      <c r="E127">
        <f>+'Rune Input'!$J6*E36</f>
        <v>0</v>
      </c>
      <c r="F127">
        <f>+'Rune Input'!$J6*F36</f>
        <v>0</v>
      </c>
      <c r="G127">
        <f>+'Rune Input'!$J6*G36</f>
        <v>0</v>
      </c>
      <c r="H127">
        <f>+'Rune Input'!$J6*H36</f>
        <v>0</v>
      </c>
      <c r="I127">
        <f>+'Rune Input'!$J6*I36</f>
        <v>0</v>
      </c>
      <c r="J127">
        <f>+'Rune Input'!$J6*J36</f>
        <v>0</v>
      </c>
      <c r="K127">
        <f>+'Rune Input'!$J6*K36</f>
        <v>0</v>
      </c>
      <c r="L127">
        <f>+'Rune Input'!$J6*L36</f>
        <v>0</v>
      </c>
      <c r="M127">
        <f>+'Rune Input'!$J6*M36</f>
        <v>0</v>
      </c>
      <c r="N127">
        <f>+'Rune Input'!$J6*N36</f>
        <v>0</v>
      </c>
      <c r="O127">
        <f>+'Rune Input'!$J6*O36</f>
        <v>0</v>
      </c>
      <c r="P127">
        <f>+'Rune Input'!$J6*P36</f>
        <v>0</v>
      </c>
      <c r="Q127">
        <f>+'Rune Input'!$J6*Q36</f>
        <v>0</v>
      </c>
      <c r="R127">
        <f>+'Rune Input'!$J6*R36</f>
        <v>0</v>
      </c>
      <c r="S127">
        <f>+'Rune Input'!$J6*S36</f>
        <v>0</v>
      </c>
      <c r="T127">
        <f>+'Rune Input'!$J6*T36</f>
        <v>0</v>
      </c>
      <c r="U127">
        <f>+'Rune Input'!$J6*U36</f>
        <v>0</v>
      </c>
      <c r="V127">
        <f>+'Rune Input'!$J6*V36</f>
        <v>0</v>
      </c>
      <c r="W127">
        <f>+'Rune Input'!$J6*W36</f>
        <v>0</v>
      </c>
      <c r="X127">
        <f>+'Rune Input'!$J6*X36</f>
        <v>0</v>
      </c>
      <c r="Y127">
        <f>+'Rune Input'!$J6*Y36</f>
        <v>0</v>
      </c>
      <c r="Z127">
        <f>+'Rune Input'!$J6*Z36</f>
        <v>0</v>
      </c>
      <c r="AA127">
        <f>+'Rune Input'!$J6*AA36</f>
        <v>0</v>
      </c>
      <c r="AB127">
        <f>+'Rune Input'!$J6*AB36</f>
        <v>0</v>
      </c>
      <c r="AC127">
        <f>+'Rune Input'!$J6*AC36</f>
        <v>0</v>
      </c>
      <c r="AD127">
        <f>+'Rune Input'!$J6*AD36</f>
        <v>0</v>
      </c>
      <c r="AE127">
        <f>+'Rune Input'!$J6*AE36</f>
        <v>0</v>
      </c>
      <c r="AF127">
        <f>+'Rune Input'!$J6*AF36</f>
        <v>0</v>
      </c>
      <c r="AG127">
        <f>+'Rune Input'!$J6*AG36</f>
        <v>0</v>
      </c>
      <c r="AH127">
        <f>+'Rune Input'!$J6*AH36</f>
        <v>0</v>
      </c>
      <c r="AI127">
        <f>+'Rune Input'!$J6*AI36</f>
        <v>0</v>
      </c>
      <c r="AJ127">
        <f>+'Rune Input'!$J6*AJ36</f>
        <v>0</v>
      </c>
      <c r="AK127">
        <f>+'Rune Input'!$J6*AK36</f>
        <v>0</v>
      </c>
      <c r="AL127">
        <f>+'Rune Input'!$J6*AL36</f>
        <v>0</v>
      </c>
      <c r="AM127">
        <f>+'Rune Input'!$J6*AM36</f>
        <v>0</v>
      </c>
      <c r="AN127">
        <f>+'Rune Input'!$J6*AN36</f>
        <v>0</v>
      </c>
      <c r="AO127">
        <f>+'Rune Input'!$J6*AO36</f>
        <v>0</v>
      </c>
      <c r="AP127">
        <f>+'Rune Input'!$J6*AP36</f>
        <v>0</v>
      </c>
      <c r="AQ127">
        <f>+'Rune Input'!$J6*AQ36</f>
        <v>0</v>
      </c>
      <c r="AR127">
        <f>+'Rune Input'!$J6*AR36</f>
        <v>0</v>
      </c>
      <c r="AS127">
        <f>+'Rune Input'!$J6*AS36</f>
        <v>0</v>
      </c>
      <c r="AT127">
        <f>+'Rune Input'!$J6*AT36</f>
        <v>0</v>
      </c>
      <c r="AU127">
        <f>+'Rune Input'!$J6*AU36</f>
        <v>0</v>
      </c>
      <c r="AV127">
        <f>+'Rune Input'!$J6*AV36</f>
        <v>0</v>
      </c>
      <c r="AW127">
        <f>+'Rune Input'!$J6*AW36</f>
        <v>0</v>
      </c>
      <c r="AX127">
        <f>+'Rune Input'!$J6*AX36</f>
        <v>0</v>
      </c>
      <c r="AY127">
        <f>+'Rune Input'!$J6*AY36</f>
        <v>0</v>
      </c>
      <c r="AZ127">
        <f>+'Rune Input'!$J6*AZ36</f>
        <v>0</v>
      </c>
      <c r="BA127">
        <f>+'Rune Input'!$J6*BA36</f>
        <v>0</v>
      </c>
      <c r="BB127">
        <f>+'Rune Input'!$J6*BB36</f>
        <v>0</v>
      </c>
      <c r="BC127">
        <f>+'Rune Input'!$J6*BC36</f>
        <v>0</v>
      </c>
      <c r="BD127">
        <f>+'Rune Input'!$J6*BD36</f>
        <v>0</v>
      </c>
      <c r="BE127">
        <f>+'Rune Input'!$J6*BE36</f>
        <v>0</v>
      </c>
      <c r="BF127">
        <f>+'Rune Input'!$J6*BF36</f>
        <v>0</v>
      </c>
      <c r="BG127">
        <f>+'Rune Input'!$J6*BG36</f>
        <v>0</v>
      </c>
      <c r="BH127">
        <f>+'Rune Input'!$J6*BH36</f>
        <v>0</v>
      </c>
      <c r="BI127">
        <f>+'Rune Input'!$J6*BI36</f>
        <v>0</v>
      </c>
      <c r="BJ127">
        <f>+'Rune Input'!$J6*BJ36</f>
        <v>0</v>
      </c>
      <c r="BK127">
        <f>+'Rune Input'!$J6*BK36</f>
        <v>0</v>
      </c>
      <c r="BL127">
        <f>+'Rune Input'!$J6*BL36</f>
        <v>0</v>
      </c>
      <c r="BM127">
        <f>+'Rune Input'!$J6*BM36</f>
        <v>0</v>
      </c>
      <c r="BN127">
        <f>+'Rune Input'!$J6*BN36</f>
        <v>0</v>
      </c>
      <c r="BO127">
        <f>+'Rune Input'!$J6*BO36</f>
        <v>0</v>
      </c>
      <c r="BP127">
        <f>+'Rune Input'!$J6*BP36</f>
        <v>0</v>
      </c>
      <c r="BQ127">
        <f>+'Rune Input'!$J6*BQ36</f>
        <v>0</v>
      </c>
      <c r="BR127">
        <f>+'Rune Input'!$J6*BR36</f>
        <v>0</v>
      </c>
      <c r="BS127">
        <f>+'Rune Input'!$J6*BS36</f>
        <v>0</v>
      </c>
      <c r="BT127">
        <f>+'Rune Input'!$J6*BT36</f>
        <v>0</v>
      </c>
      <c r="BU127">
        <f>+'Rune Input'!$J6*BU36</f>
        <v>0</v>
      </c>
      <c r="BV127">
        <f>+'Rune Input'!$J6*BV36</f>
        <v>0</v>
      </c>
      <c r="BW127">
        <f>+'Rune Input'!$J6*BW36</f>
        <v>0</v>
      </c>
      <c r="BX127">
        <f>+'Rune Input'!$J6*BX36</f>
        <v>0</v>
      </c>
      <c r="BY127">
        <f>+'Rune Input'!$J6*BY36</f>
        <v>0</v>
      </c>
      <c r="BZ127">
        <f>+'Rune Input'!$J6*BZ36</f>
        <v>0</v>
      </c>
      <c r="CA127">
        <f>+'Rune Input'!$J6*CA36</f>
        <v>0</v>
      </c>
      <c r="CB127">
        <f>+'Rune Input'!$J6*CB36</f>
        <v>0</v>
      </c>
      <c r="CC127">
        <f>+'Rune Input'!$J6*CC36</f>
        <v>0</v>
      </c>
      <c r="CD127">
        <f>+'Rune Input'!$J6*CD36</f>
        <v>0</v>
      </c>
      <c r="CE127">
        <f>+'Rune Input'!$J6*CE36</f>
        <v>0</v>
      </c>
      <c r="CF127">
        <f>+'Rune Input'!$J6*CF36</f>
        <v>0</v>
      </c>
      <c r="CG127">
        <f>+'Rune Input'!$J6*CG36</f>
        <v>0</v>
      </c>
      <c r="CH127">
        <f>+'Rune Input'!$J6*CH36</f>
        <v>0</v>
      </c>
      <c r="CI127">
        <f>+'Rune Input'!$J6*CI36</f>
        <v>0</v>
      </c>
      <c r="CJ127">
        <f>+'Rune Input'!$J6*CJ36</f>
        <v>0</v>
      </c>
      <c r="CK127">
        <f>+'Rune Input'!$J6*CK36</f>
        <v>0</v>
      </c>
      <c r="CL127">
        <f>+'Rune Input'!$J6*CL36</f>
        <v>0</v>
      </c>
      <c r="CM127">
        <f>+'Rune Input'!$J6*CM36</f>
        <v>0</v>
      </c>
      <c r="CN127">
        <f>+'Rune Input'!$J6*CN36</f>
        <v>0</v>
      </c>
      <c r="CO127">
        <f>+'Rune Input'!$J6*CO36</f>
        <v>0</v>
      </c>
      <c r="CP127">
        <f>+'Rune Input'!$J6*CP36</f>
        <v>0</v>
      </c>
      <c r="CQ127">
        <f>+'Rune Input'!$J6*CQ36</f>
        <v>0</v>
      </c>
      <c r="CR127">
        <f>+'Rune Input'!$J6*CR36</f>
        <v>0</v>
      </c>
      <c r="CS127">
        <f>+'Rune Input'!$J6*CS36</f>
        <v>0</v>
      </c>
      <c r="CT127">
        <f>+'Rune Input'!$J6*CT36</f>
        <v>0</v>
      </c>
      <c r="CU127">
        <f>+'Rune Input'!$J6*CU36</f>
        <v>0</v>
      </c>
      <c r="CV127">
        <f>+'Rune Input'!$J6*CV36</f>
        <v>0</v>
      </c>
      <c r="CW127">
        <f>+'Rune Input'!$J6*CW36</f>
        <v>0</v>
      </c>
      <c r="CX127">
        <f>+'Rune Input'!$J6*CX36</f>
        <v>0</v>
      </c>
      <c r="CY127">
        <f>+'Rune Input'!$J6*CY36</f>
        <v>0</v>
      </c>
      <c r="CZ127">
        <f>+'Rune Input'!$J6*CZ36</f>
        <v>0</v>
      </c>
      <c r="DA127">
        <f>+'Rune Input'!$J6*DA36</f>
        <v>0</v>
      </c>
      <c r="DB127">
        <f>+'Rune Input'!$J6*DB36</f>
        <v>0</v>
      </c>
      <c r="DC127">
        <f>+'Rune Input'!$J6*DC36</f>
        <v>0</v>
      </c>
      <c r="DD127">
        <f>+'Rune Input'!$J6*DD36</f>
        <v>0</v>
      </c>
      <c r="DE127">
        <f>+'Rune Input'!$J6*DE36</f>
        <v>0</v>
      </c>
      <c r="DF127">
        <f>+'Rune Input'!$J6*DF36</f>
        <v>0</v>
      </c>
      <c r="DG127">
        <f>+'Rune Input'!$J6*DG36</f>
        <v>0</v>
      </c>
    </row>
    <row r="128" spans="1:111">
      <c r="A128" t="s">
        <v>4</v>
      </c>
      <c r="B128" t="s">
        <v>155</v>
      </c>
      <c r="C128" t="s">
        <v>90</v>
      </c>
      <c r="D128">
        <f>+'Rune Input'!$J7*D37</f>
        <v>0</v>
      </c>
      <c r="E128">
        <f>+'Rune Input'!$J7*E37</f>
        <v>0</v>
      </c>
      <c r="F128">
        <f>+'Rune Input'!$J7*F37</f>
        <v>0</v>
      </c>
      <c r="G128">
        <f>+'Rune Input'!$J7*G37</f>
        <v>0</v>
      </c>
      <c r="H128">
        <f>+'Rune Input'!$J7*H37</f>
        <v>0</v>
      </c>
      <c r="I128">
        <f>+'Rune Input'!$J7*I37</f>
        <v>0</v>
      </c>
      <c r="J128">
        <f>+'Rune Input'!$J7*J37</f>
        <v>0</v>
      </c>
      <c r="K128">
        <f>+'Rune Input'!$J7*K37</f>
        <v>0</v>
      </c>
      <c r="L128">
        <f>+'Rune Input'!$J7*L37</f>
        <v>0</v>
      </c>
      <c r="M128">
        <f>+'Rune Input'!$J7*M37</f>
        <v>0</v>
      </c>
      <c r="N128">
        <f>+'Rune Input'!$J7*N37</f>
        <v>0</v>
      </c>
      <c r="O128">
        <f>+'Rune Input'!$J7*O37</f>
        <v>0</v>
      </c>
      <c r="P128">
        <f>+'Rune Input'!$J7*P37</f>
        <v>0</v>
      </c>
      <c r="Q128">
        <f>+'Rune Input'!$J7*Q37</f>
        <v>0</v>
      </c>
      <c r="R128">
        <f>+'Rune Input'!$J7*R37</f>
        <v>0</v>
      </c>
      <c r="S128">
        <f>+'Rune Input'!$J7*S37</f>
        <v>0</v>
      </c>
      <c r="T128">
        <f>+'Rune Input'!$J7*T37</f>
        <v>0</v>
      </c>
      <c r="U128">
        <f>+'Rune Input'!$J7*U37</f>
        <v>0</v>
      </c>
      <c r="V128">
        <f>+'Rune Input'!$J7*V37</f>
        <v>0</v>
      </c>
      <c r="W128">
        <f>+'Rune Input'!$J7*W37</f>
        <v>0</v>
      </c>
      <c r="X128">
        <f>+'Rune Input'!$J7*X37</f>
        <v>0</v>
      </c>
      <c r="Y128">
        <f>+'Rune Input'!$J7*Y37</f>
        <v>0</v>
      </c>
      <c r="Z128">
        <f>+'Rune Input'!$J7*Z37</f>
        <v>0</v>
      </c>
      <c r="AA128">
        <f>+'Rune Input'!$J7*AA37</f>
        <v>0</v>
      </c>
      <c r="AB128">
        <f>+'Rune Input'!$J7*AB37</f>
        <v>0</v>
      </c>
      <c r="AC128">
        <f>+'Rune Input'!$J7*AC37</f>
        <v>0</v>
      </c>
      <c r="AD128">
        <f>+'Rune Input'!$J7*AD37</f>
        <v>0</v>
      </c>
      <c r="AE128">
        <f>+'Rune Input'!$J7*AE37</f>
        <v>0</v>
      </c>
      <c r="AF128">
        <f>+'Rune Input'!$J7*AF37</f>
        <v>0</v>
      </c>
      <c r="AG128">
        <f>+'Rune Input'!$J7*AG37</f>
        <v>0</v>
      </c>
      <c r="AH128">
        <f>+'Rune Input'!$J7*AH37</f>
        <v>0</v>
      </c>
      <c r="AI128">
        <f>+'Rune Input'!$J7*AI37</f>
        <v>0</v>
      </c>
      <c r="AJ128">
        <f>+'Rune Input'!$J7*AJ37</f>
        <v>0</v>
      </c>
      <c r="AK128">
        <f>+'Rune Input'!$J7*AK37</f>
        <v>0</v>
      </c>
      <c r="AL128">
        <f>+'Rune Input'!$J7*AL37</f>
        <v>0</v>
      </c>
      <c r="AM128">
        <f>+'Rune Input'!$J7*AM37</f>
        <v>0</v>
      </c>
      <c r="AN128">
        <f>+'Rune Input'!$J7*AN37</f>
        <v>0</v>
      </c>
      <c r="AO128">
        <f>+'Rune Input'!$J7*AO37</f>
        <v>0</v>
      </c>
      <c r="AP128">
        <f>+'Rune Input'!$J7*AP37</f>
        <v>0</v>
      </c>
      <c r="AQ128">
        <f>+'Rune Input'!$J7*AQ37</f>
        <v>0</v>
      </c>
      <c r="AR128">
        <f>+'Rune Input'!$J7*AR37</f>
        <v>0</v>
      </c>
      <c r="AS128">
        <f>+'Rune Input'!$J7*AS37</f>
        <v>0</v>
      </c>
      <c r="AT128">
        <f>+'Rune Input'!$J7*AT37</f>
        <v>0</v>
      </c>
      <c r="AU128">
        <f>+'Rune Input'!$J7*AU37</f>
        <v>0</v>
      </c>
      <c r="AV128">
        <f>+'Rune Input'!$J7*AV37</f>
        <v>0</v>
      </c>
      <c r="AW128">
        <f>+'Rune Input'!$J7*AW37</f>
        <v>0</v>
      </c>
      <c r="AX128">
        <f>+'Rune Input'!$J7*AX37</f>
        <v>0</v>
      </c>
      <c r="AY128">
        <f>+'Rune Input'!$J7*AY37</f>
        <v>0</v>
      </c>
      <c r="AZ128">
        <f>+'Rune Input'!$J7*AZ37</f>
        <v>0</v>
      </c>
      <c r="BA128">
        <f>+'Rune Input'!$J7*BA37</f>
        <v>0</v>
      </c>
      <c r="BB128">
        <f>+'Rune Input'!$J7*BB37</f>
        <v>0</v>
      </c>
      <c r="BC128">
        <f>+'Rune Input'!$J7*BC37</f>
        <v>0</v>
      </c>
      <c r="BD128">
        <f>+'Rune Input'!$J7*BD37</f>
        <v>0</v>
      </c>
      <c r="BE128">
        <f>+'Rune Input'!$J7*BE37</f>
        <v>0</v>
      </c>
      <c r="BF128">
        <f>+'Rune Input'!$J7*BF37</f>
        <v>0</v>
      </c>
      <c r="BG128">
        <f>+'Rune Input'!$J7*BG37</f>
        <v>0</v>
      </c>
      <c r="BH128">
        <f>+'Rune Input'!$J7*BH37</f>
        <v>0</v>
      </c>
      <c r="BI128">
        <f>+'Rune Input'!$J7*BI37</f>
        <v>0</v>
      </c>
      <c r="BJ128">
        <f>+'Rune Input'!$J7*BJ37</f>
        <v>0</v>
      </c>
      <c r="BK128">
        <f>+'Rune Input'!$J7*BK37</f>
        <v>0</v>
      </c>
      <c r="BL128">
        <f>+'Rune Input'!$J7*BL37</f>
        <v>0</v>
      </c>
      <c r="BM128">
        <f>+'Rune Input'!$J7*BM37</f>
        <v>0</v>
      </c>
      <c r="BN128">
        <f>+'Rune Input'!$J7*BN37</f>
        <v>0</v>
      </c>
      <c r="BO128">
        <f>+'Rune Input'!$J7*BO37</f>
        <v>0</v>
      </c>
      <c r="BP128">
        <f>+'Rune Input'!$J7*BP37</f>
        <v>0</v>
      </c>
      <c r="BQ128">
        <f>+'Rune Input'!$J7*BQ37</f>
        <v>0</v>
      </c>
      <c r="BR128">
        <f>+'Rune Input'!$J7*BR37</f>
        <v>0</v>
      </c>
      <c r="BS128">
        <f>+'Rune Input'!$J7*BS37</f>
        <v>0</v>
      </c>
      <c r="BT128">
        <f>+'Rune Input'!$J7*BT37</f>
        <v>0</v>
      </c>
      <c r="BU128">
        <f>+'Rune Input'!$J7*BU37</f>
        <v>0</v>
      </c>
      <c r="BV128">
        <f>+'Rune Input'!$J7*BV37</f>
        <v>0</v>
      </c>
      <c r="BW128">
        <f>+'Rune Input'!$J7*BW37</f>
        <v>0</v>
      </c>
      <c r="BX128">
        <f>+'Rune Input'!$J7*BX37</f>
        <v>0</v>
      </c>
      <c r="BY128">
        <f>+'Rune Input'!$J7*BY37</f>
        <v>0</v>
      </c>
      <c r="BZ128">
        <f>+'Rune Input'!$J7*BZ37</f>
        <v>0</v>
      </c>
      <c r="CA128">
        <f>+'Rune Input'!$J7*CA37</f>
        <v>0</v>
      </c>
      <c r="CB128">
        <f>+'Rune Input'!$J7*CB37</f>
        <v>0</v>
      </c>
      <c r="CC128">
        <f>+'Rune Input'!$J7*CC37</f>
        <v>0</v>
      </c>
      <c r="CD128">
        <f>+'Rune Input'!$J7*CD37</f>
        <v>0</v>
      </c>
      <c r="CE128">
        <f>+'Rune Input'!$J7*CE37</f>
        <v>0</v>
      </c>
      <c r="CF128">
        <f>+'Rune Input'!$J7*CF37</f>
        <v>0</v>
      </c>
      <c r="CG128">
        <f>+'Rune Input'!$J7*CG37</f>
        <v>0</v>
      </c>
      <c r="CH128">
        <f>+'Rune Input'!$J7*CH37</f>
        <v>0</v>
      </c>
      <c r="CI128">
        <f>+'Rune Input'!$J7*CI37</f>
        <v>0</v>
      </c>
      <c r="CJ128">
        <f>+'Rune Input'!$J7*CJ37</f>
        <v>0</v>
      </c>
      <c r="CK128">
        <f>+'Rune Input'!$J7*CK37</f>
        <v>0</v>
      </c>
      <c r="CL128">
        <f>+'Rune Input'!$J7*CL37</f>
        <v>0</v>
      </c>
      <c r="CM128">
        <f>+'Rune Input'!$J7*CM37</f>
        <v>0</v>
      </c>
      <c r="CN128">
        <f>+'Rune Input'!$J7*CN37</f>
        <v>0</v>
      </c>
      <c r="CO128">
        <f>+'Rune Input'!$J7*CO37</f>
        <v>0</v>
      </c>
      <c r="CP128">
        <f>+'Rune Input'!$J7*CP37</f>
        <v>0</v>
      </c>
      <c r="CQ128">
        <f>+'Rune Input'!$J7*CQ37</f>
        <v>0</v>
      </c>
      <c r="CR128">
        <f>+'Rune Input'!$J7*CR37</f>
        <v>0</v>
      </c>
      <c r="CS128">
        <f>+'Rune Input'!$J7*CS37</f>
        <v>0</v>
      </c>
      <c r="CT128">
        <f>+'Rune Input'!$J7*CT37</f>
        <v>0</v>
      </c>
      <c r="CU128">
        <f>+'Rune Input'!$J7*CU37</f>
        <v>0</v>
      </c>
      <c r="CV128">
        <f>+'Rune Input'!$J7*CV37</f>
        <v>0</v>
      </c>
      <c r="CW128">
        <f>+'Rune Input'!$J7*CW37</f>
        <v>0</v>
      </c>
      <c r="CX128">
        <f>+'Rune Input'!$J7*CX37</f>
        <v>0</v>
      </c>
      <c r="CY128">
        <f>+'Rune Input'!$J7*CY37</f>
        <v>0</v>
      </c>
      <c r="CZ128">
        <f>+'Rune Input'!$J7*CZ37</f>
        <v>0</v>
      </c>
      <c r="DA128">
        <f>+'Rune Input'!$J7*DA37</f>
        <v>0</v>
      </c>
      <c r="DB128">
        <f>+'Rune Input'!$J7*DB37</f>
        <v>0</v>
      </c>
      <c r="DC128">
        <f>+'Rune Input'!$J7*DC37</f>
        <v>0</v>
      </c>
      <c r="DD128">
        <f>+'Rune Input'!$J7*DD37</f>
        <v>0</v>
      </c>
      <c r="DE128">
        <f>+'Rune Input'!$J7*DE37</f>
        <v>0</v>
      </c>
      <c r="DF128">
        <f>+'Rune Input'!$J7*DF37</f>
        <v>0</v>
      </c>
      <c r="DG128">
        <f>+'Rune Input'!$J7*DG37</f>
        <v>0</v>
      </c>
    </row>
    <row r="129" spans="1:111">
      <c r="A129" t="s">
        <v>4</v>
      </c>
      <c r="B129" t="s">
        <v>156</v>
      </c>
      <c r="C129" t="s">
        <v>90</v>
      </c>
      <c r="D129">
        <f>+'Rune Input'!$J8*D38</f>
        <v>0</v>
      </c>
      <c r="E129">
        <f>+'Rune Input'!$J8*E38</f>
        <v>0</v>
      </c>
      <c r="F129">
        <f>+'Rune Input'!$J8*F38</f>
        <v>0</v>
      </c>
      <c r="G129">
        <f>+'Rune Input'!$J8*G38</f>
        <v>0</v>
      </c>
      <c r="H129">
        <f>+'Rune Input'!$J8*H38</f>
        <v>0</v>
      </c>
      <c r="I129">
        <f>+'Rune Input'!$J8*I38</f>
        <v>0</v>
      </c>
      <c r="J129">
        <f>+'Rune Input'!$J8*J38</f>
        <v>0</v>
      </c>
      <c r="K129">
        <f>+'Rune Input'!$J8*K38</f>
        <v>0</v>
      </c>
      <c r="L129">
        <f>+'Rune Input'!$J8*L38</f>
        <v>0</v>
      </c>
      <c r="M129">
        <f>+'Rune Input'!$J8*M38</f>
        <v>0</v>
      </c>
      <c r="N129">
        <f>+'Rune Input'!$J8*N38</f>
        <v>0</v>
      </c>
      <c r="O129">
        <f>+'Rune Input'!$J8*O38</f>
        <v>0</v>
      </c>
      <c r="P129">
        <f>+'Rune Input'!$J8*P38</f>
        <v>0</v>
      </c>
      <c r="Q129">
        <f>+'Rune Input'!$J8*Q38</f>
        <v>0</v>
      </c>
      <c r="R129">
        <f>+'Rune Input'!$J8*R38</f>
        <v>0</v>
      </c>
      <c r="S129">
        <f>+'Rune Input'!$J8*S38</f>
        <v>0</v>
      </c>
      <c r="T129">
        <f>+'Rune Input'!$J8*T38</f>
        <v>0</v>
      </c>
      <c r="U129">
        <f>+'Rune Input'!$J8*U38</f>
        <v>0</v>
      </c>
      <c r="V129">
        <f>+'Rune Input'!$J8*V38</f>
        <v>0</v>
      </c>
      <c r="W129">
        <f>+'Rune Input'!$J8*W38</f>
        <v>0</v>
      </c>
      <c r="X129">
        <f>+'Rune Input'!$J8*X38</f>
        <v>0</v>
      </c>
      <c r="Y129">
        <f>+'Rune Input'!$J8*Y38</f>
        <v>0</v>
      </c>
      <c r="Z129">
        <f>+'Rune Input'!$J8*Z38</f>
        <v>0</v>
      </c>
      <c r="AA129">
        <f>+'Rune Input'!$J8*AA38</f>
        <v>0</v>
      </c>
      <c r="AB129">
        <f>+'Rune Input'!$J8*AB38</f>
        <v>0</v>
      </c>
      <c r="AC129">
        <f>+'Rune Input'!$J8*AC38</f>
        <v>0</v>
      </c>
      <c r="AD129">
        <f>+'Rune Input'!$J8*AD38</f>
        <v>0</v>
      </c>
      <c r="AE129">
        <f>+'Rune Input'!$J8*AE38</f>
        <v>0</v>
      </c>
      <c r="AF129">
        <f>+'Rune Input'!$J8*AF38</f>
        <v>0</v>
      </c>
      <c r="AG129">
        <f>+'Rune Input'!$J8*AG38</f>
        <v>0</v>
      </c>
      <c r="AH129">
        <f>+'Rune Input'!$J8*AH38</f>
        <v>0</v>
      </c>
      <c r="AI129">
        <f>+'Rune Input'!$J8*AI38</f>
        <v>0</v>
      </c>
      <c r="AJ129">
        <f>+'Rune Input'!$J8*AJ38</f>
        <v>0</v>
      </c>
      <c r="AK129">
        <f>+'Rune Input'!$J8*AK38</f>
        <v>0</v>
      </c>
      <c r="AL129">
        <f>+'Rune Input'!$J8*AL38</f>
        <v>0</v>
      </c>
      <c r="AM129">
        <f>+'Rune Input'!$J8*AM38</f>
        <v>0</v>
      </c>
      <c r="AN129">
        <f>+'Rune Input'!$J8*AN38</f>
        <v>0</v>
      </c>
      <c r="AO129">
        <f>+'Rune Input'!$J8*AO38</f>
        <v>0</v>
      </c>
      <c r="AP129">
        <f>+'Rune Input'!$J8*AP38</f>
        <v>0</v>
      </c>
      <c r="AQ129">
        <f>+'Rune Input'!$J8*AQ38</f>
        <v>0</v>
      </c>
      <c r="AR129">
        <f>+'Rune Input'!$J8*AR38</f>
        <v>0</v>
      </c>
      <c r="AS129">
        <f>+'Rune Input'!$J8*AS38</f>
        <v>0</v>
      </c>
      <c r="AT129">
        <f>+'Rune Input'!$J8*AT38</f>
        <v>0</v>
      </c>
      <c r="AU129">
        <f>+'Rune Input'!$J8*AU38</f>
        <v>0</v>
      </c>
      <c r="AV129">
        <f>+'Rune Input'!$J8*AV38</f>
        <v>0</v>
      </c>
      <c r="AW129">
        <f>+'Rune Input'!$J8*AW38</f>
        <v>0</v>
      </c>
      <c r="AX129">
        <f>+'Rune Input'!$J8*AX38</f>
        <v>0</v>
      </c>
      <c r="AY129">
        <f>+'Rune Input'!$J8*AY38</f>
        <v>0</v>
      </c>
      <c r="AZ129">
        <f>+'Rune Input'!$J8*AZ38</f>
        <v>0</v>
      </c>
      <c r="BA129">
        <f>+'Rune Input'!$J8*BA38</f>
        <v>0</v>
      </c>
      <c r="BB129">
        <f>+'Rune Input'!$J8*BB38</f>
        <v>0</v>
      </c>
      <c r="BC129">
        <f>+'Rune Input'!$J8*BC38</f>
        <v>0</v>
      </c>
      <c r="BD129">
        <f>+'Rune Input'!$J8*BD38</f>
        <v>0</v>
      </c>
      <c r="BE129">
        <f>+'Rune Input'!$J8*BE38</f>
        <v>0</v>
      </c>
      <c r="BF129">
        <f>+'Rune Input'!$J8*BF38</f>
        <v>0</v>
      </c>
      <c r="BG129">
        <f>+'Rune Input'!$J8*BG38</f>
        <v>0</v>
      </c>
      <c r="BH129">
        <f>+'Rune Input'!$J8*BH38</f>
        <v>0</v>
      </c>
      <c r="BI129">
        <f>+'Rune Input'!$J8*BI38</f>
        <v>0</v>
      </c>
      <c r="BJ129">
        <f>+'Rune Input'!$J8*BJ38</f>
        <v>0</v>
      </c>
      <c r="BK129">
        <f>+'Rune Input'!$J8*BK38</f>
        <v>0</v>
      </c>
      <c r="BL129">
        <f>+'Rune Input'!$J8*BL38</f>
        <v>0</v>
      </c>
      <c r="BM129">
        <f>+'Rune Input'!$J8*BM38</f>
        <v>0</v>
      </c>
      <c r="BN129">
        <f>+'Rune Input'!$J8*BN38</f>
        <v>0</v>
      </c>
      <c r="BO129">
        <f>+'Rune Input'!$J8*BO38</f>
        <v>0</v>
      </c>
      <c r="BP129">
        <f>+'Rune Input'!$J8*BP38</f>
        <v>0</v>
      </c>
      <c r="BQ129">
        <f>+'Rune Input'!$J8*BQ38</f>
        <v>0</v>
      </c>
      <c r="BR129">
        <f>+'Rune Input'!$J8*BR38</f>
        <v>0</v>
      </c>
      <c r="BS129">
        <f>+'Rune Input'!$J8*BS38</f>
        <v>0</v>
      </c>
      <c r="BT129">
        <f>+'Rune Input'!$J8*BT38</f>
        <v>0</v>
      </c>
      <c r="BU129">
        <f>+'Rune Input'!$J8*BU38</f>
        <v>0</v>
      </c>
      <c r="BV129">
        <f>+'Rune Input'!$J8*BV38</f>
        <v>0</v>
      </c>
      <c r="BW129">
        <f>+'Rune Input'!$J8*BW38</f>
        <v>0</v>
      </c>
      <c r="BX129">
        <f>+'Rune Input'!$J8*BX38</f>
        <v>0</v>
      </c>
      <c r="BY129">
        <f>+'Rune Input'!$J8*BY38</f>
        <v>0</v>
      </c>
      <c r="BZ129">
        <f>+'Rune Input'!$J8*BZ38</f>
        <v>0</v>
      </c>
      <c r="CA129">
        <f>+'Rune Input'!$J8*CA38</f>
        <v>0</v>
      </c>
      <c r="CB129">
        <f>+'Rune Input'!$J8*CB38</f>
        <v>0</v>
      </c>
      <c r="CC129">
        <f>+'Rune Input'!$J8*CC38</f>
        <v>0</v>
      </c>
      <c r="CD129">
        <f>+'Rune Input'!$J8*CD38</f>
        <v>0</v>
      </c>
      <c r="CE129">
        <f>+'Rune Input'!$J8*CE38</f>
        <v>0</v>
      </c>
      <c r="CF129">
        <f>+'Rune Input'!$J8*CF38</f>
        <v>0</v>
      </c>
      <c r="CG129">
        <f>+'Rune Input'!$J8*CG38</f>
        <v>0</v>
      </c>
      <c r="CH129">
        <f>+'Rune Input'!$J8*CH38</f>
        <v>0</v>
      </c>
      <c r="CI129">
        <f>+'Rune Input'!$J8*CI38</f>
        <v>0</v>
      </c>
      <c r="CJ129">
        <f>+'Rune Input'!$J8*CJ38</f>
        <v>0</v>
      </c>
      <c r="CK129">
        <f>+'Rune Input'!$J8*CK38</f>
        <v>0</v>
      </c>
      <c r="CL129">
        <f>+'Rune Input'!$J8*CL38</f>
        <v>0</v>
      </c>
      <c r="CM129">
        <f>+'Rune Input'!$J8*CM38</f>
        <v>0</v>
      </c>
      <c r="CN129">
        <f>+'Rune Input'!$J8*CN38</f>
        <v>0</v>
      </c>
      <c r="CO129">
        <f>+'Rune Input'!$J8*CO38</f>
        <v>0</v>
      </c>
      <c r="CP129">
        <f>+'Rune Input'!$J8*CP38</f>
        <v>0</v>
      </c>
      <c r="CQ129">
        <f>+'Rune Input'!$J8*CQ38</f>
        <v>0</v>
      </c>
      <c r="CR129">
        <f>+'Rune Input'!$J8*CR38</f>
        <v>0</v>
      </c>
      <c r="CS129">
        <f>+'Rune Input'!$J8*CS38</f>
        <v>0</v>
      </c>
      <c r="CT129">
        <f>+'Rune Input'!$J8*CT38</f>
        <v>0</v>
      </c>
      <c r="CU129">
        <f>+'Rune Input'!$J8*CU38</f>
        <v>0</v>
      </c>
      <c r="CV129">
        <f>+'Rune Input'!$J8*CV38</f>
        <v>0</v>
      </c>
      <c r="CW129">
        <f>+'Rune Input'!$J8*CW38</f>
        <v>0</v>
      </c>
      <c r="CX129">
        <f>+'Rune Input'!$J8*CX38</f>
        <v>0</v>
      </c>
      <c r="CY129">
        <f>+'Rune Input'!$J8*CY38</f>
        <v>0</v>
      </c>
      <c r="CZ129">
        <f>+'Rune Input'!$J8*CZ38</f>
        <v>0</v>
      </c>
      <c r="DA129">
        <f>+'Rune Input'!$J8*DA38</f>
        <v>0</v>
      </c>
      <c r="DB129">
        <f>+'Rune Input'!$J8*DB38</f>
        <v>0</v>
      </c>
      <c r="DC129">
        <f>+'Rune Input'!$J8*DC38</f>
        <v>0</v>
      </c>
      <c r="DD129">
        <f>+'Rune Input'!$J8*DD38</f>
        <v>0</v>
      </c>
      <c r="DE129">
        <f>+'Rune Input'!$J8*DE38</f>
        <v>0</v>
      </c>
      <c r="DF129">
        <f>+'Rune Input'!$J8*DF38</f>
        <v>0</v>
      </c>
      <c r="DG129">
        <f>+'Rune Input'!$J8*DG38</f>
        <v>0</v>
      </c>
    </row>
    <row r="130" spans="1:111">
      <c r="A130" t="s">
        <v>4</v>
      </c>
      <c r="B130" t="s">
        <v>149</v>
      </c>
      <c r="C130" t="s">
        <v>90</v>
      </c>
      <c r="D130">
        <f>+'Rune Input'!$J9*D39</f>
        <v>0</v>
      </c>
      <c r="E130">
        <f>+'Rune Input'!$J9*E39</f>
        <v>0</v>
      </c>
      <c r="F130">
        <f>+'Rune Input'!$J9*F39</f>
        <v>0</v>
      </c>
      <c r="G130">
        <f>+'Rune Input'!$J9*G39</f>
        <v>0</v>
      </c>
      <c r="H130">
        <f>+'Rune Input'!$J9*H39</f>
        <v>0</v>
      </c>
      <c r="I130">
        <f>+'Rune Input'!$J9*I39</f>
        <v>0</v>
      </c>
      <c r="J130">
        <f>+'Rune Input'!$J9*J39</f>
        <v>0</v>
      </c>
      <c r="K130">
        <f>+'Rune Input'!$J9*K39</f>
        <v>0</v>
      </c>
      <c r="L130">
        <f>+'Rune Input'!$J9*L39</f>
        <v>0</v>
      </c>
      <c r="M130">
        <f>+'Rune Input'!$J9*M39</f>
        <v>0</v>
      </c>
      <c r="N130">
        <f>+'Rune Input'!$J9*N39</f>
        <v>0</v>
      </c>
      <c r="O130">
        <f>+'Rune Input'!$J9*O39</f>
        <v>0</v>
      </c>
      <c r="P130">
        <f>+'Rune Input'!$J9*P39</f>
        <v>0</v>
      </c>
      <c r="Q130">
        <f>+'Rune Input'!$J9*Q39</f>
        <v>0</v>
      </c>
      <c r="R130">
        <f>+'Rune Input'!$J9*R39</f>
        <v>0</v>
      </c>
      <c r="S130">
        <f>+'Rune Input'!$J9*S39</f>
        <v>0</v>
      </c>
      <c r="T130">
        <f>+'Rune Input'!$J9*T39</f>
        <v>0</v>
      </c>
      <c r="U130">
        <f>+'Rune Input'!$J9*U39</f>
        <v>0</v>
      </c>
      <c r="V130">
        <f>+'Rune Input'!$J9*V39</f>
        <v>0</v>
      </c>
      <c r="W130">
        <f>+'Rune Input'!$J9*W39</f>
        <v>0</v>
      </c>
      <c r="X130">
        <f>+'Rune Input'!$J9*X39</f>
        <v>0</v>
      </c>
      <c r="Y130">
        <f>+'Rune Input'!$J9*Y39</f>
        <v>0</v>
      </c>
      <c r="Z130">
        <f>+'Rune Input'!$J9*Z39</f>
        <v>0</v>
      </c>
      <c r="AA130">
        <f>+'Rune Input'!$J9*AA39</f>
        <v>0</v>
      </c>
      <c r="AB130">
        <f>+'Rune Input'!$J9*AB39</f>
        <v>0</v>
      </c>
      <c r="AC130">
        <f>+'Rune Input'!$J9*AC39</f>
        <v>0</v>
      </c>
      <c r="AD130">
        <f>+'Rune Input'!$J9*AD39</f>
        <v>0</v>
      </c>
      <c r="AE130">
        <f>+'Rune Input'!$J9*AE39</f>
        <v>0</v>
      </c>
      <c r="AF130">
        <f>+'Rune Input'!$J9*AF39</f>
        <v>0</v>
      </c>
      <c r="AG130">
        <f>+'Rune Input'!$J9*AG39</f>
        <v>0</v>
      </c>
      <c r="AH130">
        <f>+'Rune Input'!$J9*AH39</f>
        <v>0</v>
      </c>
      <c r="AI130">
        <f>+'Rune Input'!$J9*AI39</f>
        <v>0</v>
      </c>
      <c r="AJ130">
        <f>+'Rune Input'!$J9*AJ39</f>
        <v>0</v>
      </c>
      <c r="AK130">
        <f>+'Rune Input'!$J9*AK39</f>
        <v>0</v>
      </c>
      <c r="AL130">
        <f>+'Rune Input'!$J9*AL39</f>
        <v>0</v>
      </c>
      <c r="AM130">
        <f>+'Rune Input'!$J9*AM39</f>
        <v>0</v>
      </c>
      <c r="AN130">
        <f>+'Rune Input'!$J9*AN39</f>
        <v>0</v>
      </c>
      <c r="AO130">
        <f>+'Rune Input'!$J9*AO39</f>
        <v>0</v>
      </c>
      <c r="AP130">
        <f>+'Rune Input'!$J9*AP39</f>
        <v>0</v>
      </c>
      <c r="AQ130">
        <f>+'Rune Input'!$J9*AQ39</f>
        <v>0</v>
      </c>
      <c r="AR130">
        <f>+'Rune Input'!$J9*AR39</f>
        <v>0</v>
      </c>
      <c r="AS130">
        <f>+'Rune Input'!$J9*AS39</f>
        <v>0</v>
      </c>
      <c r="AT130">
        <f>+'Rune Input'!$J9*AT39</f>
        <v>0</v>
      </c>
      <c r="AU130">
        <f>+'Rune Input'!$J9*AU39</f>
        <v>0</v>
      </c>
      <c r="AV130">
        <f>+'Rune Input'!$J9*AV39</f>
        <v>0</v>
      </c>
      <c r="AW130">
        <f>+'Rune Input'!$J9*AW39</f>
        <v>0</v>
      </c>
      <c r="AX130">
        <f>+'Rune Input'!$J9*AX39</f>
        <v>0</v>
      </c>
      <c r="AY130">
        <f>+'Rune Input'!$J9*AY39</f>
        <v>0</v>
      </c>
      <c r="AZ130">
        <f>+'Rune Input'!$J9*AZ39</f>
        <v>0</v>
      </c>
      <c r="BA130">
        <f>+'Rune Input'!$J9*BA39</f>
        <v>0</v>
      </c>
      <c r="BB130">
        <f>+'Rune Input'!$J9*BB39</f>
        <v>0</v>
      </c>
      <c r="BC130">
        <f>+'Rune Input'!$J9*BC39</f>
        <v>0</v>
      </c>
      <c r="BD130">
        <f>+'Rune Input'!$J9*BD39</f>
        <v>0</v>
      </c>
      <c r="BE130">
        <f>+'Rune Input'!$J9*BE39</f>
        <v>0</v>
      </c>
      <c r="BF130">
        <f>+'Rune Input'!$J9*BF39</f>
        <v>0</v>
      </c>
      <c r="BG130">
        <f>+'Rune Input'!$J9*BG39</f>
        <v>0</v>
      </c>
      <c r="BH130">
        <f>+'Rune Input'!$J9*BH39</f>
        <v>0</v>
      </c>
      <c r="BI130">
        <f>+'Rune Input'!$J9*BI39</f>
        <v>0</v>
      </c>
      <c r="BJ130">
        <f>+'Rune Input'!$J9*BJ39</f>
        <v>0</v>
      </c>
      <c r="BK130">
        <f>+'Rune Input'!$J9*BK39</f>
        <v>0</v>
      </c>
      <c r="BL130">
        <f>+'Rune Input'!$J9*BL39</f>
        <v>0</v>
      </c>
      <c r="BM130">
        <f>+'Rune Input'!$J9*BM39</f>
        <v>0</v>
      </c>
      <c r="BN130">
        <f>+'Rune Input'!$J9*BN39</f>
        <v>0</v>
      </c>
      <c r="BO130">
        <f>+'Rune Input'!$J9*BO39</f>
        <v>0</v>
      </c>
      <c r="BP130">
        <f>+'Rune Input'!$J9*BP39</f>
        <v>0</v>
      </c>
      <c r="BQ130">
        <f>+'Rune Input'!$J9*BQ39</f>
        <v>0</v>
      </c>
      <c r="BR130">
        <f>+'Rune Input'!$J9*BR39</f>
        <v>0</v>
      </c>
      <c r="BS130">
        <f>+'Rune Input'!$J9*BS39</f>
        <v>0</v>
      </c>
      <c r="BT130">
        <f>+'Rune Input'!$J9*BT39</f>
        <v>0</v>
      </c>
      <c r="BU130">
        <f>+'Rune Input'!$J9*BU39</f>
        <v>0</v>
      </c>
      <c r="BV130">
        <f>+'Rune Input'!$J9*BV39</f>
        <v>0</v>
      </c>
      <c r="BW130">
        <f>+'Rune Input'!$J9*BW39</f>
        <v>0</v>
      </c>
      <c r="BX130">
        <f>+'Rune Input'!$J9*BX39</f>
        <v>0</v>
      </c>
      <c r="BY130">
        <f>+'Rune Input'!$J9*BY39</f>
        <v>0</v>
      </c>
      <c r="BZ130">
        <f>+'Rune Input'!$J9*BZ39</f>
        <v>0</v>
      </c>
      <c r="CA130">
        <f>+'Rune Input'!$J9*CA39</f>
        <v>0</v>
      </c>
      <c r="CB130">
        <f>+'Rune Input'!$J9*CB39</f>
        <v>0</v>
      </c>
      <c r="CC130">
        <f>+'Rune Input'!$J9*CC39</f>
        <v>0</v>
      </c>
      <c r="CD130">
        <f>+'Rune Input'!$J9*CD39</f>
        <v>0</v>
      </c>
      <c r="CE130">
        <f>+'Rune Input'!$J9*CE39</f>
        <v>0</v>
      </c>
      <c r="CF130">
        <f>+'Rune Input'!$J9*CF39</f>
        <v>0</v>
      </c>
      <c r="CG130">
        <f>+'Rune Input'!$J9*CG39</f>
        <v>0</v>
      </c>
      <c r="CH130">
        <f>+'Rune Input'!$J9*CH39</f>
        <v>0</v>
      </c>
      <c r="CI130">
        <f>+'Rune Input'!$J9*CI39</f>
        <v>0</v>
      </c>
      <c r="CJ130">
        <f>+'Rune Input'!$J9*CJ39</f>
        <v>0</v>
      </c>
      <c r="CK130">
        <f>+'Rune Input'!$J9*CK39</f>
        <v>0</v>
      </c>
      <c r="CL130">
        <f>+'Rune Input'!$J9*CL39</f>
        <v>0</v>
      </c>
      <c r="CM130">
        <f>+'Rune Input'!$J9*CM39</f>
        <v>0</v>
      </c>
      <c r="CN130">
        <f>+'Rune Input'!$J9*CN39</f>
        <v>0</v>
      </c>
      <c r="CO130">
        <f>+'Rune Input'!$J9*CO39</f>
        <v>0</v>
      </c>
      <c r="CP130">
        <f>+'Rune Input'!$J9*CP39</f>
        <v>0</v>
      </c>
      <c r="CQ130">
        <f>+'Rune Input'!$J9*CQ39</f>
        <v>0</v>
      </c>
      <c r="CR130">
        <f>+'Rune Input'!$J9*CR39</f>
        <v>0</v>
      </c>
      <c r="CS130">
        <f>+'Rune Input'!$J9*CS39</f>
        <v>0</v>
      </c>
      <c r="CT130">
        <f>+'Rune Input'!$J9*CT39</f>
        <v>0</v>
      </c>
      <c r="CU130">
        <f>+'Rune Input'!$J9*CU39</f>
        <v>0</v>
      </c>
      <c r="CV130">
        <f>+'Rune Input'!$J9*CV39</f>
        <v>0</v>
      </c>
      <c r="CW130">
        <f>+'Rune Input'!$J9*CW39</f>
        <v>0</v>
      </c>
      <c r="CX130">
        <f>+'Rune Input'!$J9*CX39</f>
        <v>0</v>
      </c>
      <c r="CY130">
        <f>+'Rune Input'!$J9*CY39</f>
        <v>0</v>
      </c>
      <c r="CZ130">
        <f>+'Rune Input'!$J9*CZ39</f>
        <v>0</v>
      </c>
      <c r="DA130">
        <f>+'Rune Input'!$J9*DA39</f>
        <v>0</v>
      </c>
      <c r="DB130">
        <f>+'Rune Input'!$J9*DB39</f>
        <v>0</v>
      </c>
      <c r="DC130">
        <f>+'Rune Input'!$J9*DC39</f>
        <v>0</v>
      </c>
      <c r="DD130">
        <f>+'Rune Input'!$J9*DD39</f>
        <v>0</v>
      </c>
      <c r="DE130">
        <f>+'Rune Input'!$J9*DE39</f>
        <v>0</v>
      </c>
      <c r="DF130">
        <f>+'Rune Input'!$J9*DF39</f>
        <v>0</v>
      </c>
      <c r="DG130">
        <f>+'Rune Input'!$J9*DG39</f>
        <v>0</v>
      </c>
    </row>
    <row r="131" spans="1:111">
      <c r="A131" t="s">
        <v>4</v>
      </c>
      <c r="B131" t="s">
        <v>150</v>
      </c>
      <c r="C131" t="s">
        <v>90</v>
      </c>
      <c r="D131">
        <f>+'Rune Input'!$J10*D40</f>
        <v>0</v>
      </c>
      <c r="E131">
        <f>+'Rune Input'!$J10*E40</f>
        <v>0</v>
      </c>
      <c r="F131">
        <f>+'Rune Input'!$J10*F40</f>
        <v>0</v>
      </c>
      <c r="G131">
        <f>+'Rune Input'!$J10*G40</f>
        <v>0</v>
      </c>
      <c r="H131">
        <f>+'Rune Input'!$J10*H40</f>
        <v>0</v>
      </c>
      <c r="I131">
        <f>+'Rune Input'!$J10*I40</f>
        <v>0</v>
      </c>
      <c r="J131">
        <f>+'Rune Input'!$J10*J40</f>
        <v>0</v>
      </c>
      <c r="K131">
        <f>+'Rune Input'!$J10*K40</f>
        <v>0</v>
      </c>
      <c r="L131">
        <f>+'Rune Input'!$J10*L40</f>
        <v>0</v>
      </c>
      <c r="M131">
        <f>+'Rune Input'!$J10*M40</f>
        <v>0</v>
      </c>
      <c r="N131">
        <f>+'Rune Input'!$J10*N40</f>
        <v>0</v>
      </c>
      <c r="O131">
        <f>+'Rune Input'!$J10*O40</f>
        <v>0</v>
      </c>
      <c r="P131">
        <f>+'Rune Input'!$J10*P40</f>
        <v>0</v>
      </c>
      <c r="Q131">
        <f>+'Rune Input'!$J10*Q40</f>
        <v>0</v>
      </c>
      <c r="R131">
        <f>+'Rune Input'!$J10*R40</f>
        <v>0</v>
      </c>
      <c r="S131">
        <f>+'Rune Input'!$J10*S40</f>
        <v>0</v>
      </c>
      <c r="T131">
        <f>+'Rune Input'!$J10*T40</f>
        <v>0</v>
      </c>
      <c r="U131">
        <f>+'Rune Input'!$J10*U40</f>
        <v>0</v>
      </c>
      <c r="V131">
        <f>+'Rune Input'!$J10*V40</f>
        <v>0</v>
      </c>
      <c r="W131">
        <f>+'Rune Input'!$J10*W40</f>
        <v>0</v>
      </c>
      <c r="X131">
        <f>+'Rune Input'!$J10*X40</f>
        <v>0</v>
      </c>
      <c r="Y131">
        <f>+'Rune Input'!$J10*Y40</f>
        <v>0</v>
      </c>
      <c r="Z131">
        <f>+'Rune Input'!$J10*Z40</f>
        <v>0</v>
      </c>
      <c r="AA131">
        <f>+'Rune Input'!$J10*AA40</f>
        <v>0</v>
      </c>
      <c r="AB131">
        <f>+'Rune Input'!$J10*AB40</f>
        <v>0</v>
      </c>
      <c r="AC131">
        <f>+'Rune Input'!$J10*AC40</f>
        <v>0</v>
      </c>
      <c r="AD131">
        <f>+'Rune Input'!$J10*AD40</f>
        <v>0</v>
      </c>
      <c r="AE131">
        <f>+'Rune Input'!$J10*AE40</f>
        <v>0</v>
      </c>
      <c r="AF131">
        <f>+'Rune Input'!$J10*AF40</f>
        <v>0</v>
      </c>
      <c r="AG131">
        <f>+'Rune Input'!$J10*AG40</f>
        <v>0</v>
      </c>
      <c r="AH131">
        <f>+'Rune Input'!$J10*AH40</f>
        <v>0</v>
      </c>
      <c r="AI131">
        <f>+'Rune Input'!$J10*AI40</f>
        <v>0</v>
      </c>
      <c r="AJ131">
        <f>+'Rune Input'!$J10*AJ40</f>
        <v>0</v>
      </c>
      <c r="AK131">
        <f>+'Rune Input'!$J10*AK40</f>
        <v>0</v>
      </c>
      <c r="AL131">
        <f>+'Rune Input'!$J10*AL40</f>
        <v>0</v>
      </c>
      <c r="AM131">
        <f>+'Rune Input'!$J10*AM40</f>
        <v>0</v>
      </c>
      <c r="AN131">
        <f>+'Rune Input'!$J10*AN40</f>
        <v>0</v>
      </c>
      <c r="AO131">
        <f>+'Rune Input'!$J10*AO40</f>
        <v>0</v>
      </c>
      <c r="AP131">
        <f>+'Rune Input'!$J10*AP40</f>
        <v>0</v>
      </c>
      <c r="AQ131">
        <f>+'Rune Input'!$J10*AQ40</f>
        <v>0</v>
      </c>
      <c r="AR131">
        <f>+'Rune Input'!$J10*AR40</f>
        <v>0</v>
      </c>
      <c r="AS131">
        <f>+'Rune Input'!$J10*AS40</f>
        <v>0</v>
      </c>
      <c r="AT131">
        <f>+'Rune Input'!$J10*AT40</f>
        <v>0</v>
      </c>
      <c r="AU131">
        <f>+'Rune Input'!$J10*AU40</f>
        <v>0</v>
      </c>
      <c r="AV131">
        <f>+'Rune Input'!$J10*AV40</f>
        <v>0</v>
      </c>
      <c r="AW131">
        <f>+'Rune Input'!$J10*AW40</f>
        <v>0</v>
      </c>
      <c r="AX131">
        <f>+'Rune Input'!$J10*AX40</f>
        <v>0</v>
      </c>
      <c r="AY131">
        <f>+'Rune Input'!$J10*AY40</f>
        <v>0</v>
      </c>
      <c r="AZ131">
        <f>+'Rune Input'!$J10*AZ40</f>
        <v>0</v>
      </c>
      <c r="BA131">
        <f>+'Rune Input'!$J10*BA40</f>
        <v>0</v>
      </c>
      <c r="BB131">
        <f>+'Rune Input'!$J10*BB40</f>
        <v>0</v>
      </c>
      <c r="BC131">
        <f>+'Rune Input'!$J10*BC40</f>
        <v>0</v>
      </c>
      <c r="BD131">
        <f>+'Rune Input'!$J10*BD40</f>
        <v>0</v>
      </c>
      <c r="BE131">
        <f>+'Rune Input'!$J10*BE40</f>
        <v>0</v>
      </c>
      <c r="BF131">
        <f>+'Rune Input'!$J10*BF40</f>
        <v>0</v>
      </c>
      <c r="BG131">
        <f>+'Rune Input'!$J10*BG40</f>
        <v>0</v>
      </c>
      <c r="BH131">
        <f>+'Rune Input'!$J10*BH40</f>
        <v>0</v>
      </c>
      <c r="BI131">
        <f>+'Rune Input'!$J10*BI40</f>
        <v>0</v>
      </c>
      <c r="BJ131">
        <f>+'Rune Input'!$J10*BJ40</f>
        <v>0</v>
      </c>
      <c r="BK131">
        <f>+'Rune Input'!$J10*BK40</f>
        <v>0</v>
      </c>
      <c r="BL131">
        <f>+'Rune Input'!$J10*BL40</f>
        <v>0</v>
      </c>
      <c r="BM131">
        <f>+'Rune Input'!$J10*BM40</f>
        <v>0</v>
      </c>
      <c r="BN131">
        <f>+'Rune Input'!$J10*BN40</f>
        <v>0</v>
      </c>
      <c r="BO131">
        <f>+'Rune Input'!$J10*BO40</f>
        <v>0</v>
      </c>
      <c r="BP131">
        <f>+'Rune Input'!$J10*BP40</f>
        <v>0</v>
      </c>
      <c r="BQ131">
        <f>+'Rune Input'!$J10*BQ40</f>
        <v>0</v>
      </c>
      <c r="BR131">
        <f>+'Rune Input'!$J10*BR40</f>
        <v>0</v>
      </c>
      <c r="BS131">
        <f>+'Rune Input'!$J10*BS40</f>
        <v>0</v>
      </c>
      <c r="BT131">
        <f>+'Rune Input'!$J10*BT40</f>
        <v>0</v>
      </c>
      <c r="BU131">
        <f>+'Rune Input'!$J10*BU40</f>
        <v>0</v>
      </c>
      <c r="BV131">
        <f>+'Rune Input'!$J10*BV40</f>
        <v>0</v>
      </c>
      <c r="BW131">
        <f>+'Rune Input'!$J10*BW40</f>
        <v>0</v>
      </c>
      <c r="BX131">
        <f>+'Rune Input'!$J10*BX40</f>
        <v>0</v>
      </c>
      <c r="BY131">
        <f>+'Rune Input'!$J10*BY40</f>
        <v>0</v>
      </c>
      <c r="BZ131">
        <f>+'Rune Input'!$J10*BZ40</f>
        <v>0</v>
      </c>
      <c r="CA131">
        <f>+'Rune Input'!$J10*CA40</f>
        <v>0</v>
      </c>
      <c r="CB131">
        <f>+'Rune Input'!$J10*CB40</f>
        <v>0</v>
      </c>
      <c r="CC131">
        <f>+'Rune Input'!$J10*CC40</f>
        <v>0</v>
      </c>
      <c r="CD131">
        <f>+'Rune Input'!$J10*CD40</f>
        <v>0</v>
      </c>
      <c r="CE131">
        <f>+'Rune Input'!$J10*CE40</f>
        <v>0</v>
      </c>
      <c r="CF131">
        <f>+'Rune Input'!$J10*CF40</f>
        <v>0</v>
      </c>
      <c r="CG131">
        <f>+'Rune Input'!$J10*CG40</f>
        <v>0</v>
      </c>
      <c r="CH131">
        <f>+'Rune Input'!$J10*CH40</f>
        <v>0</v>
      </c>
      <c r="CI131">
        <f>+'Rune Input'!$J10*CI40</f>
        <v>0</v>
      </c>
      <c r="CJ131">
        <f>+'Rune Input'!$J10*CJ40</f>
        <v>0</v>
      </c>
      <c r="CK131">
        <f>+'Rune Input'!$J10*CK40</f>
        <v>0</v>
      </c>
      <c r="CL131">
        <f>+'Rune Input'!$J10*CL40</f>
        <v>0</v>
      </c>
      <c r="CM131">
        <f>+'Rune Input'!$J10*CM40</f>
        <v>0</v>
      </c>
      <c r="CN131">
        <f>+'Rune Input'!$J10*CN40</f>
        <v>0</v>
      </c>
      <c r="CO131">
        <f>+'Rune Input'!$J10*CO40</f>
        <v>0</v>
      </c>
      <c r="CP131">
        <f>+'Rune Input'!$J10*CP40</f>
        <v>0</v>
      </c>
      <c r="CQ131">
        <f>+'Rune Input'!$J10*CQ40</f>
        <v>0</v>
      </c>
      <c r="CR131">
        <f>+'Rune Input'!$J10*CR40</f>
        <v>0</v>
      </c>
      <c r="CS131">
        <f>+'Rune Input'!$J10*CS40</f>
        <v>0</v>
      </c>
      <c r="CT131">
        <f>+'Rune Input'!$J10*CT40</f>
        <v>0</v>
      </c>
      <c r="CU131">
        <f>+'Rune Input'!$J10*CU40</f>
        <v>0</v>
      </c>
      <c r="CV131">
        <f>+'Rune Input'!$J10*CV40</f>
        <v>0</v>
      </c>
      <c r="CW131">
        <f>+'Rune Input'!$J10*CW40</f>
        <v>0</v>
      </c>
      <c r="CX131">
        <f>+'Rune Input'!$J10*CX40</f>
        <v>0</v>
      </c>
      <c r="CY131">
        <f>+'Rune Input'!$J10*CY40</f>
        <v>0</v>
      </c>
      <c r="CZ131">
        <f>+'Rune Input'!$J10*CZ40</f>
        <v>0</v>
      </c>
      <c r="DA131">
        <f>+'Rune Input'!$J10*DA40</f>
        <v>0</v>
      </c>
      <c r="DB131">
        <f>+'Rune Input'!$J10*DB40</f>
        <v>0</v>
      </c>
      <c r="DC131">
        <f>+'Rune Input'!$J10*DC40</f>
        <v>0</v>
      </c>
      <c r="DD131">
        <f>+'Rune Input'!$J10*DD40</f>
        <v>0</v>
      </c>
      <c r="DE131">
        <f>+'Rune Input'!$J10*DE40</f>
        <v>0</v>
      </c>
      <c r="DF131">
        <f>+'Rune Input'!$J10*DF40</f>
        <v>0</v>
      </c>
      <c r="DG131">
        <f>+'Rune Input'!$J10*DG40</f>
        <v>0</v>
      </c>
    </row>
    <row r="132" spans="1:111">
      <c r="A132" t="s">
        <v>4</v>
      </c>
      <c r="B132" t="s">
        <v>151</v>
      </c>
      <c r="C132" t="s">
        <v>90</v>
      </c>
      <c r="D132">
        <f>+'Rune Input'!$J11*D41</f>
        <v>0</v>
      </c>
      <c r="E132">
        <f>+'Rune Input'!$J11*E41</f>
        <v>0</v>
      </c>
      <c r="F132">
        <f>+'Rune Input'!$J11*F41</f>
        <v>0</v>
      </c>
      <c r="G132">
        <f>+'Rune Input'!$J11*G41</f>
        <v>0</v>
      </c>
      <c r="H132">
        <f>+'Rune Input'!$J11*H41</f>
        <v>0</v>
      </c>
      <c r="I132">
        <f>+'Rune Input'!$J11*I41</f>
        <v>0</v>
      </c>
      <c r="J132">
        <f>+'Rune Input'!$J11*J41</f>
        <v>0</v>
      </c>
      <c r="K132">
        <f>+'Rune Input'!$J11*K41</f>
        <v>0</v>
      </c>
      <c r="L132">
        <f>+'Rune Input'!$J11*L41</f>
        <v>0</v>
      </c>
      <c r="M132">
        <f>+'Rune Input'!$J11*M41</f>
        <v>0</v>
      </c>
      <c r="N132">
        <f>+'Rune Input'!$J11*N41</f>
        <v>0</v>
      </c>
      <c r="O132">
        <f>+'Rune Input'!$J11*O41</f>
        <v>0</v>
      </c>
      <c r="P132">
        <f>+'Rune Input'!$J11*P41</f>
        <v>0</v>
      </c>
      <c r="Q132">
        <f>+'Rune Input'!$J11*Q41</f>
        <v>0</v>
      </c>
      <c r="R132">
        <f>+'Rune Input'!$J11*R41</f>
        <v>0</v>
      </c>
      <c r="S132">
        <f>+'Rune Input'!$J11*S41</f>
        <v>0</v>
      </c>
      <c r="T132">
        <f>+'Rune Input'!$J11*T41</f>
        <v>0</v>
      </c>
      <c r="U132">
        <f>+'Rune Input'!$J11*U41</f>
        <v>0</v>
      </c>
      <c r="V132">
        <f>+'Rune Input'!$J11*V41</f>
        <v>0</v>
      </c>
      <c r="W132">
        <f>+'Rune Input'!$J11*W41</f>
        <v>0</v>
      </c>
      <c r="X132">
        <f>+'Rune Input'!$J11*X41</f>
        <v>0</v>
      </c>
      <c r="Y132">
        <f>+'Rune Input'!$J11*Y41</f>
        <v>0</v>
      </c>
      <c r="Z132">
        <f>+'Rune Input'!$J11*Z41</f>
        <v>0</v>
      </c>
      <c r="AA132">
        <f>+'Rune Input'!$J11*AA41</f>
        <v>0</v>
      </c>
      <c r="AB132">
        <f>+'Rune Input'!$J11*AB41</f>
        <v>0</v>
      </c>
      <c r="AC132">
        <f>+'Rune Input'!$J11*AC41</f>
        <v>0</v>
      </c>
      <c r="AD132">
        <f>+'Rune Input'!$J11*AD41</f>
        <v>0</v>
      </c>
      <c r="AE132">
        <f>+'Rune Input'!$J11*AE41</f>
        <v>0</v>
      </c>
      <c r="AF132">
        <f>+'Rune Input'!$J11*AF41</f>
        <v>0</v>
      </c>
      <c r="AG132">
        <f>+'Rune Input'!$J11*AG41</f>
        <v>0</v>
      </c>
      <c r="AH132">
        <f>+'Rune Input'!$J11*AH41</f>
        <v>0</v>
      </c>
      <c r="AI132">
        <f>+'Rune Input'!$J11*AI41</f>
        <v>0</v>
      </c>
      <c r="AJ132">
        <f>+'Rune Input'!$J11*AJ41</f>
        <v>0</v>
      </c>
      <c r="AK132">
        <f>+'Rune Input'!$J11*AK41</f>
        <v>0</v>
      </c>
      <c r="AL132">
        <f>+'Rune Input'!$J11*AL41</f>
        <v>0</v>
      </c>
      <c r="AM132">
        <f>+'Rune Input'!$J11*AM41</f>
        <v>0</v>
      </c>
      <c r="AN132">
        <f>+'Rune Input'!$J11*AN41</f>
        <v>0</v>
      </c>
      <c r="AO132">
        <f>+'Rune Input'!$J11*AO41</f>
        <v>0</v>
      </c>
      <c r="AP132">
        <f>+'Rune Input'!$J11*AP41</f>
        <v>0</v>
      </c>
      <c r="AQ132">
        <f>+'Rune Input'!$J11*AQ41</f>
        <v>0</v>
      </c>
      <c r="AR132">
        <f>+'Rune Input'!$J11*AR41</f>
        <v>0</v>
      </c>
      <c r="AS132">
        <f>+'Rune Input'!$J11*AS41</f>
        <v>0</v>
      </c>
      <c r="AT132">
        <f>+'Rune Input'!$J11*AT41</f>
        <v>0</v>
      </c>
      <c r="AU132">
        <f>+'Rune Input'!$J11*AU41</f>
        <v>0</v>
      </c>
      <c r="AV132">
        <f>+'Rune Input'!$J11*AV41</f>
        <v>0</v>
      </c>
      <c r="AW132">
        <f>+'Rune Input'!$J11*AW41</f>
        <v>0</v>
      </c>
      <c r="AX132">
        <f>+'Rune Input'!$J11*AX41</f>
        <v>0</v>
      </c>
      <c r="AY132">
        <f>+'Rune Input'!$J11*AY41</f>
        <v>0</v>
      </c>
      <c r="AZ132">
        <f>+'Rune Input'!$J11*AZ41</f>
        <v>0</v>
      </c>
      <c r="BA132">
        <f>+'Rune Input'!$J11*BA41</f>
        <v>0</v>
      </c>
      <c r="BB132">
        <f>+'Rune Input'!$J11*BB41</f>
        <v>0</v>
      </c>
      <c r="BC132">
        <f>+'Rune Input'!$J11*BC41</f>
        <v>0</v>
      </c>
      <c r="BD132">
        <f>+'Rune Input'!$J11*BD41</f>
        <v>0</v>
      </c>
      <c r="BE132">
        <f>+'Rune Input'!$J11*BE41</f>
        <v>0</v>
      </c>
      <c r="BF132">
        <f>+'Rune Input'!$J11*BF41</f>
        <v>0</v>
      </c>
      <c r="BG132">
        <f>+'Rune Input'!$J11*BG41</f>
        <v>0</v>
      </c>
      <c r="BH132">
        <f>+'Rune Input'!$J11*BH41</f>
        <v>0</v>
      </c>
      <c r="BI132">
        <f>+'Rune Input'!$J11*BI41</f>
        <v>0</v>
      </c>
      <c r="BJ132">
        <f>+'Rune Input'!$J11*BJ41</f>
        <v>0</v>
      </c>
      <c r="BK132">
        <f>+'Rune Input'!$J11*BK41</f>
        <v>0</v>
      </c>
      <c r="BL132">
        <f>+'Rune Input'!$J11*BL41</f>
        <v>0</v>
      </c>
      <c r="BM132">
        <f>+'Rune Input'!$J11*BM41</f>
        <v>0</v>
      </c>
      <c r="BN132">
        <f>+'Rune Input'!$J11*BN41</f>
        <v>0</v>
      </c>
      <c r="BO132">
        <f>+'Rune Input'!$J11*BO41</f>
        <v>0</v>
      </c>
      <c r="BP132">
        <f>+'Rune Input'!$J11*BP41</f>
        <v>0</v>
      </c>
      <c r="BQ132">
        <f>+'Rune Input'!$J11*BQ41</f>
        <v>0</v>
      </c>
      <c r="BR132">
        <f>+'Rune Input'!$J11*BR41</f>
        <v>0</v>
      </c>
      <c r="BS132">
        <f>+'Rune Input'!$J11*BS41</f>
        <v>0</v>
      </c>
      <c r="BT132">
        <f>+'Rune Input'!$J11*BT41</f>
        <v>0</v>
      </c>
      <c r="BU132">
        <f>+'Rune Input'!$J11*BU41</f>
        <v>0</v>
      </c>
      <c r="BV132">
        <f>+'Rune Input'!$J11*BV41</f>
        <v>0</v>
      </c>
      <c r="BW132">
        <f>+'Rune Input'!$J11*BW41</f>
        <v>0</v>
      </c>
      <c r="BX132">
        <f>+'Rune Input'!$J11*BX41</f>
        <v>0</v>
      </c>
      <c r="BY132">
        <f>+'Rune Input'!$J11*BY41</f>
        <v>0</v>
      </c>
      <c r="BZ132">
        <f>+'Rune Input'!$J11*BZ41</f>
        <v>0</v>
      </c>
      <c r="CA132">
        <f>+'Rune Input'!$J11*CA41</f>
        <v>0</v>
      </c>
      <c r="CB132">
        <f>+'Rune Input'!$J11*CB41</f>
        <v>0</v>
      </c>
      <c r="CC132">
        <f>+'Rune Input'!$J11*CC41</f>
        <v>0</v>
      </c>
      <c r="CD132">
        <f>+'Rune Input'!$J11*CD41</f>
        <v>0</v>
      </c>
      <c r="CE132">
        <f>+'Rune Input'!$J11*CE41</f>
        <v>0</v>
      </c>
      <c r="CF132">
        <f>+'Rune Input'!$J11*CF41</f>
        <v>0</v>
      </c>
      <c r="CG132">
        <f>+'Rune Input'!$J11*CG41</f>
        <v>0</v>
      </c>
      <c r="CH132">
        <f>+'Rune Input'!$J11*CH41</f>
        <v>0</v>
      </c>
      <c r="CI132">
        <f>+'Rune Input'!$J11*CI41</f>
        <v>0</v>
      </c>
      <c r="CJ132">
        <f>+'Rune Input'!$J11*CJ41</f>
        <v>0</v>
      </c>
      <c r="CK132">
        <f>+'Rune Input'!$J11*CK41</f>
        <v>0</v>
      </c>
      <c r="CL132">
        <f>+'Rune Input'!$J11*CL41</f>
        <v>0</v>
      </c>
      <c r="CM132">
        <f>+'Rune Input'!$J11*CM41</f>
        <v>0</v>
      </c>
      <c r="CN132">
        <f>+'Rune Input'!$J11*CN41</f>
        <v>0</v>
      </c>
      <c r="CO132">
        <f>+'Rune Input'!$J11*CO41</f>
        <v>0</v>
      </c>
      <c r="CP132">
        <f>+'Rune Input'!$J11*CP41</f>
        <v>0</v>
      </c>
      <c r="CQ132">
        <f>+'Rune Input'!$J11*CQ41</f>
        <v>0</v>
      </c>
      <c r="CR132">
        <f>+'Rune Input'!$J11*CR41</f>
        <v>0</v>
      </c>
      <c r="CS132">
        <f>+'Rune Input'!$J11*CS41</f>
        <v>0</v>
      </c>
      <c r="CT132">
        <f>+'Rune Input'!$J11*CT41</f>
        <v>0</v>
      </c>
      <c r="CU132">
        <f>+'Rune Input'!$J11*CU41</f>
        <v>0</v>
      </c>
      <c r="CV132">
        <f>+'Rune Input'!$J11*CV41</f>
        <v>0</v>
      </c>
      <c r="CW132">
        <f>+'Rune Input'!$J11*CW41</f>
        <v>0</v>
      </c>
      <c r="CX132">
        <f>+'Rune Input'!$J11*CX41</f>
        <v>0</v>
      </c>
      <c r="CY132">
        <f>+'Rune Input'!$J11*CY41</f>
        <v>0</v>
      </c>
      <c r="CZ132">
        <f>+'Rune Input'!$J11*CZ41</f>
        <v>0</v>
      </c>
      <c r="DA132">
        <f>+'Rune Input'!$J11*DA41</f>
        <v>0</v>
      </c>
      <c r="DB132">
        <f>+'Rune Input'!$J11*DB41</f>
        <v>0</v>
      </c>
      <c r="DC132">
        <f>+'Rune Input'!$J11*DC41</f>
        <v>0</v>
      </c>
      <c r="DD132">
        <f>+'Rune Input'!$J11*DD41</f>
        <v>0</v>
      </c>
      <c r="DE132">
        <f>+'Rune Input'!$J11*DE41</f>
        <v>0</v>
      </c>
      <c r="DF132">
        <f>+'Rune Input'!$J11*DF41</f>
        <v>0</v>
      </c>
      <c r="DG132">
        <f>+'Rune Input'!$J11*DG41</f>
        <v>0</v>
      </c>
    </row>
    <row r="133" spans="1:111">
      <c r="A133" t="s">
        <v>4</v>
      </c>
      <c r="B133" t="s">
        <v>152</v>
      </c>
      <c r="C133" t="s">
        <v>90</v>
      </c>
      <c r="D133">
        <f>+'Rune Input'!$J12*D42</f>
        <v>0</v>
      </c>
      <c r="E133">
        <f>+'Rune Input'!$J12*E42</f>
        <v>0</v>
      </c>
      <c r="F133">
        <f>+'Rune Input'!$J12*F42</f>
        <v>0</v>
      </c>
      <c r="G133">
        <f>+'Rune Input'!$J12*G42</f>
        <v>0</v>
      </c>
      <c r="H133">
        <f>+'Rune Input'!$J12*H42</f>
        <v>0</v>
      </c>
      <c r="I133">
        <f>+'Rune Input'!$J12*I42</f>
        <v>0</v>
      </c>
      <c r="J133">
        <f>+'Rune Input'!$J12*J42</f>
        <v>0</v>
      </c>
      <c r="K133">
        <f>+'Rune Input'!$J12*K42</f>
        <v>0</v>
      </c>
      <c r="L133">
        <f>+'Rune Input'!$J12*L42</f>
        <v>0</v>
      </c>
      <c r="M133">
        <f>+'Rune Input'!$J12*M42</f>
        <v>0</v>
      </c>
      <c r="N133">
        <f>+'Rune Input'!$J12*N42</f>
        <v>0</v>
      </c>
      <c r="O133">
        <f>+'Rune Input'!$J12*O42</f>
        <v>0</v>
      </c>
      <c r="P133">
        <f>+'Rune Input'!$J12*P42</f>
        <v>0</v>
      </c>
      <c r="Q133">
        <f>+'Rune Input'!$J12*Q42</f>
        <v>0</v>
      </c>
      <c r="R133">
        <f>+'Rune Input'!$J12*R42</f>
        <v>0</v>
      </c>
      <c r="S133">
        <f>+'Rune Input'!$J12*S42</f>
        <v>0</v>
      </c>
      <c r="T133">
        <f>+'Rune Input'!$J12*T42</f>
        <v>0</v>
      </c>
      <c r="U133">
        <f>+'Rune Input'!$J12*U42</f>
        <v>0</v>
      </c>
      <c r="V133">
        <f>+'Rune Input'!$J12*V42</f>
        <v>0</v>
      </c>
      <c r="W133">
        <f>+'Rune Input'!$J12*W42</f>
        <v>0</v>
      </c>
      <c r="X133">
        <f>+'Rune Input'!$J12*X42</f>
        <v>0</v>
      </c>
      <c r="Y133">
        <f>+'Rune Input'!$J12*Y42</f>
        <v>0</v>
      </c>
      <c r="Z133">
        <f>+'Rune Input'!$J12*Z42</f>
        <v>0</v>
      </c>
      <c r="AA133">
        <f>+'Rune Input'!$J12*AA42</f>
        <v>0</v>
      </c>
      <c r="AB133">
        <f>+'Rune Input'!$J12*AB42</f>
        <v>0</v>
      </c>
      <c r="AC133">
        <f>+'Rune Input'!$J12*AC42</f>
        <v>0</v>
      </c>
      <c r="AD133">
        <f>+'Rune Input'!$J12*AD42</f>
        <v>0</v>
      </c>
      <c r="AE133">
        <f>+'Rune Input'!$J12*AE42</f>
        <v>0</v>
      </c>
      <c r="AF133">
        <f>+'Rune Input'!$J12*AF42</f>
        <v>0</v>
      </c>
      <c r="AG133">
        <f>+'Rune Input'!$J12*AG42</f>
        <v>0</v>
      </c>
      <c r="AH133">
        <f>+'Rune Input'!$J12*AH42</f>
        <v>0</v>
      </c>
      <c r="AI133">
        <f>+'Rune Input'!$J12*AI42</f>
        <v>0</v>
      </c>
      <c r="AJ133">
        <f>+'Rune Input'!$J12*AJ42</f>
        <v>0</v>
      </c>
      <c r="AK133">
        <f>+'Rune Input'!$J12*AK42</f>
        <v>0</v>
      </c>
      <c r="AL133">
        <f>+'Rune Input'!$J12*AL42</f>
        <v>0</v>
      </c>
      <c r="AM133">
        <f>+'Rune Input'!$J12*AM42</f>
        <v>0</v>
      </c>
      <c r="AN133">
        <f>+'Rune Input'!$J12*AN42</f>
        <v>0</v>
      </c>
      <c r="AO133">
        <f>+'Rune Input'!$J12*AO42</f>
        <v>0</v>
      </c>
      <c r="AP133">
        <f>+'Rune Input'!$J12*AP42</f>
        <v>0</v>
      </c>
      <c r="AQ133">
        <f>+'Rune Input'!$J12*AQ42</f>
        <v>0</v>
      </c>
      <c r="AR133">
        <f>+'Rune Input'!$J12*AR42</f>
        <v>0</v>
      </c>
      <c r="AS133">
        <f>+'Rune Input'!$J12*AS42</f>
        <v>0</v>
      </c>
      <c r="AT133">
        <f>+'Rune Input'!$J12*AT42</f>
        <v>0</v>
      </c>
      <c r="AU133">
        <f>+'Rune Input'!$J12*AU42</f>
        <v>0</v>
      </c>
      <c r="AV133">
        <f>+'Rune Input'!$J12*AV42</f>
        <v>0</v>
      </c>
      <c r="AW133">
        <f>+'Rune Input'!$J12*AW42</f>
        <v>0</v>
      </c>
      <c r="AX133">
        <f>+'Rune Input'!$J12*AX42</f>
        <v>0</v>
      </c>
      <c r="AY133">
        <f>+'Rune Input'!$J12*AY42</f>
        <v>0</v>
      </c>
      <c r="AZ133">
        <f>+'Rune Input'!$J12*AZ42</f>
        <v>0</v>
      </c>
      <c r="BA133">
        <f>+'Rune Input'!$J12*BA42</f>
        <v>0</v>
      </c>
      <c r="BB133">
        <f>+'Rune Input'!$J12*BB42</f>
        <v>0</v>
      </c>
      <c r="BC133">
        <f>+'Rune Input'!$J12*BC42</f>
        <v>0</v>
      </c>
      <c r="BD133">
        <f>+'Rune Input'!$J12*BD42</f>
        <v>0</v>
      </c>
      <c r="BE133">
        <f>+'Rune Input'!$J12*BE42</f>
        <v>0</v>
      </c>
      <c r="BF133">
        <f>+'Rune Input'!$J12*BF42</f>
        <v>0</v>
      </c>
      <c r="BG133">
        <f>+'Rune Input'!$J12*BG42</f>
        <v>0</v>
      </c>
      <c r="BH133">
        <f>+'Rune Input'!$J12*BH42</f>
        <v>0</v>
      </c>
      <c r="BI133">
        <f>+'Rune Input'!$J12*BI42</f>
        <v>0</v>
      </c>
      <c r="BJ133">
        <f>+'Rune Input'!$J12*BJ42</f>
        <v>0</v>
      </c>
      <c r="BK133">
        <f>+'Rune Input'!$J12*BK42</f>
        <v>0</v>
      </c>
      <c r="BL133">
        <f>+'Rune Input'!$J12*BL42</f>
        <v>0</v>
      </c>
      <c r="BM133">
        <f>+'Rune Input'!$J12*BM42</f>
        <v>0</v>
      </c>
      <c r="BN133">
        <f>+'Rune Input'!$J12*BN42</f>
        <v>0</v>
      </c>
      <c r="BO133">
        <f>+'Rune Input'!$J12*BO42</f>
        <v>0</v>
      </c>
      <c r="BP133">
        <f>+'Rune Input'!$J12*BP42</f>
        <v>0</v>
      </c>
      <c r="BQ133">
        <f>+'Rune Input'!$J12*BQ42</f>
        <v>0</v>
      </c>
      <c r="BR133">
        <f>+'Rune Input'!$J12*BR42</f>
        <v>0</v>
      </c>
      <c r="BS133">
        <f>+'Rune Input'!$J12*BS42</f>
        <v>0</v>
      </c>
      <c r="BT133">
        <f>+'Rune Input'!$J12*BT42</f>
        <v>0</v>
      </c>
      <c r="BU133">
        <f>+'Rune Input'!$J12*BU42</f>
        <v>0</v>
      </c>
      <c r="BV133">
        <f>+'Rune Input'!$J12*BV42</f>
        <v>0</v>
      </c>
      <c r="BW133">
        <f>+'Rune Input'!$J12*BW42</f>
        <v>0</v>
      </c>
      <c r="BX133">
        <f>+'Rune Input'!$J12*BX42</f>
        <v>0</v>
      </c>
      <c r="BY133">
        <f>+'Rune Input'!$J12*BY42</f>
        <v>0</v>
      </c>
      <c r="BZ133">
        <f>+'Rune Input'!$J12*BZ42</f>
        <v>0</v>
      </c>
      <c r="CA133">
        <f>+'Rune Input'!$J12*CA42</f>
        <v>0</v>
      </c>
      <c r="CB133">
        <f>+'Rune Input'!$J12*CB42</f>
        <v>0</v>
      </c>
      <c r="CC133">
        <f>+'Rune Input'!$J12*CC42</f>
        <v>0</v>
      </c>
      <c r="CD133">
        <f>+'Rune Input'!$J12*CD42</f>
        <v>0</v>
      </c>
      <c r="CE133">
        <f>+'Rune Input'!$J12*CE42</f>
        <v>0</v>
      </c>
      <c r="CF133">
        <f>+'Rune Input'!$J12*CF42</f>
        <v>0</v>
      </c>
      <c r="CG133">
        <f>+'Rune Input'!$J12*CG42</f>
        <v>0</v>
      </c>
      <c r="CH133">
        <f>+'Rune Input'!$J12*CH42</f>
        <v>0</v>
      </c>
      <c r="CI133">
        <f>+'Rune Input'!$J12*CI42</f>
        <v>0</v>
      </c>
      <c r="CJ133">
        <f>+'Rune Input'!$J12*CJ42</f>
        <v>0</v>
      </c>
      <c r="CK133">
        <f>+'Rune Input'!$J12*CK42</f>
        <v>0</v>
      </c>
      <c r="CL133">
        <f>+'Rune Input'!$J12*CL42</f>
        <v>0</v>
      </c>
      <c r="CM133">
        <f>+'Rune Input'!$J12*CM42</f>
        <v>0</v>
      </c>
      <c r="CN133">
        <f>+'Rune Input'!$J12*CN42</f>
        <v>0</v>
      </c>
      <c r="CO133">
        <f>+'Rune Input'!$J12*CO42</f>
        <v>0</v>
      </c>
      <c r="CP133">
        <f>+'Rune Input'!$J12*CP42</f>
        <v>0</v>
      </c>
      <c r="CQ133">
        <f>+'Rune Input'!$J12*CQ42</f>
        <v>0</v>
      </c>
      <c r="CR133">
        <f>+'Rune Input'!$J12*CR42</f>
        <v>0</v>
      </c>
      <c r="CS133">
        <f>+'Rune Input'!$J12*CS42</f>
        <v>0</v>
      </c>
      <c r="CT133">
        <f>+'Rune Input'!$J12*CT42</f>
        <v>0</v>
      </c>
      <c r="CU133">
        <f>+'Rune Input'!$J12*CU42</f>
        <v>0</v>
      </c>
      <c r="CV133">
        <f>+'Rune Input'!$J12*CV42</f>
        <v>0</v>
      </c>
      <c r="CW133">
        <f>+'Rune Input'!$J12*CW42</f>
        <v>0</v>
      </c>
      <c r="CX133">
        <f>+'Rune Input'!$J12*CX42</f>
        <v>0</v>
      </c>
      <c r="CY133">
        <f>+'Rune Input'!$J12*CY42</f>
        <v>0</v>
      </c>
      <c r="CZ133">
        <f>+'Rune Input'!$J12*CZ42</f>
        <v>0</v>
      </c>
      <c r="DA133">
        <f>+'Rune Input'!$J12*DA42</f>
        <v>0</v>
      </c>
      <c r="DB133">
        <f>+'Rune Input'!$J12*DB42</f>
        <v>0</v>
      </c>
      <c r="DC133">
        <f>+'Rune Input'!$J12*DC42</f>
        <v>0</v>
      </c>
      <c r="DD133">
        <f>+'Rune Input'!$J12*DD42</f>
        <v>0</v>
      </c>
      <c r="DE133">
        <f>+'Rune Input'!$J12*DE42</f>
        <v>0</v>
      </c>
      <c r="DF133">
        <f>+'Rune Input'!$J12*DF42</f>
        <v>0</v>
      </c>
      <c r="DG133">
        <f>+'Rune Input'!$J12*DG42</f>
        <v>0</v>
      </c>
    </row>
    <row r="134" spans="1:111">
      <c r="A134" t="s">
        <v>5</v>
      </c>
      <c r="B134" t="s">
        <v>89</v>
      </c>
      <c r="C134" t="s">
        <v>90</v>
      </c>
      <c r="D134">
        <f>+'Rune Input'!$J13*D43</f>
        <v>0</v>
      </c>
      <c r="E134">
        <f>+'Rune Input'!$J13*E43</f>
        <v>0</v>
      </c>
      <c r="F134">
        <f>+'Rune Input'!$J13*F43</f>
        <v>0</v>
      </c>
      <c r="G134">
        <f>+'Rune Input'!$J13*G43</f>
        <v>0</v>
      </c>
      <c r="H134">
        <f>+'Rune Input'!$J13*H43</f>
        <v>0</v>
      </c>
      <c r="I134">
        <f>+'Rune Input'!$J13*I43</f>
        <v>0</v>
      </c>
      <c r="J134">
        <f>+'Rune Input'!$J13*J43</f>
        <v>0</v>
      </c>
      <c r="K134">
        <f>+'Rune Input'!$J13*K43</f>
        <v>0</v>
      </c>
      <c r="L134">
        <f>+'Rune Input'!$J13*L43</f>
        <v>0</v>
      </c>
      <c r="M134">
        <f>+'Rune Input'!$J13*M43</f>
        <v>0</v>
      </c>
      <c r="N134">
        <f>+'Rune Input'!$J13*N43</f>
        <v>0</v>
      </c>
      <c r="O134">
        <f>+'Rune Input'!$J13*O43</f>
        <v>0</v>
      </c>
      <c r="P134">
        <f>+'Rune Input'!$J13*P43</f>
        <v>0</v>
      </c>
      <c r="Q134">
        <f>+'Rune Input'!$J13*Q43</f>
        <v>0</v>
      </c>
      <c r="R134">
        <f>+'Rune Input'!$J13*R43</f>
        <v>0</v>
      </c>
      <c r="S134">
        <f>+'Rune Input'!$J13*S43</f>
        <v>0</v>
      </c>
      <c r="T134">
        <f>+'Rune Input'!$J13*T43</f>
        <v>0</v>
      </c>
      <c r="U134">
        <f>+'Rune Input'!$J13*U43</f>
        <v>0</v>
      </c>
      <c r="V134">
        <f>+'Rune Input'!$J13*V43</f>
        <v>0</v>
      </c>
      <c r="W134">
        <f>+'Rune Input'!$J13*W43</f>
        <v>0</v>
      </c>
      <c r="X134">
        <f>+'Rune Input'!$J13*X43</f>
        <v>0</v>
      </c>
      <c r="Y134">
        <f>+'Rune Input'!$J13*Y43</f>
        <v>0</v>
      </c>
      <c r="Z134">
        <f>+'Rune Input'!$J13*Z43</f>
        <v>0</v>
      </c>
      <c r="AA134">
        <f>+'Rune Input'!$J13*AA43</f>
        <v>0</v>
      </c>
      <c r="AB134">
        <f>+'Rune Input'!$J13*AB43</f>
        <v>0</v>
      </c>
      <c r="AC134">
        <f>+'Rune Input'!$J13*AC43</f>
        <v>0</v>
      </c>
      <c r="AD134">
        <f>+'Rune Input'!$J13*AD43</f>
        <v>0</v>
      </c>
      <c r="AE134">
        <f>+'Rune Input'!$J13*AE43</f>
        <v>0</v>
      </c>
      <c r="AF134">
        <f>+'Rune Input'!$J13*AF43</f>
        <v>0</v>
      </c>
      <c r="AG134">
        <f>+'Rune Input'!$J13*AG43</f>
        <v>0</v>
      </c>
      <c r="AH134">
        <f>+'Rune Input'!$J13*AH43</f>
        <v>0</v>
      </c>
      <c r="AI134">
        <f>+'Rune Input'!$J13*AI43</f>
        <v>0</v>
      </c>
      <c r="AJ134">
        <f>+'Rune Input'!$J13*AJ43</f>
        <v>0</v>
      </c>
      <c r="AK134">
        <f>+'Rune Input'!$J13*AK43</f>
        <v>0</v>
      </c>
      <c r="AL134">
        <f>+'Rune Input'!$J13*AL43</f>
        <v>0</v>
      </c>
      <c r="AM134">
        <f>+'Rune Input'!$J13*AM43</f>
        <v>0</v>
      </c>
      <c r="AN134">
        <f>+'Rune Input'!$J13*AN43</f>
        <v>0</v>
      </c>
      <c r="AO134">
        <f>+'Rune Input'!$J13*AO43</f>
        <v>0</v>
      </c>
      <c r="AP134">
        <f>+'Rune Input'!$J13*AP43</f>
        <v>0</v>
      </c>
      <c r="AQ134">
        <f>+'Rune Input'!$J13*AQ43</f>
        <v>0</v>
      </c>
      <c r="AR134">
        <f>+'Rune Input'!$J13*AR43</f>
        <v>0</v>
      </c>
      <c r="AS134">
        <f>+'Rune Input'!$J13*AS43</f>
        <v>0</v>
      </c>
      <c r="AT134">
        <f>+'Rune Input'!$J13*AT43</f>
        <v>0</v>
      </c>
      <c r="AU134">
        <f>+'Rune Input'!$J13*AU43</f>
        <v>0</v>
      </c>
      <c r="AV134">
        <f>+'Rune Input'!$J13*AV43</f>
        <v>0</v>
      </c>
      <c r="AW134">
        <f>+'Rune Input'!$J13*AW43</f>
        <v>0</v>
      </c>
      <c r="AX134">
        <f>+'Rune Input'!$J13*AX43</f>
        <v>0</v>
      </c>
      <c r="AY134">
        <f>+'Rune Input'!$J13*AY43</f>
        <v>0</v>
      </c>
      <c r="AZ134">
        <f>+'Rune Input'!$J13*AZ43</f>
        <v>0</v>
      </c>
      <c r="BA134">
        <f>+'Rune Input'!$J13*BA43</f>
        <v>0</v>
      </c>
      <c r="BB134">
        <f>+'Rune Input'!$J13*BB43</f>
        <v>0</v>
      </c>
      <c r="BC134">
        <f>+'Rune Input'!$J13*BC43</f>
        <v>0</v>
      </c>
      <c r="BD134">
        <f>+'Rune Input'!$J13*BD43</f>
        <v>0</v>
      </c>
      <c r="BE134">
        <f>+'Rune Input'!$J13*BE43</f>
        <v>0</v>
      </c>
      <c r="BF134">
        <f>+'Rune Input'!$J13*BF43</f>
        <v>0</v>
      </c>
      <c r="BG134">
        <f>+'Rune Input'!$J13*BG43</f>
        <v>0</v>
      </c>
      <c r="BH134">
        <f>+'Rune Input'!$J13*BH43</f>
        <v>0</v>
      </c>
      <c r="BI134">
        <f>+'Rune Input'!$J13*BI43</f>
        <v>0</v>
      </c>
      <c r="BJ134">
        <f>+'Rune Input'!$J13*BJ43</f>
        <v>0</v>
      </c>
      <c r="BK134">
        <f>+'Rune Input'!$J13*BK43</f>
        <v>0</v>
      </c>
      <c r="BL134">
        <f>+'Rune Input'!$J13*BL43</f>
        <v>0</v>
      </c>
      <c r="BM134">
        <f>+'Rune Input'!$J13*BM43</f>
        <v>0</v>
      </c>
      <c r="BN134">
        <f>+'Rune Input'!$J13*BN43</f>
        <v>0</v>
      </c>
      <c r="BO134">
        <f>+'Rune Input'!$J13*BO43</f>
        <v>0</v>
      </c>
      <c r="BP134">
        <f>+'Rune Input'!$J13*BP43</f>
        <v>0</v>
      </c>
      <c r="BQ134">
        <f>+'Rune Input'!$J13*BQ43</f>
        <v>0</v>
      </c>
      <c r="BR134">
        <f>+'Rune Input'!$J13*BR43</f>
        <v>0</v>
      </c>
      <c r="BS134">
        <f>+'Rune Input'!$J13*BS43</f>
        <v>0</v>
      </c>
      <c r="BT134">
        <f>+'Rune Input'!$J13*BT43</f>
        <v>0</v>
      </c>
      <c r="BU134">
        <f>+'Rune Input'!$J13*BU43</f>
        <v>0</v>
      </c>
      <c r="BV134">
        <f>+'Rune Input'!$J13*BV43</f>
        <v>0</v>
      </c>
      <c r="BW134">
        <f>+'Rune Input'!$J13*BW43</f>
        <v>0</v>
      </c>
      <c r="BX134">
        <f>+'Rune Input'!$J13*BX43</f>
        <v>0</v>
      </c>
      <c r="BY134">
        <f>+'Rune Input'!$J13*BY43</f>
        <v>0</v>
      </c>
      <c r="BZ134">
        <f>+'Rune Input'!$J13*BZ43</f>
        <v>0</v>
      </c>
      <c r="CA134">
        <f>+'Rune Input'!$J13*CA43</f>
        <v>0</v>
      </c>
      <c r="CB134">
        <f>+'Rune Input'!$J13*CB43</f>
        <v>0</v>
      </c>
      <c r="CC134">
        <f>+'Rune Input'!$J13*CC43</f>
        <v>0</v>
      </c>
      <c r="CD134">
        <f>+'Rune Input'!$J13*CD43</f>
        <v>0</v>
      </c>
      <c r="CE134">
        <f>+'Rune Input'!$J13*CE43</f>
        <v>0</v>
      </c>
      <c r="CF134">
        <f>+'Rune Input'!$J13*CF43</f>
        <v>0</v>
      </c>
      <c r="CG134">
        <f>+'Rune Input'!$J13*CG43</f>
        <v>0</v>
      </c>
      <c r="CH134">
        <f>+'Rune Input'!$J13*CH43</f>
        <v>0</v>
      </c>
      <c r="CI134">
        <f>+'Rune Input'!$J13*CI43</f>
        <v>0</v>
      </c>
      <c r="CJ134">
        <f>+'Rune Input'!$J13*CJ43</f>
        <v>0</v>
      </c>
      <c r="CK134">
        <f>+'Rune Input'!$J13*CK43</f>
        <v>0</v>
      </c>
      <c r="CL134">
        <f>+'Rune Input'!$J13*CL43</f>
        <v>0</v>
      </c>
      <c r="CM134">
        <f>+'Rune Input'!$J13*CM43</f>
        <v>0</v>
      </c>
      <c r="CN134">
        <f>+'Rune Input'!$J13*CN43</f>
        <v>0</v>
      </c>
      <c r="CO134">
        <f>+'Rune Input'!$J13*CO43</f>
        <v>0</v>
      </c>
      <c r="CP134">
        <f>+'Rune Input'!$J13*CP43</f>
        <v>0</v>
      </c>
      <c r="CQ134">
        <f>+'Rune Input'!$J13*CQ43</f>
        <v>0</v>
      </c>
      <c r="CR134">
        <f>+'Rune Input'!$J13*CR43</f>
        <v>0</v>
      </c>
      <c r="CS134">
        <f>+'Rune Input'!$J13*CS43</f>
        <v>0</v>
      </c>
      <c r="CT134">
        <f>+'Rune Input'!$J13*CT43</f>
        <v>0</v>
      </c>
      <c r="CU134">
        <f>+'Rune Input'!$J13*CU43</f>
        <v>0</v>
      </c>
      <c r="CV134">
        <f>+'Rune Input'!$J13*CV43</f>
        <v>0</v>
      </c>
      <c r="CW134">
        <f>+'Rune Input'!$J13*CW43</f>
        <v>0</v>
      </c>
      <c r="CX134">
        <f>+'Rune Input'!$J13*CX43</f>
        <v>0</v>
      </c>
      <c r="CY134">
        <f>+'Rune Input'!$J13*CY43</f>
        <v>0</v>
      </c>
      <c r="CZ134">
        <f>+'Rune Input'!$J13*CZ43</f>
        <v>0</v>
      </c>
      <c r="DA134">
        <f>+'Rune Input'!$J13*DA43</f>
        <v>0</v>
      </c>
      <c r="DB134">
        <f>+'Rune Input'!$J13*DB43</f>
        <v>0</v>
      </c>
      <c r="DC134">
        <f>+'Rune Input'!$J13*DC43</f>
        <v>0</v>
      </c>
      <c r="DD134">
        <f>+'Rune Input'!$J13*DD43</f>
        <v>0</v>
      </c>
      <c r="DE134">
        <f>+'Rune Input'!$J13*DE43</f>
        <v>0</v>
      </c>
      <c r="DF134">
        <f>+'Rune Input'!$J13*DF43</f>
        <v>0</v>
      </c>
      <c r="DG134">
        <f>+'Rune Input'!$J13*DG43</f>
        <v>0</v>
      </c>
    </row>
    <row r="135" spans="1:111">
      <c r="A135" t="s">
        <v>5</v>
      </c>
      <c r="B135" t="s">
        <v>148</v>
      </c>
      <c r="C135" t="s">
        <v>90</v>
      </c>
      <c r="D135">
        <f>+'Rune Input'!$J14*D44</f>
        <v>0</v>
      </c>
      <c r="E135">
        <f>+'Rune Input'!$J14*E44</f>
        <v>0</v>
      </c>
      <c r="F135">
        <f>+'Rune Input'!$J14*F44</f>
        <v>0</v>
      </c>
      <c r="G135">
        <f>+'Rune Input'!$J14*G44</f>
        <v>0</v>
      </c>
      <c r="H135">
        <f>+'Rune Input'!$J14*H44</f>
        <v>0</v>
      </c>
      <c r="I135">
        <f>+'Rune Input'!$J14*I44</f>
        <v>0</v>
      </c>
      <c r="J135">
        <f>+'Rune Input'!$J14*J44</f>
        <v>0</v>
      </c>
      <c r="K135">
        <f>+'Rune Input'!$J14*K44</f>
        <v>0</v>
      </c>
      <c r="L135">
        <f>+'Rune Input'!$J14*L44</f>
        <v>0</v>
      </c>
      <c r="M135">
        <f>+'Rune Input'!$J14*M44</f>
        <v>0</v>
      </c>
      <c r="N135">
        <f>+'Rune Input'!$J14*N44</f>
        <v>0</v>
      </c>
      <c r="O135">
        <f>+'Rune Input'!$J14*O44</f>
        <v>0</v>
      </c>
      <c r="P135">
        <f>+'Rune Input'!$J14*P44</f>
        <v>0</v>
      </c>
      <c r="Q135">
        <f>+'Rune Input'!$J14*Q44</f>
        <v>0</v>
      </c>
      <c r="R135">
        <f>+'Rune Input'!$J14*R44</f>
        <v>0</v>
      </c>
      <c r="S135">
        <f>+'Rune Input'!$J14*S44</f>
        <v>0</v>
      </c>
      <c r="T135">
        <f>+'Rune Input'!$J14*T44</f>
        <v>0</v>
      </c>
      <c r="U135">
        <f>+'Rune Input'!$J14*U44</f>
        <v>0</v>
      </c>
      <c r="V135">
        <f>+'Rune Input'!$J14*V44</f>
        <v>0</v>
      </c>
      <c r="W135">
        <f>+'Rune Input'!$J14*W44</f>
        <v>0</v>
      </c>
      <c r="X135">
        <f>+'Rune Input'!$J14*X44</f>
        <v>0</v>
      </c>
      <c r="Y135">
        <f>+'Rune Input'!$J14*Y44</f>
        <v>0</v>
      </c>
      <c r="Z135">
        <f>+'Rune Input'!$J14*Z44</f>
        <v>0</v>
      </c>
      <c r="AA135">
        <f>+'Rune Input'!$J14*AA44</f>
        <v>0</v>
      </c>
      <c r="AB135">
        <f>+'Rune Input'!$J14*AB44</f>
        <v>0</v>
      </c>
      <c r="AC135">
        <f>+'Rune Input'!$J14*AC44</f>
        <v>0</v>
      </c>
      <c r="AD135">
        <f>+'Rune Input'!$J14*AD44</f>
        <v>0</v>
      </c>
      <c r="AE135">
        <f>+'Rune Input'!$J14*AE44</f>
        <v>0</v>
      </c>
      <c r="AF135">
        <f>+'Rune Input'!$J14*AF44</f>
        <v>0</v>
      </c>
      <c r="AG135">
        <f>+'Rune Input'!$J14*AG44</f>
        <v>0</v>
      </c>
      <c r="AH135">
        <f>+'Rune Input'!$J14*AH44</f>
        <v>0</v>
      </c>
      <c r="AI135">
        <f>+'Rune Input'!$J14*AI44</f>
        <v>0</v>
      </c>
      <c r="AJ135">
        <f>+'Rune Input'!$J14*AJ44</f>
        <v>0</v>
      </c>
      <c r="AK135">
        <f>+'Rune Input'!$J14*AK44</f>
        <v>0</v>
      </c>
      <c r="AL135">
        <f>+'Rune Input'!$J14*AL44</f>
        <v>0</v>
      </c>
      <c r="AM135">
        <f>+'Rune Input'!$J14*AM44</f>
        <v>0</v>
      </c>
      <c r="AN135">
        <f>+'Rune Input'!$J14*AN44</f>
        <v>0</v>
      </c>
      <c r="AO135">
        <f>+'Rune Input'!$J14*AO44</f>
        <v>0</v>
      </c>
      <c r="AP135">
        <f>+'Rune Input'!$J14*AP44</f>
        <v>0</v>
      </c>
      <c r="AQ135">
        <f>+'Rune Input'!$J14*AQ44</f>
        <v>0</v>
      </c>
      <c r="AR135">
        <f>+'Rune Input'!$J14*AR44</f>
        <v>0</v>
      </c>
      <c r="AS135">
        <f>+'Rune Input'!$J14*AS44</f>
        <v>0</v>
      </c>
      <c r="AT135">
        <f>+'Rune Input'!$J14*AT44</f>
        <v>0</v>
      </c>
      <c r="AU135">
        <f>+'Rune Input'!$J14*AU44</f>
        <v>0</v>
      </c>
      <c r="AV135">
        <f>+'Rune Input'!$J14*AV44</f>
        <v>0</v>
      </c>
      <c r="AW135">
        <f>+'Rune Input'!$J14*AW44</f>
        <v>0</v>
      </c>
      <c r="AX135">
        <f>+'Rune Input'!$J14*AX44</f>
        <v>0</v>
      </c>
      <c r="AY135">
        <f>+'Rune Input'!$J14*AY44</f>
        <v>0</v>
      </c>
      <c r="AZ135">
        <f>+'Rune Input'!$J14*AZ44</f>
        <v>0</v>
      </c>
      <c r="BA135">
        <f>+'Rune Input'!$J14*BA44</f>
        <v>0</v>
      </c>
      <c r="BB135">
        <f>+'Rune Input'!$J14*BB44</f>
        <v>0</v>
      </c>
      <c r="BC135">
        <f>+'Rune Input'!$J14*BC44</f>
        <v>0</v>
      </c>
      <c r="BD135">
        <f>+'Rune Input'!$J14*BD44</f>
        <v>0</v>
      </c>
      <c r="BE135">
        <f>+'Rune Input'!$J14*BE44</f>
        <v>0</v>
      </c>
      <c r="BF135">
        <f>+'Rune Input'!$J14*BF44</f>
        <v>0</v>
      </c>
      <c r="BG135">
        <f>+'Rune Input'!$J14*BG44</f>
        <v>0</v>
      </c>
      <c r="BH135">
        <f>+'Rune Input'!$J14*BH44</f>
        <v>0</v>
      </c>
      <c r="BI135">
        <f>+'Rune Input'!$J14*BI44</f>
        <v>0</v>
      </c>
      <c r="BJ135">
        <f>+'Rune Input'!$J14*BJ44</f>
        <v>0</v>
      </c>
      <c r="BK135">
        <f>+'Rune Input'!$J14*BK44</f>
        <v>0</v>
      </c>
      <c r="BL135">
        <f>+'Rune Input'!$J14*BL44</f>
        <v>0</v>
      </c>
      <c r="BM135">
        <f>+'Rune Input'!$J14*BM44</f>
        <v>0</v>
      </c>
      <c r="BN135">
        <f>+'Rune Input'!$J14*BN44</f>
        <v>0</v>
      </c>
      <c r="BO135">
        <f>+'Rune Input'!$J14*BO44</f>
        <v>0</v>
      </c>
      <c r="BP135">
        <f>+'Rune Input'!$J14*BP44</f>
        <v>0</v>
      </c>
      <c r="BQ135">
        <f>+'Rune Input'!$J14*BQ44</f>
        <v>0</v>
      </c>
      <c r="BR135">
        <f>+'Rune Input'!$J14*BR44</f>
        <v>0</v>
      </c>
      <c r="BS135">
        <f>+'Rune Input'!$J14*BS44</f>
        <v>0</v>
      </c>
      <c r="BT135">
        <f>+'Rune Input'!$J14*BT44</f>
        <v>0</v>
      </c>
      <c r="BU135">
        <f>+'Rune Input'!$J14*BU44</f>
        <v>0</v>
      </c>
      <c r="BV135">
        <f>+'Rune Input'!$J14*BV44</f>
        <v>0</v>
      </c>
      <c r="BW135">
        <f>+'Rune Input'!$J14*BW44</f>
        <v>0</v>
      </c>
      <c r="BX135">
        <f>+'Rune Input'!$J14*BX44</f>
        <v>0</v>
      </c>
      <c r="BY135">
        <f>+'Rune Input'!$J14*BY44</f>
        <v>0</v>
      </c>
      <c r="BZ135">
        <f>+'Rune Input'!$J14*BZ44</f>
        <v>0</v>
      </c>
      <c r="CA135">
        <f>+'Rune Input'!$J14*CA44</f>
        <v>0</v>
      </c>
      <c r="CB135">
        <f>+'Rune Input'!$J14*CB44</f>
        <v>0</v>
      </c>
      <c r="CC135">
        <f>+'Rune Input'!$J14*CC44</f>
        <v>0</v>
      </c>
      <c r="CD135">
        <f>+'Rune Input'!$J14*CD44</f>
        <v>0</v>
      </c>
      <c r="CE135">
        <f>+'Rune Input'!$J14*CE44</f>
        <v>0</v>
      </c>
      <c r="CF135">
        <f>+'Rune Input'!$J14*CF44</f>
        <v>0</v>
      </c>
      <c r="CG135">
        <f>+'Rune Input'!$J14*CG44</f>
        <v>0</v>
      </c>
      <c r="CH135">
        <f>+'Rune Input'!$J14*CH44</f>
        <v>0</v>
      </c>
      <c r="CI135">
        <f>+'Rune Input'!$J14*CI44</f>
        <v>0</v>
      </c>
      <c r="CJ135">
        <f>+'Rune Input'!$J14*CJ44</f>
        <v>0</v>
      </c>
      <c r="CK135">
        <f>+'Rune Input'!$J14*CK44</f>
        <v>0</v>
      </c>
      <c r="CL135">
        <f>+'Rune Input'!$J14*CL44</f>
        <v>0</v>
      </c>
      <c r="CM135">
        <f>+'Rune Input'!$J14*CM44</f>
        <v>0</v>
      </c>
      <c r="CN135">
        <f>+'Rune Input'!$J14*CN44</f>
        <v>0</v>
      </c>
      <c r="CO135">
        <f>+'Rune Input'!$J14*CO44</f>
        <v>0</v>
      </c>
      <c r="CP135">
        <f>+'Rune Input'!$J14*CP44</f>
        <v>0</v>
      </c>
      <c r="CQ135">
        <f>+'Rune Input'!$J14*CQ44</f>
        <v>0</v>
      </c>
      <c r="CR135">
        <f>+'Rune Input'!$J14*CR44</f>
        <v>0</v>
      </c>
      <c r="CS135">
        <f>+'Rune Input'!$J14*CS44</f>
        <v>0</v>
      </c>
      <c r="CT135">
        <f>+'Rune Input'!$J14*CT44</f>
        <v>0</v>
      </c>
      <c r="CU135">
        <f>+'Rune Input'!$J14*CU44</f>
        <v>0</v>
      </c>
      <c r="CV135">
        <f>+'Rune Input'!$J14*CV44</f>
        <v>0</v>
      </c>
      <c r="CW135">
        <f>+'Rune Input'!$J14*CW44</f>
        <v>0</v>
      </c>
      <c r="CX135">
        <f>+'Rune Input'!$J14*CX44</f>
        <v>0</v>
      </c>
      <c r="CY135">
        <f>+'Rune Input'!$J14*CY44</f>
        <v>0</v>
      </c>
      <c r="CZ135">
        <f>+'Rune Input'!$J14*CZ44</f>
        <v>0</v>
      </c>
      <c r="DA135">
        <f>+'Rune Input'!$J14*DA44</f>
        <v>0</v>
      </c>
      <c r="DB135">
        <f>+'Rune Input'!$J14*DB44</f>
        <v>0</v>
      </c>
      <c r="DC135">
        <f>+'Rune Input'!$J14*DC44</f>
        <v>0</v>
      </c>
      <c r="DD135">
        <f>+'Rune Input'!$J14*DD44</f>
        <v>0</v>
      </c>
      <c r="DE135">
        <f>+'Rune Input'!$J14*DE44</f>
        <v>0</v>
      </c>
      <c r="DF135">
        <f>+'Rune Input'!$J14*DF44</f>
        <v>0</v>
      </c>
      <c r="DG135">
        <f>+'Rune Input'!$J14*DG44</f>
        <v>0</v>
      </c>
    </row>
    <row r="136" spans="1:111">
      <c r="A136" t="s">
        <v>5</v>
      </c>
      <c r="B136" t="s">
        <v>154</v>
      </c>
      <c r="C136" t="s">
        <v>90</v>
      </c>
      <c r="D136">
        <f>+'Rune Input'!$J15*D45</f>
        <v>0</v>
      </c>
      <c r="E136">
        <f>+'Rune Input'!$J15*E45</f>
        <v>0</v>
      </c>
      <c r="F136">
        <f>+'Rune Input'!$J15*F45</f>
        <v>0</v>
      </c>
      <c r="G136">
        <f>+'Rune Input'!$J15*G45</f>
        <v>0</v>
      </c>
      <c r="H136">
        <f>+'Rune Input'!$J15*H45</f>
        <v>0</v>
      </c>
      <c r="I136">
        <f>+'Rune Input'!$J15*I45</f>
        <v>0</v>
      </c>
      <c r="J136">
        <f>+'Rune Input'!$J15*J45</f>
        <v>0</v>
      </c>
      <c r="K136">
        <f>+'Rune Input'!$J15*K45</f>
        <v>0</v>
      </c>
      <c r="L136">
        <f>+'Rune Input'!$J15*L45</f>
        <v>0</v>
      </c>
      <c r="M136">
        <f>+'Rune Input'!$J15*M45</f>
        <v>0</v>
      </c>
      <c r="N136">
        <f>+'Rune Input'!$J15*N45</f>
        <v>0</v>
      </c>
      <c r="O136">
        <f>+'Rune Input'!$J15*O45</f>
        <v>0</v>
      </c>
      <c r="P136">
        <f>+'Rune Input'!$J15*P45</f>
        <v>0</v>
      </c>
      <c r="Q136">
        <f>+'Rune Input'!$J15*Q45</f>
        <v>0</v>
      </c>
      <c r="R136">
        <f>+'Rune Input'!$J15*R45</f>
        <v>0</v>
      </c>
      <c r="S136">
        <f>+'Rune Input'!$J15*S45</f>
        <v>0</v>
      </c>
      <c r="T136">
        <f>+'Rune Input'!$J15*T45</f>
        <v>0</v>
      </c>
      <c r="U136">
        <f>+'Rune Input'!$J15*U45</f>
        <v>0</v>
      </c>
      <c r="V136">
        <f>+'Rune Input'!$J15*V45</f>
        <v>0</v>
      </c>
      <c r="W136">
        <f>+'Rune Input'!$J15*W45</f>
        <v>0</v>
      </c>
      <c r="X136">
        <f>+'Rune Input'!$J15*X45</f>
        <v>0</v>
      </c>
      <c r="Y136">
        <f>+'Rune Input'!$J15*Y45</f>
        <v>0</v>
      </c>
      <c r="Z136">
        <f>+'Rune Input'!$J15*Z45</f>
        <v>0</v>
      </c>
      <c r="AA136">
        <f>+'Rune Input'!$J15*AA45</f>
        <v>0</v>
      </c>
      <c r="AB136">
        <f>+'Rune Input'!$J15*AB45</f>
        <v>0</v>
      </c>
      <c r="AC136">
        <f>+'Rune Input'!$J15*AC45</f>
        <v>0</v>
      </c>
      <c r="AD136">
        <f>+'Rune Input'!$J15*AD45</f>
        <v>0</v>
      </c>
      <c r="AE136">
        <f>+'Rune Input'!$J15*AE45</f>
        <v>0</v>
      </c>
      <c r="AF136">
        <f>+'Rune Input'!$J15*AF45</f>
        <v>0</v>
      </c>
      <c r="AG136">
        <f>+'Rune Input'!$J15*AG45</f>
        <v>0</v>
      </c>
      <c r="AH136">
        <f>+'Rune Input'!$J15*AH45</f>
        <v>0</v>
      </c>
      <c r="AI136">
        <f>+'Rune Input'!$J15*AI45</f>
        <v>0</v>
      </c>
      <c r="AJ136">
        <f>+'Rune Input'!$J15*AJ45</f>
        <v>0</v>
      </c>
      <c r="AK136">
        <f>+'Rune Input'!$J15*AK45</f>
        <v>0</v>
      </c>
      <c r="AL136">
        <f>+'Rune Input'!$J15*AL45</f>
        <v>0</v>
      </c>
      <c r="AM136">
        <f>+'Rune Input'!$J15*AM45</f>
        <v>0</v>
      </c>
      <c r="AN136">
        <f>+'Rune Input'!$J15*AN45</f>
        <v>0</v>
      </c>
      <c r="AO136">
        <f>+'Rune Input'!$J15*AO45</f>
        <v>0</v>
      </c>
      <c r="AP136">
        <f>+'Rune Input'!$J15*AP45</f>
        <v>0</v>
      </c>
      <c r="AQ136">
        <f>+'Rune Input'!$J15*AQ45</f>
        <v>0</v>
      </c>
      <c r="AR136">
        <f>+'Rune Input'!$J15*AR45</f>
        <v>0</v>
      </c>
      <c r="AS136">
        <f>+'Rune Input'!$J15*AS45</f>
        <v>0</v>
      </c>
      <c r="AT136">
        <f>+'Rune Input'!$J15*AT45</f>
        <v>0</v>
      </c>
      <c r="AU136">
        <f>+'Rune Input'!$J15*AU45</f>
        <v>0</v>
      </c>
      <c r="AV136">
        <f>+'Rune Input'!$J15*AV45</f>
        <v>0</v>
      </c>
      <c r="AW136">
        <f>+'Rune Input'!$J15*AW45</f>
        <v>0</v>
      </c>
      <c r="AX136">
        <f>+'Rune Input'!$J15*AX45</f>
        <v>0</v>
      </c>
      <c r="AY136">
        <f>+'Rune Input'!$J15*AY45</f>
        <v>0</v>
      </c>
      <c r="AZ136">
        <f>+'Rune Input'!$J15*AZ45</f>
        <v>0</v>
      </c>
      <c r="BA136">
        <f>+'Rune Input'!$J15*BA45</f>
        <v>0</v>
      </c>
      <c r="BB136">
        <f>+'Rune Input'!$J15*BB45</f>
        <v>0</v>
      </c>
      <c r="BC136">
        <f>+'Rune Input'!$J15*BC45</f>
        <v>0</v>
      </c>
      <c r="BD136">
        <f>+'Rune Input'!$J15*BD45</f>
        <v>0</v>
      </c>
      <c r="BE136">
        <f>+'Rune Input'!$J15*BE45</f>
        <v>0</v>
      </c>
      <c r="BF136">
        <f>+'Rune Input'!$J15*BF45</f>
        <v>0</v>
      </c>
      <c r="BG136">
        <f>+'Rune Input'!$J15*BG45</f>
        <v>0</v>
      </c>
      <c r="BH136">
        <f>+'Rune Input'!$J15*BH45</f>
        <v>0</v>
      </c>
      <c r="BI136">
        <f>+'Rune Input'!$J15*BI45</f>
        <v>0</v>
      </c>
      <c r="BJ136">
        <f>+'Rune Input'!$J15*BJ45</f>
        <v>0</v>
      </c>
      <c r="BK136">
        <f>+'Rune Input'!$J15*BK45</f>
        <v>0</v>
      </c>
      <c r="BL136">
        <f>+'Rune Input'!$J15*BL45</f>
        <v>0</v>
      </c>
      <c r="BM136">
        <f>+'Rune Input'!$J15*BM45</f>
        <v>0</v>
      </c>
      <c r="BN136">
        <f>+'Rune Input'!$J15*BN45</f>
        <v>0</v>
      </c>
      <c r="BO136">
        <f>+'Rune Input'!$J15*BO45</f>
        <v>0</v>
      </c>
      <c r="BP136">
        <f>+'Rune Input'!$J15*BP45</f>
        <v>0</v>
      </c>
      <c r="BQ136">
        <f>+'Rune Input'!$J15*BQ45</f>
        <v>0</v>
      </c>
      <c r="BR136">
        <f>+'Rune Input'!$J15*BR45</f>
        <v>0</v>
      </c>
      <c r="BS136">
        <f>+'Rune Input'!$J15*BS45</f>
        <v>0</v>
      </c>
      <c r="BT136">
        <f>+'Rune Input'!$J15*BT45</f>
        <v>0</v>
      </c>
      <c r="BU136">
        <f>+'Rune Input'!$J15*BU45</f>
        <v>0</v>
      </c>
      <c r="BV136">
        <f>+'Rune Input'!$J15*BV45</f>
        <v>0</v>
      </c>
      <c r="BW136">
        <f>+'Rune Input'!$J15*BW45</f>
        <v>0</v>
      </c>
      <c r="BX136">
        <f>+'Rune Input'!$J15*BX45</f>
        <v>0</v>
      </c>
      <c r="BY136">
        <f>+'Rune Input'!$J15*BY45</f>
        <v>0</v>
      </c>
      <c r="BZ136">
        <f>+'Rune Input'!$J15*BZ45</f>
        <v>0</v>
      </c>
      <c r="CA136">
        <f>+'Rune Input'!$J15*CA45</f>
        <v>0</v>
      </c>
      <c r="CB136">
        <f>+'Rune Input'!$J15*CB45</f>
        <v>0</v>
      </c>
      <c r="CC136">
        <f>+'Rune Input'!$J15*CC45</f>
        <v>0</v>
      </c>
      <c r="CD136">
        <f>+'Rune Input'!$J15*CD45</f>
        <v>0</v>
      </c>
      <c r="CE136">
        <f>+'Rune Input'!$J15*CE45</f>
        <v>0</v>
      </c>
      <c r="CF136">
        <f>+'Rune Input'!$J15*CF45</f>
        <v>0</v>
      </c>
      <c r="CG136">
        <f>+'Rune Input'!$J15*CG45</f>
        <v>0</v>
      </c>
      <c r="CH136">
        <f>+'Rune Input'!$J15*CH45</f>
        <v>0</v>
      </c>
      <c r="CI136">
        <f>+'Rune Input'!$J15*CI45</f>
        <v>0</v>
      </c>
      <c r="CJ136">
        <f>+'Rune Input'!$J15*CJ45</f>
        <v>0</v>
      </c>
      <c r="CK136">
        <f>+'Rune Input'!$J15*CK45</f>
        <v>0</v>
      </c>
      <c r="CL136">
        <f>+'Rune Input'!$J15*CL45</f>
        <v>0</v>
      </c>
      <c r="CM136">
        <f>+'Rune Input'!$J15*CM45</f>
        <v>0</v>
      </c>
      <c r="CN136">
        <f>+'Rune Input'!$J15*CN45</f>
        <v>0</v>
      </c>
      <c r="CO136">
        <f>+'Rune Input'!$J15*CO45</f>
        <v>0</v>
      </c>
      <c r="CP136">
        <f>+'Rune Input'!$J15*CP45</f>
        <v>0</v>
      </c>
      <c r="CQ136">
        <f>+'Rune Input'!$J15*CQ45</f>
        <v>0</v>
      </c>
      <c r="CR136">
        <f>+'Rune Input'!$J15*CR45</f>
        <v>0</v>
      </c>
      <c r="CS136">
        <f>+'Rune Input'!$J15*CS45</f>
        <v>0</v>
      </c>
      <c r="CT136">
        <f>+'Rune Input'!$J15*CT45</f>
        <v>0</v>
      </c>
      <c r="CU136">
        <f>+'Rune Input'!$J15*CU45</f>
        <v>0</v>
      </c>
      <c r="CV136">
        <f>+'Rune Input'!$J15*CV45</f>
        <v>0</v>
      </c>
      <c r="CW136">
        <f>+'Rune Input'!$J15*CW45</f>
        <v>0</v>
      </c>
      <c r="CX136">
        <f>+'Rune Input'!$J15*CX45</f>
        <v>0</v>
      </c>
      <c r="CY136">
        <f>+'Rune Input'!$J15*CY45</f>
        <v>0</v>
      </c>
      <c r="CZ136">
        <f>+'Rune Input'!$J15*CZ45</f>
        <v>0</v>
      </c>
      <c r="DA136">
        <f>+'Rune Input'!$J15*DA45</f>
        <v>0</v>
      </c>
      <c r="DB136">
        <f>+'Rune Input'!$J15*DB45</f>
        <v>0</v>
      </c>
      <c r="DC136">
        <f>+'Rune Input'!$J15*DC45</f>
        <v>0</v>
      </c>
      <c r="DD136">
        <f>+'Rune Input'!$J15*DD45</f>
        <v>0</v>
      </c>
      <c r="DE136">
        <f>+'Rune Input'!$J15*DE45</f>
        <v>0</v>
      </c>
      <c r="DF136">
        <f>+'Rune Input'!$J15*DF45</f>
        <v>0</v>
      </c>
      <c r="DG136">
        <f>+'Rune Input'!$J15*DG45</f>
        <v>0</v>
      </c>
    </row>
    <row r="137" spans="1:111">
      <c r="A137" t="s">
        <v>5</v>
      </c>
      <c r="B137" t="s">
        <v>147</v>
      </c>
      <c r="C137" t="s">
        <v>90</v>
      </c>
      <c r="D137">
        <f>+'Rune Input'!$J16*D46</f>
        <v>0</v>
      </c>
      <c r="E137">
        <f>+'Rune Input'!$J16*E46</f>
        <v>0</v>
      </c>
      <c r="F137">
        <f>+'Rune Input'!$J16*F46</f>
        <v>0</v>
      </c>
      <c r="G137">
        <f>+'Rune Input'!$J16*G46</f>
        <v>0</v>
      </c>
      <c r="H137">
        <f>+'Rune Input'!$J16*H46</f>
        <v>0</v>
      </c>
      <c r="I137">
        <f>+'Rune Input'!$J16*I46</f>
        <v>0</v>
      </c>
      <c r="J137">
        <f>+'Rune Input'!$J16*J46</f>
        <v>0</v>
      </c>
      <c r="K137">
        <f>+'Rune Input'!$J16*K46</f>
        <v>0</v>
      </c>
      <c r="L137">
        <f>+'Rune Input'!$J16*L46</f>
        <v>0</v>
      </c>
      <c r="M137">
        <f>+'Rune Input'!$J16*M46</f>
        <v>0</v>
      </c>
      <c r="N137">
        <f>+'Rune Input'!$J16*N46</f>
        <v>0</v>
      </c>
      <c r="O137">
        <f>+'Rune Input'!$J16*O46</f>
        <v>0</v>
      </c>
      <c r="P137">
        <f>+'Rune Input'!$J16*P46</f>
        <v>0</v>
      </c>
      <c r="Q137">
        <f>+'Rune Input'!$J16*Q46</f>
        <v>0</v>
      </c>
      <c r="R137">
        <f>+'Rune Input'!$J16*R46</f>
        <v>0</v>
      </c>
      <c r="S137">
        <f>+'Rune Input'!$J16*S46</f>
        <v>0</v>
      </c>
      <c r="T137">
        <f>+'Rune Input'!$J16*T46</f>
        <v>0</v>
      </c>
      <c r="U137">
        <f>+'Rune Input'!$J16*U46</f>
        <v>0</v>
      </c>
      <c r="V137">
        <f>+'Rune Input'!$J16*V46</f>
        <v>0</v>
      </c>
      <c r="W137">
        <f>+'Rune Input'!$J16*W46</f>
        <v>0</v>
      </c>
      <c r="X137">
        <f>+'Rune Input'!$J16*X46</f>
        <v>0</v>
      </c>
      <c r="Y137">
        <f>+'Rune Input'!$J16*Y46</f>
        <v>0</v>
      </c>
      <c r="Z137">
        <f>+'Rune Input'!$J16*Z46</f>
        <v>0</v>
      </c>
      <c r="AA137">
        <f>+'Rune Input'!$J16*AA46</f>
        <v>0</v>
      </c>
      <c r="AB137">
        <f>+'Rune Input'!$J16*AB46</f>
        <v>0</v>
      </c>
      <c r="AC137">
        <f>+'Rune Input'!$J16*AC46</f>
        <v>0</v>
      </c>
      <c r="AD137">
        <f>+'Rune Input'!$J16*AD46</f>
        <v>0</v>
      </c>
      <c r="AE137">
        <f>+'Rune Input'!$J16*AE46</f>
        <v>0</v>
      </c>
      <c r="AF137">
        <f>+'Rune Input'!$J16*AF46</f>
        <v>0</v>
      </c>
      <c r="AG137">
        <f>+'Rune Input'!$J16*AG46</f>
        <v>0</v>
      </c>
      <c r="AH137">
        <f>+'Rune Input'!$J16*AH46</f>
        <v>0</v>
      </c>
      <c r="AI137">
        <f>+'Rune Input'!$J16*AI46</f>
        <v>0</v>
      </c>
      <c r="AJ137">
        <f>+'Rune Input'!$J16*AJ46</f>
        <v>0</v>
      </c>
      <c r="AK137">
        <f>+'Rune Input'!$J16*AK46</f>
        <v>0</v>
      </c>
      <c r="AL137">
        <f>+'Rune Input'!$J16*AL46</f>
        <v>0</v>
      </c>
      <c r="AM137">
        <f>+'Rune Input'!$J16*AM46</f>
        <v>0</v>
      </c>
      <c r="AN137">
        <f>+'Rune Input'!$J16*AN46</f>
        <v>0</v>
      </c>
      <c r="AO137">
        <f>+'Rune Input'!$J16*AO46</f>
        <v>0</v>
      </c>
      <c r="AP137">
        <f>+'Rune Input'!$J16*AP46</f>
        <v>0</v>
      </c>
      <c r="AQ137">
        <f>+'Rune Input'!$J16*AQ46</f>
        <v>0</v>
      </c>
      <c r="AR137">
        <f>+'Rune Input'!$J16*AR46</f>
        <v>0</v>
      </c>
      <c r="AS137">
        <f>+'Rune Input'!$J16*AS46</f>
        <v>0</v>
      </c>
      <c r="AT137">
        <f>+'Rune Input'!$J16*AT46</f>
        <v>0</v>
      </c>
      <c r="AU137">
        <f>+'Rune Input'!$J16*AU46</f>
        <v>0</v>
      </c>
      <c r="AV137">
        <f>+'Rune Input'!$J16*AV46</f>
        <v>0</v>
      </c>
      <c r="AW137">
        <f>+'Rune Input'!$J16*AW46</f>
        <v>0</v>
      </c>
      <c r="AX137">
        <f>+'Rune Input'!$J16*AX46</f>
        <v>0</v>
      </c>
      <c r="AY137">
        <f>+'Rune Input'!$J16*AY46</f>
        <v>0</v>
      </c>
      <c r="AZ137">
        <f>+'Rune Input'!$J16*AZ46</f>
        <v>0</v>
      </c>
      <c r="BA137">
        <f>+'Rune Input'!$J16*BA46</f>
        <v>0</v>
      </c>
      <c r="BB137">
        <f>+'Rune Input'!$J16*BB46</f>
        <v>0</v>
      </c>
      <c r="BC137">
        <f>+'Rune Input'!$J16*BC46</f>
        <v>0</v>
      </c>
      <c r="BD137">
        <f>+'Rune Input'!$J16*BD46</f>
        <v>0</v>
      </c>
      <c r="BE137">
        <f>+'Rune Input'!$J16*BE46</f>
        <v>0</v>
      </c>
      <c r="BF137">
        <f>+'Rune Input'!$J16*BF46</f>
        <v>0</v>
      </c>
      <c r="BG137">
        <f>+'Rune Input'!$J16*BG46</f>
        <v>0</v>
      </c>
      <c r="BH137">
        <f>+'Rune Input'!$J16*BH46</f>
        <v>0</v>
      </c>
      <c r="BI137">
        <f>+'Rune Input'!$J16*BI46</f>
        <v>0</v>
      </c>
      <c r="BJ137">
        <f>+'Rune Input'!$J16*BJ46</f>
        <v>0</v>
      </c>
      <c r="BK137">
        <f>+'Rune Input'!$J16*BK46</f>
        <v>0</v>
      </c>
      <c r="BL137">
        <f>+'Rune Input'!$J16*BL46</f>
        <v>0</v>
      </c>
      <c r="BM137">
        <f>+'Rune Input'!$J16*BM46</f>
        <v>0</v>
      </c>
      <c r="BN137">
        <f>+'Rune Input'!$J16*BN46</f>
        <v>0</v>
      </c>
      <c r="BO137">
        <f>+'Rune Input'!$J16*BO46</f>
        <v>0</v>
      </c>
      <c r="BP137">
        <f>+'Rune Input'!$J16*BP46</f>
        <v>0</v>
      </c>
      <c r="BQ137">
        <f>+'Rune Input'!$J16*BQ46</f>
        <v>0</v>
      </c>
      <c r="BR137">
        <f>+'Rune Input'!$J16*BR46</f>
        <v>0</v>
      </c>
      <c r="BS137">
        <f>+'Rune Input'!$J16*BS46</f>
        <v>0</v>
      </c>
      <c r="BT137">
        <f>+'Rune Input'!$J16*BT46</f>
        <v>0</v>
      </c>
      <c r="BU137">
        <f>+'Rune Input'!$J16*BU46</f>
        <v>0</v>
      </c>
      <c r="BV137">
        <f>+'Rune Input'!$J16*BV46</f>
        <v>0</v>
      </c>
      <c r="BW137">
        <f>+'Rune Input'!$J16*BW46</f>
        <v>0</v>
      </c>
      <c r="BX137">
        <f>+'Rune Input'!$J16*BX46</f>
        <v>0</v>
      </c>
      <c r="BY137">
        <f>+'Rune Input'!$J16*BY46</f>
        <v>0</v>
      </c>
      <c r="BZ137">
        <f>+'Rune Input'!$J16*BZ46</f>
        <v>0</v>
      </c>
      <c r="CA137">
        <f>+'Rune Input'!$J16*CA46</f>
        <v>0</v>
      </c>
      <c r="CB137">
        <f>+'Rune Input'!$J16*CB46</f>
        <v>0</v>
      </c>
      <c r="CC137">
        <f>+'Rune Input'!$J16*CC46</f>
        <v>0</v>
      </c>
      <c r="CD137">
        <f>+'Rune Input'!$J16*CD46</f>
        <v>0</v>
      </c>
      <c r="CE137">
        <f>+'Rune Input'!$J16*CE46</f>
        <v>0</v>
      </c>
      <c r="CF137">
        <f>+'Rune Input'!$J16*CF46</f>
        <v>0</v>
      </c>
      <c r="CG137">
        <f>+'Rune Input'!$J16*CG46</f>
        <v>0</v>
      </c>
      <c r="CH137">
        <f>+'Rune Input'!$J16*CH46</f>
        <v>0</v>
      </c>
      <c r="CI137">
        <f>+'Rune Input'!$J16*CI46</f>
        <v>0</v>
      </c>
      <c r="CJ137">
        <f>+'Rune Input'!$J16*CJ46</f>
        <v>0</v>
      </c>
      <c r="CK137">
        <f>+'Rune Input'!$J16*CK46</f>
        <v>0</v>
      </c>
      <c r="CL137">
        <f>+'Rune Input'!$J16*CL46</f>
        <v>0</v>
      </c>
      <c r="CM137">
        <f>+'Rune Input'!$J16*CM46</f>
        <v>0</v>
      </c>
      <c r="CN137">
        <f>+'Rune Input'!$J16*CN46</f>
        <v>0</v>
      </c>
      <c r="CO137">
        <f>+'Rune Input'!$J16*CO46</f>
        <v>0</v>
      </c>
      <c r="CP137">
        <f>+'Rune Input'!$J16*CP46</f>
        <v>0</v>
      </c>
      <c r="CQ137">
        <f>+'Rune Input'!$J16*CQ46</f>
        <v>0</v>
      </c>
      <c r="CR137">
        <f>+'Rune Input'!$J16*CR46</f>
        <v>0</v>
      </c>
      <c r="CS137">
        <f>+'Rune Input'!$J16*CS46</f>
        <v>0</v>
      </c>
      <c r="CT137">
        <f>+'Rune Input'!$J16*CT46</f>
        <v>0</v>
      </c>
      <c r="CU137">
        <f>+'Rune Input'!$J16*CU46</f>
        <v>0</v>
      </c>
      <c r="CV137">
        <f>+'Rune Input'!$J16*CV46</f>
        <v>0</v>
      </c>
      <c r="CW137">
        <f>+'Rune Input'!$J16*CW46</f>
        <v>0</v>
      </c>
      <c r="CX137">
        <f>+'Rune Input'!$J16*CX46</f>
        <v>0</v>
      </c>
      <c r="CY137">
        <f>+'Rune Input'!$J16*CY46</f>
        <v>0</v>
      </c>
      <c r="CZ137">
        <f>+'Rune Input'!$J16*CZ46</f>
        <v>0</v>
      </c>
      <c r="DA137">
        <f>+'Rune Input'!$J16*DA46</f>
        <v>0</v>
      </c>
      <c r="DB137">
        <f>+'Rune Input'!$J16*DB46</f>
        <v>0</v>
      </c>
      <c r="DC137">
        <f>+'Rune Input'!$J16*DC46</f>
        <v>0</v>
      </c>
      <c r="DD137">
        <f>+'Rune Input'!$J16*DD46</f>
        <v>0</v>
      </c>
      <c r="DE137">
        <f>+'Rune Input'!$J16*DE46</f>
        <v>0</v>
      </c>
      <c r="DF137">
        <f>+'Rune Input'!$J16*DF46</f>
        <v>0</v>
      </c>
      <c r="DG137">
        <f>+'Rune Input'!$J16*DG46</f>
        <v>0</v>
      </c>
    </row>
    <row r="138" spans="1:111">
      <c r="A138" t="s">
        <v>5</v>
      </c>
      <c r="B138" t="s">
        <v>156</v>
      </c>
      <c r="C138" t="s">
        <v>90</v>
      </c>
      <c r="D138">
        <f>+'Rune Input'!$J17*D47</f>
        <v>0</v>
      </c>
      <c r="E138">
        <f>+'Rune Input'!$J17*E47</f>
        <v>0</v>
      </c>
      <c r="F138">
        <f>+'Rune Input'!$J17*F47</f>
        <v>0</v>
      </c>
      <c r="G138">
        <f>+'Rune Input'!$J17*G47</f>
        <v>0</v>
      </c>
      <c r="H138">
        <f>+'Rune Input'!$J17*H47</f>
        <v>0</v>
      </c>
      <c r="I138">
        <f>+'Rune Input'!$J17*I47</f>
        <v>0</v>
      </c>
      <c r="J138">
        <f>+'Rune Input'!$J17*J47</f>
        <v>0</v>
      </c>
      <c r="K138">
        <f>+'Rune Input'!$J17*K47</f>
        <v>0</v>
      </c>
      <c r="L138">
        <f>+'Rune Input'!$J17*L47</f>
        <v>0</v>
      </c>
      <c r="M138">
        <f>+'Rune Input'!$J17*M47</f>
        <v>0</v>
      </c>
      <c r="N138">
        <f>+'Rune Input'!$J17*N47</f>
        <v>0</v>
      </c>
      <c r="O138">
        <f>+'Rune Input'!$J17*O47</f>
        <v>0</v>
      </c>
      <c r="P138">
        <f>+'Rune Input'!$J17*P47</f>
        <v>0</v>
      </c>
      <c r="Q138">
        <f>+'Rune Input'!$J17*Q47</f>
        <v>0</v>
      </c>
      <c r="R138">
        <f>+'Rune Input'!$J17*R47</f>
        <v>0</v>
      </c>
      <c r="S138">
        <f>+'Rune Input'!$J17*S47</f>
        <v>0</v>
      </c>
      <c r="T138">
        <f>+'Rune Input'!$J17*T47</f>
        <v>0</v>
      </c>
      <c r="U138">
        <f>+'Rune Input'!$J17*U47</f>
        <v>0</v>
      </c>
      <c r="V138">
        <f>+'Rune Input'!$J17*V47</f>
        <v>0</v>
      </c>
      <c r="W138">
        <f>+'Rune Input'!$J17*W47</f>
        <v>0</v>
      </c>
      <c r="X138">
        <f>+'Rune Input'!$J17*X47</f>
        <v>0</v>
      </c>
      <c r="Y138">
        <f>+'Rune Input'!$J17*Y47</f>
        <v>0</v>
      </c>
      <c r="Z138">
        <f>+'Rune Input'!$J17*Z47</f>
        <v>0</v>
      </c>
      <c r="AA138">
        <f>+'Rune Input'!$J17*AA47</f>
        <v>0</v>
      </c>
      <c r="AB138">
        <f>+'Rune Input'!$J17*AB47</f>
        <v>0</v>
      </c>
      <c r="AC138">
        <f>+'Rune Input'!$J17*AC47</f>
        <v>0</v>
      </c>
      <c r="AD138">
        <f>+'Rune Input'!$J17*AD47</f>
        <v>0</v>
      </c>
      <c r="AE138">
        <f>+'Rune Input'!$J17*AE47</f>
        <v>0</v>
      </c>
      <c r="AF138">
        <f>+'Rune Input'!$J17*AF47</f>
        <v>0</v>
      </c>
      <c r="AG138">
        <f>+'Rune Input'!$J17*AG47</f>
        <v>0</v>
      </c>
      <c r="AH138">
        <f>+'Rune Input'!$J17*AH47</f>
        <v>0</v>
      </c>
      <c r="AI138">
        <f>+'Rune Input'!$J17*AI47</f>
        <v>0</v>
      </c>
      <c r="AJ138">
        <f>+'Rune Input'!$J17*AJ47</f>
        <v>0</v>
      </c>
      <c r="AK138">
        <f>+'Rune Input'!$J17*AK47</f>
        <v>0</v>
      </c>
      <c r="AL138">
        <f>+'Rune Input'!$J17*AL47</f>
        <v>0</v>
      </c>
      <c r="AM138">
        <f>+'Rune Input'!$J17*AM47</f>
        <v>0</v>
      </c>
      <c r="AN138">
        <f>+'Rune Input'!$J17*AN47</f>
        <v>0</v>
      </c>
      <c r="AO138">
        <f>+'Rune Input'!$J17*AO47</f>
        <v>0</v>
      </c>
      <c r="AP138">
        <f>+'Rune Input'!$J17*AP47</f>
        <v>0</v>
      </c>
      <c r="AQ138">
        <f>+'Rune Input'!$J17*AQ47</f>
        <v>0</v>
      </c>
      <c r="AR138">
        <f>+'Rune Input'!$J17*AR47</f>
        <v>0</v>
      </c>
      <c r="AS138">
        <f>+'Rune Input'!$J17*AS47</f>
        <v>0</v>
      </c>
      <c r="AT138">
        <f>+'Rune Input'!$J17*AT47</f>
        <v>0</v>
      </c>
      <c r="AU138">
        <f>+'Rune Input'!$J17*AU47</f>
        <v>0</v>
      </c>
      <c r="AV138">
        <f>+'Rune Input'!$J17*AV47</f>
        <v>0</v>
      </c>
      <c r="AW138">
        <f>+'Rune Input'!$J17*AW47</f>
        <v>0</v>
      </c>
      <c r="AX138">
        <f>+'Rune Input'!$J17*AX47</f>
        <v>0</v>
      </c>
      <c r="AY138">
        <f>+'Rune Input'!$J17*AY47</f>
        <v>0</v>
      </c>
      <c r="AZ138">
        <f>+'Rune Input'!$J17*AZ47</f>
        <v>0</v>
      </c>
      <c r="BA138">
        <f>+'Rune Input'!$J17*BA47</f>
        <v>0</v>
      </c>
      <c r="BB138">
        <f>+'Rune Input'!$J17*BB47</f>
        <v>0</v>
      </c>
      <c r="BC138">
        <f>+'Rune Input'!$J17*BC47</f>
        <v>0</v>
      </c>
      <c r="BD138">
        <f>+'Rune Input'!$J17*BD47</f>
        <v>0</v>
      </c>
      <c r="BE138">
        <f>+'Rune Input'!$J17*BE47</f>
        <v>0</v>
      </c>
      <c r="BF138">
        <f>+'Rune Input'!$J17*BF47</f>
        <v>0</v>
      </c>
      <c r="BG138">
        <f>+'Rune Input'!$J17*BG47</f>
        <v>0</v>
      </c>
      <c r="BH138">
        <f>+'Rune Input'!$J17*BH47</f>
        <v>0</v>
      </c>
      <c r="BI138">
        <f>+'Rune Input'!$J17*BI47</f>
        <v>0</v>
      </c>
      <c r="BJ138">
        <f>+'Rune Input'!$J17*BJ47</f>
        <v>0</v>
      </c>
      <c r="BK138">
        <f>+'Rune Input'!$J17*BK47</f>
        <v>0</v>
      </c>
      <c r="BL138">
        <f>+'Rune Input'!$J17*BL47</f>
        <v>0</v>
      </c>
      <c r="BM138">
        <f>+'Rune Input'!$J17*BM47</f>
        <v>0</v>
      </c>
      <c r="BN138">
        <f>+'Rune Input'!$J17*BN47</f>
        <v>0</v>
      </c>
      <c r="BO138">
        <f>+'Rune Input'!$J17*BO47</f>
        <v>0</v>
      </c>
      <c r="BP138">
        <f>+'Rune Input'!$J17*BP47</f>
        <v>0</v>
      </c>
      <c r="BQ138">
        <f>+'Rune Input'!$J17*BQ47</f>
        <v>0</v>
      </c>
      <c r="BR138">
        <f>+'Rune Input'!$J17*BR47</f>
        <v>0</v>
      </c>
      <c r="BS138">
        <f>+'Rune Input'!$J17*BS47</f>
        <v>0</v>
      </c>
      <c r="BT138">
        <f>+'Rune Input'!$J17*BT47</f>
        <v>0</v>
      </c>
      <c r="BU138">
        <f>+'Rune Input'!$J17*BU47</f>
        <v>0</v>
      </c>
      <c r="BV138">
        <f>+'Rune Input'!$J17*BV47</f>
        <v>0</v>
      </c>
      <c r="BW138">
        <f>+'Rune Input'!$J17*BW47</f>
        <v>0</v>
      </c>
      <c r="BX138">
        <f>+'Rune Input'!$J17*BX47</f>
        <v>0</v>
      </c>
      <c r="BY138">
        <f>+'Rune Input'!$J17*BY47</f>
        <v>0</v>
      </c>
      <c r="BZ138">
        <f>+'Rune Input'!$J17*BZ47</f>
        <v>0</v>
      </c>
      <c r="CA138">
        <f>+'Rune Input'!$J17*CA47</f>
        <v>0</v>
      </c>
      <c r="CB138">
        <f>+'Rune Input'!$J17*CB47</f>
        <v>0</v>
      </c>
      <c r="CC138">
        <f>+'Rune Input'!$J17*CC47</f>
        <v>0</v>
      </c>
      <c r="CD138">
        <f>+'Rune Input'!$J17*CD47</f>
        <v>0</v>
      </c>
      <c r="CE138">
        <f>+'Rune Input'!$J17*CE47</f>
        <v>0</v>
      </c>
      <c r="CF138">
        <f>+'Rune Input'!$J17*CF47</f>
        <v>0</v>
      </c>
      <c r="CG138">
        <f>+'Rune Input'!$J17*CG47</f>
        <v>0</v>
      </c>
      <c r="CH138">
        <f>+'Rune Input'!$J17*CH47</f>
        <v>0</v>
      </c>
      <c r="CI138">
        <f>+'Rune Input'!$J17*CI47</f>
        <v>0</v>
      </c>
      <c r="CJ138">
        <f>+'Rune Input'!$J17*CJ47</f>
        <v>0</v>
      </c>
      <c r="CK138">
        <f>+'Rune Input'!$J17*CK47</f>
        <v>0</v>
      </c>
      <c r="CL138">
        <f>+'Rune Input'!$J17*CL47</f>
        <v>0</v>
      </c>
      <c r="CM138">
        <f>+'Rune Input'!$J17*CM47</f>
        <v>0</v>
      </c>
      <c r="CN138">
        <f>+'Rune Input'!$J17*CN47</f>
        <v>0</v>
      </c>
      <c r="CO138">
        <f>+'Rune Input'!$J17*CO47</f>
        <v>0</v>
      </c>
      <c r="CP138">
        <f>+'Rune Input'!$J17*CP47</f>
        <v>0</v>
      </c>
      <c r="CQ138">
        <f>+'Rune Input'!$J17*CQ47</f>
        <v>0</v>
      </c>
      <c r="CR138">
        <f>+'Rune Input'!$J17*CR47</f>
        <v>0</v>
      </c>
      <c r="CS138">
        <f>+'Rune Input'!$J17*CS47</f>
        <v>0</v>
      </c>
      <c r="CT138">
        <f>+'Rune Input'!$J17*CT47</f>
        <v>0</v>
      </c>
      <c r="CU138">
        <f>+'Rune Input'!$J17*CU47</f>
        <v>0</v>
      </c>
      <c r="CV138">
        <f>+'Rune Input'!$J17*CV47</f>
        <v>0</v>
      </c>
      <c r="CW138">
        <f>+'Rune Input'!$J17*CW47</f>
        <v>0</v>
      </c>
      <c r="CX138">
        <f>+'Rune Input'!$J17*CX47</f>
        <v>0</v>
      </c>
      <c r="CY138">
        <f>+'Rune Input'!$J17*CY47</f>
        <v>0</v>
      </c>
      <c r="CZ138">
        <f>+'Rune Input'!$J17*CZ47</f>
        <v>0</v>
      </c>
      <c r="DA138">
        <f>+'Rune Input'!$J17*DA47</f>
        <v>0</v>
      </c>
      <c r="DB138">
        <f>+'Rune Input'!$J17*DB47</f>
        <v>0</v>
      </c>
      <c r="DC138">
        <f>+'Rune Input'!$J17*DC47</f>
        <v>0</v>
      </c>
      <c r="DD138">
        <f>+'Rune Input'!$J17*DD47</f>
        <v>0</v>
      </c>
      <c r="DE138">
        <f>+'Rune Input'!$J17*DE47</f>
        <v>0</v>
      </c>
      <c r="DF138">
        <f>+'Rune Input'!$J17*DF47</f>
        <v>0</v>
      </c>
      <c r="DG138">
        <f>+'Rune Input'!$J17*DG47</f>
        <v>0</v>
      </c>
    </row>
    <row r="139" spans="1:111">
      <c r="A139" t="s">
        <v>5</v>
      </c>
      <c r="B139" t="s">
        <v>155</v>
      </c>
      <c r="C139" t="s">
        <v>90</v>
      </c>
      <c r="D139">
        <f>+'Rune Input'!$J18*D48</f>
        <v>0</v>
      </c>
      <c r="E139">
        <f>+'Rune Input'!$J18*E48</f>
        <v>0</v>
      </c>
      <c r="F139">
        <f>+'Rune Input'!$J18*F48</f>
        <v>0</v>
      </c>
      <c r="G139">
        <f>+'Rune Input'!$J18*G48</f>
        <v>0</v>
      </c>
      <c r="H139">
        <f>+'Rune Input'!$J18*H48</f>
        <v>0</v>
      </c>
      <c r="I139">
        <f>+'Rune Input'!$J18*I48</f>
        <v>0</v>
      </c>
      <c r="J139">
        <f>+'Rune Input'!$J18*J48</f>
        <v>0</v>
      </c>
      <c r="K139">
        <f>+'Rune Input'!$J18*K48</f>
        <v>0</v>
      </c>
      <c r="L139">
        <f>+'Rune Input'!$J18*L48</f>
        <v>0</v>
      </c>
      <c r="M139">
        <f>+'Rune Input'!$J18*M48</f>
        <v>0</v>
      </c>
      <c r="N139">
        <f>+'Rune Input'!$J18*N48</f>
        <v>0</v>
      </c>
      <c r="O139">
        <f>+'Rune Input'!$J18*O48</f>
        <v>0</v>
      </c>
      <c r="P139">
        <f>+'Rune Input'!$J18*P48</f>
        <v>0</v>
      </c>
      <c r="Q139">
        <f>+'Rune Input'!$J18*Q48</f>
        <v>0</v>
      </c>
      <c r="R139">
        <f>+'Rune Input'!$J18*R48</f>
        <v>0</v>
      </c>
      <c r="S139">
        <f>+'Rune Input'!$J18*S48</f>
        <v>0</v>
      </c>
      <c r="T139">
        <f>+'Rune Input'!$J18*T48</f>
        <v>0</v>
      </c>
      <c r="U139">
        <f>+'Rune Input'!$J18*U48</f>
        <v>0</v>
      </c>
      <c r="V139">
        <f>+'Rune Input'!$J18*V48</f>
        <v>0</v>
      </c>
      <c r="W139">
        <f>+'Rune Input'!$J18*W48</f>
        <v>0</v>
      </c>
      <c r="X139">
        <f>+'Rune Input'!$J18*X48</f>
        <v>0</v>
      </c>
      <c r="Y139">
        <f>+'Rune Input'!$J18*Y48</f>
        <v>0</v>
      </c>
      <c r="Z139">
        <f>+'Rune Input'!$J18*Z48</f>
        <v>0</v>
      </c>
      <c r="AA139">
        <f>+'Rune Input'!$J18*AA48</f>
        <v>0</v>
      </c>
      <c r="AB139">
        <f>+'Rune Input'!$J18*AB48</f>
        <v>0</v>
      </c>
      <c r="AC139">
        <f>+'Rune Input'!$J18*AC48</f>
        <v>0</v>
      </c>
      <c r="AD139">
        <f>+'Rune Input'!$J18*AD48</f>
        <v>0</v>
      </c>
      <c r="AE139">
        <f>+'Rune Input'!$J18*AE48</f>
        <v>0</v>
      </c>
      <c r="AF139">
        <f>+'Rune Input'!$J18*AF48</f>
        <v>0</v>
      </c>
      <c r="AG139">
        <f>+'Rune Input'!$J18*AG48</f>
        <v>0</v>
      </c>
      <c r="AH139">
        <f>+'Rune Input'!$J18*AH48</f>
        <v>0</v>
      </c>
      <c r="AI139">
        <f>+'Rune Input'!$J18*AI48</f>
        <v>0</v>
      </c>
      <c r="AJ139">
        <f>+'Rune Input'!$J18*AJ48</f>
        <v>0</v>
      </c>
      <c r="AK139">
        <f>+'Rune Input'!$J18*AK48</f>
        <v>0</v>
      </c>
      <c r="AL139">
        <f>+'Rune Input'!$J18*AL48</f>
        <v>0</v>
      </c>
      <c r="AM139">
        <f>+'Rune Input'!$J18*AM48</f>
        <v>0</v>
      </c>
      <c r="AN139">
        <f>+'Rune Input'!$J18*AN48</f>
        <v>0</v>
      </c>
      <c r="AO139">
        <f>+'Rune Input'!$J18*AO48</f>
        <v>0</v>
      </c>
      <c r="AP139">
        <f>+'Rune Input'!$J18*AP48</f>
        <v>0</v>
      </c>
      <c r="AQ139">
        <f>+'Rune Input'!$J18*AQ48</f>
        <v>0</v>
      </c>
      <c r="AR139">
        <f>+'Rune Input'!$J18*AR48</f>
        <v>0</v>
      </c>
      <c r="AS139">
        <f>+'Rune Input'!$J18*AS48</f>
        <v>0</v>
      </c>
      <c r="AT139">
        <f>+'Rune Input'!$J18*AT48</f>
        <v>0</v>
      </c>
      <c r="AU139">
        <f>+'Rune Input'!$J18*AU48</f>
        <v>0</v>
      </c>
      <c r="AV139">
        <f>+'Rune Input'!$J18*AV48</f>
        <v>0</v>
      </c>
      <c r="AW139">
        <f>+'Rune Input'!$J18*AW48</f>
        <v>0</v>
      </c>
      <c r="AX139">
        <f>+'Rune Input'!$J18*AX48</f>
        <v>0</v>
      </c>
      <c r="AY139">
        <f>+'Rune Input'!$J18*AY48</f>
        <v>0</v>
      </c>
      <c r="AZ139">
        <f>+'Rune Input'!$J18*AZ48</f>
        <v>0</v>
      </c>
      <c r="BA139">
        <f>+'Rune Input'!$J18*BA48</f>
        <v>0</v>
      </c>
      <c r="BB139">
        <f>+'Rune Input'!$J18*BB48</f>
        <v>0</v>
      </c>
      <c r="BC139">
        <f>+'Rune Input'!$J18*BC48</f>
        <v>0</v>
      </c>
      <c r="BD139">
        <f>+'Rune Input'!$J18*BD48</f>
        <v>0</v>
      </c>
      <c r="BE139">
        <f>+'Rune Input'!$J18*BE48</f>
        <v>0</v>
      </c>
      <c r="BF139">
        <f>+'Rune Input'!$J18*BF48</f>
        <v>0</v>
      </c>
      <c r="BG139">
        <f>+'Rune Input'!$J18*BG48</f>
        <v>0</v>
      </c>
      <c r="BH139">
        <f>+'Rune Input'!$J18*BH48</f>
        <v>0</v>
      </c>
      <c r="BI139">
        <f>+'Rune Input'!$J18*BI48</f>
        <v>0</v>
      </c>
      <c r="BJ139">
        <f>+'Rune Input'!$J18*BJ48</f>
        <v>0</v>
      </c>
      <c r="BK139">
        <f>+'Rune Input'!$J18*BK48</f>
        <v>0</v>
      </c>
      <c r="BL139">
        <f>+'Rune Input'!$J18*BL48</f>
        <v>0</v>
      </c>
      <c r="BM139">
        <f>+'Rune Input'!$J18*BM48</f>
        <v>0</v>
      </c>
      <c r="BN139">
        <f>+'Rune Input'!$J18*BN48</f>
        <v>0</v>
      </c>
      <c r="BO139">
        <f>+'Rune Input'!$J18*BO48</f>
        <v>0</v>
      </c>
      <c r="BP139">
        <f>+'Rune Input'!$J18*BP48</f>
        <v>0</v>
      </c>
      <c r="BQ139">
        <f>+'Rune Input'!$J18*BQ48</f>
        <v>0</v>
      </c>
      <c r="BR139">
        <f>+'Rune Input'!$J18*BR48</f>
        <v>0</v>
      </c>
      <c r="BS139">
        <f>+'Rune Input'!$J18*BS48</f>
        <v>0</v>
      </c>
      <c r="BT139">
        <f>+'Rune Input'!$J18*BT48</f>
        <v>0</v>
      </c>
      <c r="BU139">
        <f>+'Rune Input'!$J18*BU48</f>
        <v>0</v>
      </c>
      <c r="BV139">
        <f>+'Rune Input'!$J18*BV48</f>
        <v>0</v>
      </c>
      <c r="BW139">
        <f>+'Rune Input'!$J18*BW48</f>
        <v>0</v>
      </c>
      <c r="BX139">
        <f>+'Rune Input'!$J18*BX48</f>
        <v>0</v>
      </c>
      <c r="BY139">
        <f>+'Rune Input'!$J18*BY48</f>
        <v>0</v>
      </c>
      <c r="BZ139">
        <f>+'Rune Input'!$J18*BZ48</f>
        <v>0</v>
      </c>
      <c r="CA139">
        <f>+'Rune Input'!$J18*CA48</f>
        <v>0</v>
      </c>
      <c r="CB139">
        <f>+'Rune Input'!$J18*CB48</f>
        <v>0</v>
      </c>
      <c r="CC139">
        <f>+'Rune Input'!$J18*CC48</f>
        <v>0</v>
      </c>
      <c r="CD139">
        <f>+'Rune Input'!$J18*CD48</f>
        <v>0</v>
      </c>
      <c r="CE139">
        <f>+'Rune Input'!$J18*CE48</f>
        <v>0</v>
      </c>
      <c r="CF139">
        <f>+'Rune Input'!$J18*CF48</f>
        <v>0</v>
      </c>
      <c r="CG139">
        <f>+'Rune Input'!$J18*CG48</f>
        <v>0</v>
      </c>
      <c r="CH139">
        <f>+'Rune Input'!$J18*CH48</f>
        <v>0</v>
      </c>
      <c r="CI139">
        <f>+'Rune Input'!$J18*CI48</f>
        <v>0</v>
      </c>
      <c r="CJ139">
        <f>+'Rune Input'!$J18*CJ48</f>
        <v>0</v>
      </c>
      <c r="CK139">
        <f>+'Rune Input'!$J18*CK48</f>
        <v>0</v>
      </c>
      <c r="CL139">
        <f>+'Rune Input'!$J18*CL48</f>
        <v>0</v>
      </c>
      <c r="CM139">
        <f>+'Rune Input'!$J18*CM48</f>
        <v>0</v>
      </c>
      <c r="CN139">
        <f>+'Rune Input'!$J18*CN48</f>
        <v>0</v>
      </c>
      <c r="CO139">
        <f>+'Rune Input'!$J18*CO48</f>
        <v>0</v>
      </c>
      <c r="CP139">
        <f>+'Rune Input'!$J18*CP48</f>
        <v>0</v>
      </c>
      <c r="CQ139">
        <f>+'Rune Input'!$J18*CQ48</f>
        <v>0</v>
      </c>
      <c r="CR139">
        <f>+'Rune Input'!$J18*CR48</f>
        <v>0</v>
      </c>
      <c r="CS139">
        <f>+'Rune Input'!$J18*CS48</f>
        <v>0</v>
      </c>
      <c r="CT139">
        <f>+'Rune Input'!$J18*CT48</f>
        <v>0</v>
      </c>
      <c r="CU139">
        <f>+'Rune Input'!$J18*CU48</f>
        <v>0</v>
      </c>
      <c r="CV139">
        <f>+'Rune Input'!$J18*CV48</f>
        <v>0</v>
      </c>
      <c r="CW139">
        <f>+'Rune Input'!$J18*CW48</f>
        <v>0</v>
      </c>
      <c r="CX139">
        <f>+'Rune Input'!$J18*CX48</f>
        <v>0</v>
      </c>
      <c r="CY139">
        <f>+'Rune Input'!$J18*CY48</f>
        <v>0</v>
      </c>
      <c r="CZ139">
        <f>+'Rune Input'!$J18*CZ48</f>
        <v>0</v>
      </c>
      <c r="DA139">
        <f>+'Rune Input'!$J18*DA48</f>
        <v>0</v>
      </c>
      <c r="DB139">
        <f>+'Rune Input'!$J18*DB48</f>
        <v>0</v>
      </c>
      <c r="DC139">
        <f>+'Rune Input'!$J18*DC48</f>
        <v>0</v>
      </c>
      <c r="DD139">
        <f>+'Rune Input'!$J18*DD48</f>
        <v>0</v>
      </c>
      <c r="DE139">
        <f>+'Rune Input'!$J18*DE48</f>
        <v>0</v>
      </c>
      <c r="DF139">
        <f>+'Rune Input'!$J18*DF48</f>
        <v>0</v>
      </c>
      <c r="DG139">
        <f>+'Rune Input'!$J18*DG48</f>
        <v>0</v>
      </c>
    </row>
    <row r="140" spans="1:111">
      <c r="A140" t="s">
        <v>5</v>
      </c>
      <c r="B140" t="s">
        <v>157</v>
      </c>
      <c r="C140" t="s">
        <v>90</v>
      </c>
      <c r="D140">
        <f>+'Rune Input'!$J19*D49</f>
        <v>0</v>
      </c>
      <c r="E140">
        <f>+'Rune Input'!$J19*E49</f>
        <v>0</v>
      </c>
      <c r="F140">
        <f>+'Rune Input'!$J19*F49</f>
        <v>0</v>
      </c>
      <c r="G140">
        <f>+'Rune Input'!$J19*G49</f>
        <v>0</v>
      </c>
      <c r="H140">
        <f>+'Rune Input'!$J19*H49</f>
        <v>0</v>
      </c>
      <c r="I140">
        <f>+'Rune Input'!$J19*I49</f>
        <v>0</v>
      </c>
      <c r="J140">
        <f>+'Rune Input'!$J19*J49</f>
        <v>0</v>
      </c>
      <c r="K140">
        <f>+'Rune Input'!$J19*K49</f>
        <v>0</v>
      </c>
      <c r="L140">
        <f>+'Rune Input'!$J19*L49</f>
        <v>0</v>
      </c>
      <c r="M140">
        <f>+'Rune Input'!$J19*M49</f>
        <v>0</v>
      </c>
      <c r="N140">
        <f>+'Rune Input'!$J19*N49</f>
        <v>0</v>
      </c>
      <c r="O140">
        <f>+'Rune Input'!$J19*O49</f>
        <v>0</v>
      </c>
      <c r="P140">
        <f>+'Rune Input'!$J19*P49</f>
        <v>0</v>
      </c>
      <c r="Q140">
        <f>+'Rune Input'!$J19*Q49</f>
        <v>0</v>
      </c>
      <c r="R140">
        <f>+'Rune Input'!$J19*R49</f>
        <v>0</v>
      </c>
      <c r="S140">
        <f>+'Rune Input'!$J19*S49</f>
        <v>0</v>
      </c>
      <c r="T140">
        <f>+'Rune Input'!$J19*T49</f>
        <v>0</v>
      </c>
      <c r="U140">
        <f>+'Rune Input'!$J19*U49</f>
        <v>0</v>
      </c>
      <c r="V140">
        <f>+'Rune Input'!$J19*V49</f>
        <v>0</v>
      </c>
      <c r="W140">
        <f>+'Rune Input'!$J19*W49</f>
        <v>0</v>
      </c>
      <c r="X140">
        <f>+'Rune Input'!$J19*X49</f>
        <v>0</v>
      </c>
      <c r="Y140">
        <f>+'Rune Input'!$J19*Y49</f>
        <v>0</v>
      </c>
      <c r="Z140">
        <f>+'Rune Input'!$J19*Z49</f>
        <v>0</v>
      </c>
      <c r="AA140">
        <f>+'Rune Input'!$J19*AA49</f>
        <v>0</v>
      </c>
      <c r="AB140">
        <f>+'Rune Input'!$J19*AB49</f>
        <v>0</v>
      </c>
      <c r="AC140">
        <f>+'Rune Input'!$J19*AC49</f>
        <v>0</v>
      </c>
      <c r="AD140">
        <f>+'Rune Input'!$J19*AD49</f>
        <v>0</v>
      </c>
      <c r="AE140">
        <f>+'Rune Input'!$J19*AE49</f>
        <v>0</v>
      </c>
      <c r="AF140">
        <f>+'Rune Input'!$J19*AF49</f>
        <v>0</v>
      </c>
      <c r="AG140">
        <f>+'Rune Input'!$J19*AG49</f>
        <v>0</v>
      </c>
      <c r="AH140">
        <f>+'Rune Input'!$J19*AH49</f>
        <v>0</v>
      </c>
      <c r="AI140">
        <f>+'Rune Input'!$J19*AI49</f>
        <v>0</v>
      </c>
      <c r="AJ140">
        <f>+'Rune Input'!$J19*AJ49</f>
        <v>0</v>
      </c>
      <c r="AK140">
        <f>+'Rune Input'!$J19*AK49</f>
        <v>0</v>
      </c>
      <c r="AL140">
        <f>+'Rune Input'!$J19*AL49</f>
        <v>0</v>
      </c>
      <c r="AM140">
        <f>+'Rune Input'!$J19*AM49</f>
        <v>0</v>
      </c>
      <c r="AN140">
        <f>+'Rune Input'!$J19*AN49</f>
        <v>0</v>
      </c>
      <c r="AO140">
        <f>+'Rune Input'!$J19*AO49</f>
        <v>0</v>
      </c>
      <c r="AP140">
        <f>+'Rune Input'!$J19*AP49</f>
        <v>0</v>
      </c>
      <c r="AQ140">
        <f>+'Rune Input'!$J19*AQ49</f>
        <v>0</v>
      </c>
      <c r="AR140">
        <f>+'Rune Input'!$J19*AR49</f>
        <v>0</v>
      </c>
      <c r="AS140">
        <f>+'Rune Input'!$J19*AS49</f>
        <v>0</v>
      </c>
      <c r="AT140">
        <f>+'Rune Input'!$J19*AT49</f>
        <v>0</v>
      </c>
      <c r="AU140">
        <f>+'Rune Input'!$J19*AU49</f>
        <v>0</v>
      </c>
      <c r="AV140">
        <f>+'Rune Input'!$J19*AV49</f>
        <v>0</v>
      </c>
      <c r="AW140">
        <f>+'Rune Input'!$J19*AW49</f>
        <v>0</v>
      </c>
      <c r="AX140">
        <f>+'Rune Input'!$J19*AX49</f>
        <v>0</v>
      </c>
      <c r="AY140">
        <f>+'Rune Input'!$J19*AY49</f>
        <v>0</v>
      </c>
      <c r="AZ140">
        <f>+'Rune Input'!$J19*AZ49</f>
        <v>0</v>
      </c>
      <c r="BA140">
        <f>+'Rune Input'!$J19*BA49</f>
        <v>0</v>
      </c>
      <c r="BB140">
        <f>+'Rune Input'!$J19*BB49</f>
        <v>0</v>
      </c>
      <c r="BC140">
        <f>+'Rune Input'!$J19*BC49</f>
        <v>0</v>
      </c>
      <c r="BD140">
        <f>+'Rune Input'!$J19*BD49</f>
        <v>0</v>
      </c>
      <c r="BE140">
        <f>+'Rune Input'!$J19*BE49</f>
        <v>0</v>
      </c>
      <c r="BF140">
        <f>+'Rune Input'!$J19*BF49</f>
        <v>0</v>
      </c>
      <c r="BG140">
        <f>+'Rune Input'!$J19*BG49</f>
        <v>0</v>
      </c>
      <c r="BH140">
        <f>+'Rune Input'!$J19*BH49</f>
        <v>0</v>
      </c>
      <c r="BI140">
        <f>+'Rune Input'!$J19*BI49</f>
        <v>0</v>
      </c>
      <c r="BJ140">
        <f>+'Rune Input'!$J19*BJ49</f>
        <v>0</v>
      </c>
      <c r="BK140">
        <f>+'Rune Input'!$J19*BK49</f>
        <v>0</v>
      </c>
      <c r="BL140">
        <f>+'Rune Input'!$J19*BL49</f>
        <v>0</v>
      </c>
      <c r="BM140">
        <f>+'Rune Input'!$J19*BM49</f>
        <v>0</v>
      </c>
      <c r="BN140">
        <f>+'Rune Input'!$J19*BN49</f>
        <v>0</v>
      </c>
      <c r="BO140">
        <f>+'Rune Input'!$J19*BO49</f>
        <v>0</v>
      </c>
      <c r="BP140">
        <f>+'Rune Input'!$J19*BP49</f>
        <v>0</v>
      </c>
      <c r="BQ140">
        <f>+'Rune Input'!$J19*BQ49</f>
        <v>0</v>
      </c>
      <c r="BR140">
        <f>+'Rune Input'!$J19*BR49</f>
        <v>0</v>
      </c>
      <c r="BS140">
        <f>+'Rune Input'!$J19*BS49</f>
        <v>0</v>
      </c>
      <c r="BT140">
        <f>+'Rune Input'!$J19*BT49</f>
        <v>0</v>
      </c>
      <c r="BU140">
        <f>+'Rune Input'!$J19*BU49</f>
        <v>0</v>
      </c>
      <c r="BV140">
        <f>+'Rune Input'!$J19*BV49</f>
        <v>0</v>
      </c>
      <c r="BW140">
        <f>+'Rune Input'!$J19*BW49</f>
        <v>0</v>
      </c>
      <c r="BX140">
        <f>+'Rune Input'!$J19*BX49</f>
        <v>0</v>
      </c>
      <c r="BY140">
        <f>+'Rune Input'!$J19*BY49</f>
        <v>0</v>
      </c>
      <c r="BZ140">
        <f>+'Rune Input'!$J19*BZ49</f>
        <v>0</v>
      </c>
      <c r="CA140">
        <f>+'Rune Input'!$J19*CA49</f>
        <v>0</v>
      </c>
      <c r="CB140">
        <f>+'Rune Input'!$J19*CB49</f>
        <v>0</v>
      </c>
      <c r="CC140">
        <f>+'Rune Input'!$J19*CC49</f>
        <v>0</v>
      </c>
      <c r="CD140">
        <f>+'Rune Input'!$J19*CD49</f>
        <v>0</v>
      </c>
      <c r="CE140">
        <f>+'Rune Input'!$J19*CE49</f>
        <v>0</v>
      </c>
      <c r="CF140">
        <f>+'Rune Input'!$J19*CF49</f>
        <v>0</v>
      </c>
      <c r="CG140">
        <f>+'Rune Input'!$J19*CG49</f>
        <v>0</v>
      </c>
      <c r="CH140">
        <f>+'Rune Input'!$J19*CH49</f>
        <v>0</v>
      </c>
      <c r="CI140">
        <f>+'Rune Input'!$J19*CI49</f>
        <v>0</v>
      </c>
      <c r="CJ140">
        <f>+'Rune Input'!$J19*CJ49</f>
        <v>0</v>
      </c>
      <c r="CK140">
        <f>+'Rune Input'!$J19*CK49</f>
        <v>0</v>
      </c>
      <c r="CL140">
        <f>+'Rune Input'!$J19*CL49</f>
        <v>0</v>
      </c>
      <c r="CM140">
        <f>+'Rune Input'!$J19*CM49</f>
        <v>0</v>
      </c>
      <c r="CN140">
        <f>+'Rune Input'!$J19*CN49</f>
        <v>0</v>
      </c>
      <c r="CO140">
        <f>+'Rune Input'!$J19*CO49</f>
        <v>0</v>
      </c>
      <c r="CP140">
        <f>+'Rune Input'!$J19*CP49</f>
        <v>0</v>
      </c>
      <c r="CQ140">
        <f>+'Rune Input'!$J19*CQ49</f>
        <v>0</v>
      </c>
      <c r="CR140">
        <f>+'Rune Input'!$J19*CR49</f>
        <v>0</v>
      </c>
      <c r="CS140">
        <f>+'Rune Input'!$J19*CS49</f>
        <v>0</v>
      </c>
      <c r="CT140">
        <f>+'Rune Input'!$J19*CT49</f>
        <v>0</v>
      </c>
      <c r="CU140">
        <f>+'Rune Input'!$J19*CU49</f>
        <v>0</v>
      </c>
      <c r="CV140">
        <f>+'Rune Input'!$J19*CV49</f>
        <v>0</v>
      </c>
      <c r="CW140">
        <f>+'Rune Input'!$J19*CW49</f>
        <v>0</v>
      </c>
      <c r="CX140">
        <f>+'Rune Input'!$J19*CX49</f>
        <v>0</v>
      </c>
      <c r="CY140">
        <f>+'Rune Input'!$J19*CY49</f>
        <v>0</v>
      </c>
      <c r="CZ140">
        <f>+'Rune Input'!$J19*CZ49</f>
        <v>0</v>
      </c>
      <c r="DA140">
        <f>+'Rune Input'!$J19*DA49</f>
        <v>0</v>
      </c>
      <c r="DB140">
        <f>+'Rune Input'!$J19*DB49</f>
        <v>0</v>
      </c>
      <c r="DC140">
        <f>+'Rune Input'!$J19*DC49</f>
        <v>0</v>
      </c>
      <c r="DD140">
        <f>+'Rune Input'!$J19*DD49</f>
        <v>0</v>
      </c>
      <c r="DE140">
        <f>+'Rune Input'!$J19*DE49</f>
        <v>0</v>
      </c>
      <c r="DF140">
        <f>+'Rune Input'!$J19*DF49</f>
        <v>0</v>
      </c>
      <c r="DG140">
        <f>+'Rune Input'!$J19*DG49</f>
        <v>0</v>
      </c>
    </row>
    <row r="141" spans="1:111">
      <c r="A141" t="s">
        <v>5</v>
      </c>
      <c r="B141" t="s">
        <v>158</v>
      </c>
      <c r="C141" t="s">
        <v>90</v>
      </c>
      <c r="D141">
        <f>+'Rune Input'!$J20*D50</f>
        <v>0</v>
      </c>
      <c r="E141">
        <f>+'Rune Input'!$J20*E50</f>
        <v>0</v>
      </c>
      <c r="F141">
        <f>+'Rune Input'!$J20*F50</f>
        <v>0</v>
      </c>
      <c r="G141">
        <f>+'Rune Input'!$J20*G50</f>
        <v>0</v>
      </c>
      <c r="H141">
        <f>+'Rune Input'!$J20*H50</f>
        <v>0</v>
      </c>
      <c r="I141">
        <f>+'Rune Input'!$J20*I50</f>
        <v>0</v>
      </c>
      <c r="J141">
        <f>+'Rune Input'!$J20*J50</f>
        <v>0</v>
      </c>
      <c r="K141">
        <f>+'Rune Input'!$J20*K50</f>
        <v>0</v>
      </c>
      <c r="L141">
        <f>+'Rune Input'!$J20*L50</f>
        <v>0</v>
      </c>
      <c r="M141">
        <f>+'Rune Input'!$J20*M50</f>
        <v>0</v>
      </c>
      <c r="N141">
        <f>+'Rune Input'!$J20*N50</f>
        <v>0</v>
      </c>
      <c r="O141">
        <f>+'Rune Input'!$J20*O50</f>
        <v>0</v>
      </c>
      <c r="P141">
        <f>+'Rune Input'!$J20*P50</f>
        <v>0</v>
      </c>
      <c r="Q141">
        <f>+'Rune Input'!$J20*Q50</f>
        <v>0</v>
      </c>
      <c r="R141">
        <f>+'Rune Input'!$J20*R50</f>
        <v>0</v>
      </c>
      <c r="S141">
        <f>+'Rune Input'!$J20*S50</f>
        <v>0</v>
      </c>
      <c r="T141">
        <f>+'Rune Input'!$J20*T50</f>
        <v>0</v>
      </c>
      <c r="U141">
        <f>+'Rune Input'!$J20*U50</f>
        <v>0</v>
      </c>
      <c r="V141">
        <f>+'Rune Input'!$J20*V50</f>
        <v>0</v>
      </c>
      <c r="W141">
        <f>+'Rune Input'!$J20*W50</f>
        <v>0</v>
      </c>
      <c r="X141">
        <f>+'Rune Input'!$J20*X50</f>
        <v>0</v>
      </c>
      <c r="Y141">
        <f>+'Rune Input'!$J20*Y50</f>
        <v>0</v>
      </c>
      <c r="Z141">
        <f>+'Rune Input'!$J20*Z50</f>
        <v>0</v>
      </c>
      <c r="AA141">
        <f>+'Rune Input'!$J20*AA50</f>
        <v>0</v>
      </c>
      <c r="AB141">
        <f>+'Rune Input'!$J20*AB50</f>
        <v>0</v>
      </c>
      <c r="AC141">
        <f>+'Rune Input'!$J20*AC50</f>
        <v>0</v>
      </c>
      <c r="AD141">
        <f>+'Rune Input'!$J20*AD50</f>
        <v>0</v>
      </c>
      <c r="AE141">
        <f>+'Rune Input'!$J20*AE50</f>
        <v>0</v>
      </c>
      <c r="AF141">
        <f>+'Rune Input'!$J20*AF50</f>
        <v>0</v>
      </c>
      <c r="AG141">
        <f>+'Rune Input'!$J20*AG50</f>
        <v>0</v>
      </c>
      <c r="AH141">
        <f>+'Rune Input'!$J20*AH50</f>
        <v>0</v>
      </c>
      <c r="AI141">
        <f>+'Rune Input'!$J20*AI50</f>
        <v>0</v>
      </c>
      <c r="AJ141">
        <f>+'Rune Input'!$J20*AJ50</f>
        <v>0</v>
      </c>
      <c r="AK141">
        <f>+'Rune Input'!$J20*AK50</f>
        <v>0</v>
      </c>
      <c r="AL141">
        <f>+'Rune Input'!$J20*AL50</f>
        <v>0</v>
      </c>
      <c r="AM141">
        <f>+'Rune Input'!$J20*AM50</f>
        <v>0</v>
      </c>
      <c r="AN141">
        <f>+'Rune Input'!$J20*AN50</f>
        <v>0</v>
      </c>
      <c r="AO141">
        <f>+'Rune Input'!$J20*AO50</f>
        <v>0</v>
      </c>
      <c r="AP141">
        <f>+'Rune Input'!$J20*AP50</f>
        <v>0</v>
      </c>
      <c r="AQ141">
        <f>+'Rune Input'!$J20*AQ50</f>
        <v>0</v>
      </c>
      <c r="AR141">
        <f>+'Rune Input'!$J20*AR50</f>
        <v>0</v>
      </c>
      <c r="AS141">
        <f>+'Rune Input'!$J20*AS50</f>
        <v>0</v>
      </c>
      <c r="AT141">
        <f>+'Rune Input'!$J20*AT50</f>
        <v>0</v>
      </c>
      <c r="AU141">
        <f>+'Rune Input'!$J20*AU50</f>
        <v>0</v>
      </c>
      <c r="AV141">
        <f>+'Rune Input'!$J20*AV50</f>
        <v>0</v>
      </c>
      <c r="AW141">
        <f>+'Rune Input'!$J20*AW50</f>
        <v>0</v>
      </c>
      <c r="AX141">
        <f>+'Rune Input'!$J20*AX50</f>
        <v>0</v>
      </c>
      <c r="AY141">
        <f>+'Rune Input'!$J20*AY50</f>
        <v>0</v>
      </c>
      <c r="AZ141">
        <f>+'Rune Input'!$J20*AZ50</f>
        <v>0</v>
      </c>
      <c r="BA141">
        <f>+'Rune Input'!$J20*BA50</f>
        <v>0</v>
      </c>
      <c r="BB141">
        <f>+'Rune Input'!$J20*BB50</f>
        <v>0</v>
      </c>
      <c r="BC141">
        <f>+'Rune Input'!$J20*BC50</f>
        <v>0</v>
      </c>
      <c r="BD141">
        <f>+'Rune Input'!$J20*BD50</f>
        <v>0</v>
      </c>
      <c r="BE141">
        <f>+'Rune Input'!$J20*BE50</f>
        <v>0</v>
      </c>
      <c r="BF141">
        <f>+'Rune Input'!$J20*BF50</f>
        <v>0</v>
      </c>
      <c r="BG141">
        <f>+'Rune Input'!$J20*BG50</f>
        <v>0</v>
      </c>
      <c r="BH141">
        <f>+'Rune Input'!$J20*BH50</f>
        <v>0</v>
      </c>
      <c r="BI141">
        <f>+'Rune Input'!$J20*BI50</f>
        <v>0</v>
      </c>
      <c r="BJ141">
        <f>+'Rune Input'!$J20*BJ50</f>
        <v>0</v>
      </c>
      <c r="BK141">
        <f>+'Rune Input'!$J20*BK50</f>
        <v>0</v>
      </c>
      <c r="BL141">
        <f>+'Rune Input'!$J20*BL50</f>
        <v>0</v>
      </c>
      <c r="BM141">
        <f>+'Rune Input'!$J20*BM50</f>
        <v>0</v>
      </c>
      <c r="BN141">
        <f>+'Rune Input'!$J20*BN50</f>
        <v>0</v>
      </c>
      <c r="BO141">
        <f>+'Rune Input'!$J20*BO50</f>
        <v>0</v>
      </c>
      <c r="BP141">
        <f>+'Rune Input'!$J20*BP50</f>
        <v>0</v>
      </c>
      <c r="BQ141">
        <f>+'Rune Input'!$J20*BQ50</f>
        <v>0</v>
      </c>
      <c r="BR141">
        <f>+'Rune Input'!$J20*BR50</f>
        <v>0</v>
      </c>
      <c r="BS141">
        <f>+'Rune Input'!$J20*BS50</f>
        <v>0</v>
      </c>
      <c r="BT141">
        <f>+'Rune Input'!$J20*BT50</f>
        <v>0</v>
      </c>
      <c r="BU141">
        <f>+'Rune Input'!$J20*BU50</f>
        <v>0</v>
      </c>
      <c r="BV141">
        <f>+'Rune Input'!$J20*BV50</f>
        <v>0</v>
      </c>
      <c r="BW141">
        <f>+'Rune Input'!$J20*BW50</f>
        <v>0</v>
      </c>
      <c r="BX141">
        <f>+'Rune Input'!$J20*BX50</f>
        <v>0</v>
      </c>
      <c r="BY141">
        <f>+'Rune Input'!$J20*BY50</f>
        <v>0</v>
      </c>
      <c r="BZ141">
        <f>+'Rune Input'!$J20*BZ50</f>
        <v>0</v>
      </c>
      <c r="CA141">
        <f>+'Rune Input'!$J20*CA50</f>
        <v>0</v>
      </c>
      <c r="CB141">
        <f>+'Rune Input'!$J20*CB50</f>
        <v>0</v>
      </c>
      <c r="CC141">
        <f>+'Rune Input'!$J20*CC50</f>
        <v>0</v>
      </c>
      <c r="CD141">
        <f>+'Rune Input'!$J20*CD50</f>
        <v>0</v>
      </c>
      <c r="CE141">
        <f>+'Rune Input'!$J20*CE50</f>
        <v>0</v>
      </c>
      <c r="CF141">
        <f>+'Rune Input'!$J20*CF50</f>
        <v>0</v>
      </c>
      <c r="CG141">
        <f>+'Rune Input'!$J20*CG50</f>
        <v>0</v>
      </c>
      <c r="CH141">
        <f>+'Rune Input'!$J20*CH50</f>
        <v>0</v>
      </c>
      <c r="CI141">
        <f>+'Rune Input'!$J20*CI50</f>
        <v>0</v>
      </c>
      <c r="CJ141">
        <f>+'Rune Input'!$J20*CJ50</f>
        <v>0</v>
      </c>
      <c r="CK141">
        <f>+'Rune Input'!$J20*CK50</f>
        <v>0</v>
      </c>
      <c r="CL141">
        <f>+'Rune Input'!$J20*CL50</f>
        <v>0</v>
      </c>
      <c r="CM141">
        <f>+'Rune Input'!$J20*CM50</f>
        <v>0</v>
      </c>
      <c r="CN141">
        <f>+'Rune Input'!$J20*CN50</f>
        <v>0</v>
      </c>
      <c r="CO141">
        <f>+'Rune Input'!$J20*CO50</f>
        <v>0</v>
      </c>
      <c r="CP141">
        <f>+'Rune Input'!$J20*CP50</f>
        <v>0</v>
      </c>
      <c r="CQ141">
        <f>+'Rune Input'!$J20*CQ50</f>
        <v>0</v>
      </c>
      <c r="CR141">
        <f>+'Rune Input'!$J20*CR50</f>
        <v>0</v>
      </c>
      <c r="CS141">
        <f>+'Rune Input'!$J20*CS50</f>
        <v>0</v>
      </c>
      <c r="CT141">
        <f>+'Rune Input'!$J20*CT50</f>
        <v>0</v>
      </c>
      <c r="CU141">
        <f>+'Rune Input'!$J20*CU50</f>
        <v>0</v>
      </c>
      <c r="CV141">
        <f>+'Rune Input'!$J20*CV50</f>
        <v>0</v>
      </c>
      <c r="CW141">
        <f>+'Rune Input'!$J20*CW50</f>
        <v>0</v>
      </c>
      <c r="CX141">
        <f>+'Rune Input'!$J20*CX50</f>
        <v>0</v>
      </c>
      <c r="CY141">
        <f>+'Rune Input'!$J20*CY50</f>
        <v>0</v>
      </c>
      <c r="CZ141">
        <f>+'Rune Input'!$J20*CZ50</f>
        <v>0</v>
      </c>
      <c r="DA141">
        <f>+'Rune Input'!$J20*DA50</f>
        <v>0</v>
      </c>
      <c r="DB141">
        <f>+'Rune Input'!$J20*DB50</f>
        <v>0</v>
      </c>
      <c r="DC141">
        <f>+'Rune Input'!$J20*DC50</f>
        <v>0</v>
      </c>
      <c r="DD141">
        <f>+'Rune Input'!$J20*DD50</f>
        <v>0</v>
      </c>
      <c r="DE141">
        <f>+'Rune Input'!$J20*DE50</f>
        <v>0</v>
      </c>
      <c r="DF141">
        <f>+'Rune Input'!$J20*DF50</f>
        <v>0</v>
      </c>
      <c r="DG141">
        <f>+'Rune Input'!$J20*DG50</f>
        <v>0</v>
      </c>
    </row>
    <row r="142" spans="1:111">
      <c r="A142" t="s">
        <v>5</v>
      </c>
      <c r="B142" t="s">
        <v>159</v>
      </c>
      <c r="C142" t="s">
        <v>90</v>
      </c>
      <c r="D142">
        <f>+'Rune Input'!$J21*D51</f>
        <v>0</v>
      </c>
      <c r="E142">
        <f>+'Rune Input'!$J21*E51</f>
        <v>0</v>
      </c>
      <c r="F142">
        <f>+'Rune Input'!$J21*F51</f>
        <v>0</v>
      </c>
      <c r="G142">
        <f>+'Rune Input'!$J21*G51</f>
        <v>0</v>
      </c>
      <c r="H142">
        <f>+'Rune Input'!$J21*H51</f>
        <v>0</v>
      </c>
      <c r="I142">
        <f>+'Rune Input'!$J21*I51</f>
        <v>0</v>
      </c>
      <c r="J142">
        <f>+'Rune Input'!$J21*J51</f>
        <v>0</v>
      </c>
      <c r="K142">
        <f>+'Rune Input'!$J21*K51</f>
        <v>0</v>
      </c>
      <c r="L142">
        <f>+'Rune Input'!$J21*L51</f>
        <v>0</v>
      </c>
      <c r="M142">
        <f>+'Rune Input'!$J21*M51</f>
        <v>0</v>
      </c>
      <c r="N142">
        <f>+'Rune Input'!$J21*N51</f>
        <v>0</v>
      </c>
      <c r="O142">
        <f>+'Rune Input'!$J21*O51</f>
        <v>0</v>
      </c>
      <c r="P142">
        <f>+'Rune Input'!$J21*P51</f>
        <v>0</v>
      </c>
      <c r="Q142">
        <f>+'Rune Input'!$J21*Q51</f>
        <v>0</v>
      </c>
      <c r="R142">
        <f>+'Rune Input'!$J21*R51</f>
        <v>0</v>
      </c>
      <c r="S142">
        <f>+'Rune Input'!$J21*S51</f>
        <v>0</v>
      </c>
      <c r="T142">
        <f>+'Rune Input'!$J21*T51</f>
        <v>0</v>
      </c>
      <c r="U142">
        <f>+'Rune Input'!$J21*U51</f>
        <v>0</v>
      </c>
      <c r="V142">
        <f>+'Rune Input'!$J21*V51</f>
        <v>0</v>
      </c>
      <c r="W142">
        <f>+'Rune Input'!$J21*W51</f>
        <v>0</v>
      </c>
      <c r="X142">
        <f>+'Rune Input'!$J21*X51</f>
        <v>0</v>
      </c>
      <c r="Y142">
        <f>+'Rune Input'!$J21*Y51</f>
        <v>0</v>
      </c>
      <c r="Z142">
        <f>+'Rune Input'!$J21*Z51</f>
        <v>0</v>
      </c>
      <c r="AA142">
        <f>+'Rune Input'!$J21*AA51</f>
        <v>0</v>
      </c>
      <c r="AB142">
        <f>+'Rune Input'!$J21*AB51</f>
        <v>0</v>
      </c>
      <c r="AC142">
        <f>+'Rune Input'!$J21*AC51</f>
        <v>0</v>
      </c>
      <c r="AD142">
        <f>+'Rune Input'!$J21*AD51</f>
        <v>0</v>
      </c>
      <c r="AE142">
        <f>+'Rune Input'!$J21*AE51</f>
        <v>0</v>
      </c>
      <c r="AF142">
        <f>+'Rune Input'!$J21*AF51</f>
        <v>0</v>
      </c>
      <c r="AG142">
        <f>+'Rune Input'!$J21*AG51</f>
        <v>0</v>
      </c>
      <c r="AH142">
        <f>+'Rune Input'!$J21*AH51</f>
        <v>0</v>
      </c>
      <c r="AI142">
        <f>+'Rune Input'!$J21*AI51</f>
        <v>0</v>
      </c>
      <c r="AJ142">
        <f>+'Rune Input'!$J21*AJ51</f>
        <v>0</v>
      </c>
      <c r="AK142">
        <f>+'Rune Input'!$J21*AK51</f>
        <v>0</v>
      </c>
      <c r="AL142">
        <f>+'Rune Input'!$J21*AL51</f>
        <v>0</v>
      </c>
      <c r="AM142">
        <f>+'Rune Input'!$J21*AM51</f>
        <v>0</v>
      </c>
      <c r="AN142">
        <f>+'Rune Input'!$J21*AN51</f>
        <v>0</v>
      </c>
      <c r="AO142">
        <f>+'Rune Input'!$J21*AO51</f>
        <v>0</v>
      </c>
      <c r="AP142">
        <f>+'Rune Input'!$J21*AP51</f>
        <v>0</v>
      </c>
      <c r="AQ142">
        <f>+'Rune Input'!$J21*AQ51</f>
        <v>0</v>
      </c>
      <c r="AR142">
        <f>+'Rune Input'!$J21*AR51</f>
        <v>0</v>
      </c>
      <c r="AS142">
        <f>+'Rune Input'!$J21*AS51</f>
        <v>0</v>
      </c>
      <c r="AT142">
        <f>+'Rune Input'!$J21*AT51</f>
        <v>0</v>
      </c>
      <c r="AU142">
        <f>+'Rune Input'!$J21*AU51</f>
        <v>0</v>
      </c>
      <c r="AV142">
        <f>+'Rune Input'!$J21*AV51</f>
        <v>0</v>
      </c>
      <c r="AW142">
        <f>+'Rune Input'!$J21*AW51</f>
        <v>0</v>
      </c>
      <c r="AX142">
        <f>+'Rune Input'!$J21*AX51</f>
        <v>0</v>
      </c>
      <c r="AY142">
        <f>+'Rune Input'!$J21*AY51</f>
        <v>0</v>
      </c>
      <c r="AZ142">
        <f>+'Rune Input'!$J21*AZ51</f>
        <v>0</v>
      </c>
      <c r="BA142">
        <f>+'Rune Input'!$J21*BA51</f>
        <v>0</v>
      </c>
      <c r="BB142">
        <f>+'Rune Input'!$J21*BB51</f>
        <v>0</v>
      </c>
      <c r="BC142">
        <f>+'Rune Input'!$J21*BC51</f>
        <v>0</v>
      </c>
      <c r="BD142">
        <f>+'Rune Input'!$J21*BD51</f>
        <v>0</v>
      </c>
      <c r="BE142">
        <f>+'Rune Input'!$J21*BE51</f>
        <v>0</v>
      </c>
      <c r="BF142">
        <f>+'Rune Input'!$J21*BF51</f>
        <v>0</v>
      </c>
      <c r="BG142">
        <f>+'Rune Input'!$J21*BG51</f>
        <v>0</v>
      </c>
      <c r="BH142">
        <f>+'Rune Input'!$J21*BH51</f>
        <v>0</v>
      </c>
      <c r="BI142">
        <f>+'Rune Input'!$J21*BI51</f>
        <v>0</v>
      </c>
      <c r="BJ142">
        <f>+'Rune Input'!$J21*BJ51</f>
        <v>0</v>
      </c>
      <c r="BK142">
        <f>+'Rune Input'!$J21*BK51</f>
        <v>0</v>
      </c>
      <c r="BL142">
        <f>+'Rune Input'!$J21*BL51</f>
        <v>0</v>
      </c>
      <c r="BM142">
        <f>+'Rune Input'!$J21*BM51</f>
        <v>0</v>
      </c>
      <c r="BN142">
        <f>+'Rune Input'!$J21*BN51</f>
        <v>0</v>
      </c>
      <c r="BO142">
        <f>+'Rune Input'!$J21*BO51</f>
        <v>0</v>
      </c>
      <c r="BP142">
        <f>+'Rune Input'!$J21*BP51</f>
        <v>0</v>
      </c>
      <c r="BQ142">
        <f>+'Rune Input'!$J21*BQ51</f>
        <v>0</v>
      </c>
      <c r="BR142">
        <f>+'Rune Input'!$J21*BR51</f>
        <v>0</v>
      </c>
      <c r="BS142">
        <f>+'Rune Input'!$J21*BS51</f>
        <v>0</v>
      </c>
      <c r="BT142">
        <f>+'Rune Input'!$J21*BT51</f>
        <v>0</v>
      </c>
      <c r="BU142">
        <f>+'Rune Input'!$J21*BU51</f>
        <v>0</v>
      </c>
      <c r="BV142">
        <f>+'Rune Input'!$J21*BV51</f>
        <v>0</v>
      </c>
      <c r="BW142">
        <f>+'Rune Input'!$J21*BW51</f>
        <v>0</v>
      </c>
      <c r="BX142">
        <f>+'Rune Input'!$J21*BX51</f>
        <v>0</v>
      </c>
      <c r="BY142">
        <f>+'Rune Input'!$J21*BY51</f>
        <v>0</v>
      </c>
      <c r="BZ142">
        <f>+'Rune Input'!$J21*BZ51</f>
        <v>0</v>
      </c>
      <c r="CA142">
        <f>+'Rune Input'!$J21*CA51</f>
        <v>0</v>
      </c>
      <c r="CB142">
        <f>+'Rune Input'!$J21*CB51</f>
        <v>0</v>
      </c>
      <c r="CC142">
        <f>+'Rune Input'!$J21*CC51</f>
        <v>0</v>
      </c>
      <c r="CD142">
        <f>+'Rune Input'!$J21*CD51</f>
        <v>0</v>
      </c>
      <c r="CE142">
        <f>+'Rune Input'!$J21*CE51</f>
        <v>0</v>
      </c>
      <c r="CF142">
        <f>+'Rune Input'!$J21*CF51</f>
        <v>0</v>
      </c>
      <c r="CG142">
        <f>+'Rune Input'!$J21*CG51</f>
        <v>0</v>
      </c>
      <c r="CH142">
        <f>+'Rune Input'!$J21*CH51</f>
        <v>0</v>
      </c>
      <c r="CI142">
        <f>+'Rune Input'!$J21*CI51</f>
        <v>0</v>
      </c>
      <c r="CJ142">
        <f>+'Rune Input'!$J21*CJ51</f>
        <v>0</v>
      </c>
      <c r="CK142">
        <f>+'Rune Input'!$J21*CK51</f>
        <v>0</v>
      </c>
      <c r="CL142">
        <f>+'Rune Input'!$J21*CL51</f>
        <v>0</v>
      </c>
      <c r="CM142">
        <f>+'Rune Input'!$J21*CM51</f>
        <v>0</v>
      </c>
      <c r="CN142">
        <f>+'Rune Input'!$J21*CN51</f>
        <v>0</v>
      </c>
      <c r="CO142">
        <f>+'Rune Input'!$J21*CO51</f>
        <v>0</v>
      </c>
      <c r="CP142">
        <f>+'Rune Input'!$J21*CP51</f>
        <v>0</v>
      </c>
      <c r="CQ142">
        <f>+'Rune Input'!$J21*CQ51</f>
        <v>0</v>
      </c>
      <c r="CR142">
        <f>+'Rune Input'!$J21*CR51</f>
        <v>0</v>
      </c>
      <c r="CS142">
        <f>+'Rune Input'!$J21*CS51</f>
        <v>0</v>
      </c>
      <c r="CT142">
        <f>+'Rune Input'!$J21*CT51</f>
        <v>0</v>
      </c>
      <c r="CU142">
        <f>+'Rune Input'!$J21*CU51</f>
        <v>0</v>
      </c>
      <c r="CV142">
        <f>+'Rune Input'!$J21*CV51</f>
        <v>0</v>
      </c>
      <c r="CW142">
        <f>+'Rune Input'!$J21*CW51</f>
        <v>0</v>
      </c>
      <c r="CX142">
        <f>+'Rune Input'!$J21*CX51</f>
        <v>0</v>
      </c>
      <c r="CY142">
        <f>+'Rune Input'!$J21*CY51</f>
        <v>0</v>
      </c>
      <c r="CZ142">
        <f>+'Rune Input'!$J21*CZ51</f>
        <v>0</v>
      </c>
      <c r="DA142">
        <f>+'Rune Input'!$J21*DA51</f>
        <v>0</v>
      </c>
      <c r="DB142">
        <f>+'Rune Input'!$J21*DB51</f>
        <v>0</v>
      </c>
      <c r="DC142">
        <f>+'Rune Input'!$J21*DC51</f>
        <v>0</v>
      </c>
      <c r="DD142">
        <f>+'Rune Input'!$J21*DD51</f>
        <v>0</v>
      </c>
      <c r="DE142">
        <f>+'Rune Input'!$J21*DE51</f>
        <v>0</v>
      </c>
      <c r="DF142">
        <f>+'Rune Input'!$J21*DF51</f>
        <v>0</v>
      </c>
      <c r="DG142">
        <f>+'Rune Input'!$J21*DG51</f>
        <v>0</v>
      </c>
    </row>
    <row r="143" spans="1:111">
      <c r="A143" t="s">
        <v>8</v>
      </c>
      <c r="B143" t="s">
        <v>146</v>
      </c>
      <c r="C143" t="s">
        <v>138</v>
      </c>
      <c r="D143">
        <f>+'Rune Input'!$O4*D52</f>
        <v>0</v>
      </c>
      <c r="E143">
        <f>+'Rune Input'!$O4*E52</f>
        <v>0</v>
      </c>
      <c r="F143">
        <f>+'Rune Input'!$O4*F52</f>
        <v>0</v>
      </c>
      <c r="G143">
        <f>+'Rune Input'!$O4*G52</f>
        <v>0</v>
      </c>
      <c r="H143">
        <f>+'Rune Input'!$O4*H52</f>
        <v>0</v>
      </c>
      <c r="I143">
        <f>+'Rune Input'!$O4*I52</f>
        <v>0</v>
      </c>
      <c r="J143">
        <f>+'Rune Input'!$O4*J52</f>
        <v>0</v>
      </c>
      <c r="K143">
        <f>+'Rune Input'!$O4*K52</f>
        <v>0</v>
      </c>
      <c r="L143">
        <f>+'Rune Input'!$O4*L52</f>
        <v>0</v>
      </c>
      <c r="M143">
        <f>+'Rune Input'!$O4*M52</f>
        <v>0</v>
      </c>
      <c r="N143">
        <f>+'Rune Input'!$O4*N52</f>
        <v>0</v>
      </c>
      <c r="O143">
        <f>+'Rune Input'!$O4*O52</f>
        <v>0</v>
      </c>
      <c r="P143">
        <f>+'Rune Input'!$O4*P52</f>
        <v>0</v>
      </c>
      <c r="Q143">
        <f>+'Rune Input'!$O4*Q52</f>
        <v>0</v>
      </c>
      <c r="R143">
        <f>+'Rune Input'!$O4*R52</f>
        <v>0</v>
      </c>
      <c r="S143">
        <f>+'Rune Input'!$O4*S52</f>
        <v>0</v>
      </c>
      <c r="T143">
        <f>+'Rune Input'!$O4*T52</f>
        <v>0</v>
      </c>
      <c r="U143">
        <f>+'Rune Input'!$O4*U52</f>
        <v>0</v>
      </c>
      <c r="V143">
        <f>+'Rune Input'!$O4*V52</f>
        <v>0</v>
      </c>
      <c r="W143">
        <f>+'Rune Input'!$O4*W52</f>
        <v>0</v>
      </c>
      <c r="X143">
        <f>+'Rune Input'!$O4*X52</f>
        <v>0</v>
      </c>
      <c r="Y143">
        <f>+'Rune Input'!$O4*Y52</f>
        <v>0</v>
      </c>
      <c r="Z143">
        <f>+'Rune Input'!$O4*Z52</f>
        <v>0</v>
      </c>
      <c r="AA143">
        <f>+'Rune Input'!$O4*AA52</f>
        <v>0</v>
      </c>
      <c r="AB143">
        <f>+'Rune Input'!$O4*AB52</f>
        <v>0</v>
      </c>
      <c r="AC143">
        <f>+'Rune Input'!$O4*AC52</f>
        <v>0</v>
      </c>
      <c r="AD143">
        <f>+'Rune Input'!$O4*AD52</f>
        <v>0</v>
      </c>
      <c r="AE143">
        <f>+'Rune Input'!$O4*AE52</f>
        <v>0</v>
      </c>
      <c r="AF143">
        <f>+'Rune Input'!$O4*AF52</f>
        <v>0</v>
      </c>
      <c r="AG143">
        <f>+'Rune Input'!$O4*AG52</f>
        <v>0</v>
      </c>
      <c r="AH143">
        <f>+'Rune Input'!$O4*AH52</f>
        <v>0</v>
      </c>
      <c r="AI143">
        <f>+'Rune Input'!$O4*AI52</f>
        <v>0</v>
      </c>
      <c r="AJ143">
        <f>+'Rune Input'!$O4*AJ52</f>
        <v>0</v>
      </c>
      <c r="AK143">
        <f>+'Rune Input'!$O4*AK52</f>
        <v>0</v>
      </c>
      <c r="AL143">
        <f>+'Rune Input'!$O4*AL52</f>
        <v>0</v>
      </c>
      <c r="AM143">
        <f>+'Rune Input'!$O4*AM52</f>
        <v>0</v>
      </c>
      <c r="AN143">
        <f>+'Rune Input'!$O4*AN52</f>
        <v>0</v>
      </c>
      <c r="AO143">
        <f>+'Rune Input'!$O4*AO52</f>
        <v>0</v>
      </c>
      <c r="AP143">
        <f>+'Rune Input'!$O4*AP52</f>
        <v>0</v>
      </c>
      <c r="AQ143">
        <f>+'Rune Input'!$O4*AQ52</f>
        <v>0</v>
      </c>
      <c r="AR143">
        <f>+'Rune Input'!$O4*AR52</f>
        <v>0</v>
      </c>
      <c r="AS143">
        <f>+'Rune Input'!$O4*AS52</f>
        <v>0</v>
      </c>
      <c r="AT143">
        <f>+'Rune Input'!$O4*AT52</f>
        <v>0</v>
      </c>
      <c r="AU143">
        <f>+'Rune Input'!$O4*AU52</f>
        <v>0</v>
      </c>
      <c r="AV143">
        <f>+'Rune Input'!$O4*AV52</f>
        <v>0</v>
      </c>
      <c r="AW143">
        <f>+'Rune Input'!$O4*AW52</f>
        <v>0</v>
      </c>
      <c r="AX143">
        <f>+'Rune Input'!$O4*AX52</f>
        <v>0</v>
      </c>
      <c r="AY143">
        <f>+'Rune Input'!$O4*AY52</f>
        <v>0</v>
      </c>
      <c r="AZ143">
        <f>+'Rune Input'!$O4*AZ52</f>
        <v>0</v>
      </c>
      <c r="BA143">
        <f>+'Rune Input'!$O4*BA52</f>
        <v>0</v>
      </c>
      <c r="BB143">
        <f>+'Rune Input'!$O4*BB52</f>
        <v>0</v>
      </c>
      <c r="BC143">
        <f>+'Rune Input'!$O4*BC52</f>
        <v>0</v>
      </c>
      <c r="BD143">
        <f>+'Rune Input'!$O4*BD52</f>
        <v>0</v>
      </c>
      <c r="BE143">
        <f>+'Rune Input'!$O4*BE52</f>
        <v>0</v>
      </c>
      <c r="BF143">
        <f>+'Rune Input'!$O4*BF52</f>
        <v>0</v>
      </c>
      <c r="BG143">
        <f>+'Rune Input'!$O4*BG52</f>
        <v>0</v>
      </c>
      <c r="BH143">
        <f>+'Rune Input'!$O4*BH52</f>
        <v>0</v>
      </c>
      <c r="BI143">
        <f>+'Rune Input'!$O4*BI52</f>
        <v>0</v>
      </c>
      <c r="BJ143">
        <f>+'Rune Input'!$O4*BJ52</f>
        <v>0</v>
      </c>
      <c r="BK143">
        <f>+'Rune Input'!$O4*BK52</f>
        <v>0</v>
      </c>
      <c r="BL143">
        <f>+'Rune Input'!$O4*BL52</f>
        <v>0</v>
      </c>
      <c r="BM143">
        <f>+'Rune Input'!$O4*BM52</f>
        <v>0</v>
      </c>
      <c r="BN143">
        <f>+'Rune Input'!$O4*BN52</f>
        <v>0</v>
      </c>
      <c r="BO143">
        <f>+'Rune Input'!$O4*BO52</f>
        <v>0</v>
      </c>
      <c r="BP143">
        <f>+'Rune Input'!$O4*BP52</f>
        <v>0</v>
      </c>
      <c r="BQ143">
        <f>+'Rune Input'!$O4*BQ52</f>
        <v>0</v>
      </c>
      <c r="BR143">
        <f>+'Rune Input'!$O4*BR52</f>
        <v>0</v>
      </c>
      <c r="BS143">
        <f>+'Rune Input'!$O4*BS52</f>
        <v>0</v>
      </c>
      <c r="BT143">
        <f>+'Rune Input'!$O4*BT52</f>
        <v>0</v>
      </c>
      <c r="BU143">
        <f>+'Rune Input'!$O4*BU52</f>
        <v>0</v>
      </c>
      <c r="BV143">
        <f>+'Rune Input'!$O4*BV52</f>
        <v>0</v>
      </c>
      <c r="BW143">
        <f>+'Rune Input'!$O4*BW52</f>
        <v>0</v>
      </c>
      <c r="BX143">
        <f>+'Rune Input'!$O4*BX52</f>
        <v>0</v>
      </c>
      <c r="BY143">
        <f>+'Rune Input'!$O4*BY52</f>
        <v>0</v>
      </c>
      <c r="BZ143">
        <f>+'Rune Input'!$O4*BZ52</f>
        <v>0</v>
      </c>
      <c r="CA143">
        <f>+'Rune Input'!$O4*CA52</f>
        <v>0</v>
      </c>
      <c r="CB143">
        <f>+'Rune Input'!$O4*CB52</f>
        <v>0</v>
      </c>
      <c r="CC143">
        <f>+'Rune Input'!$O4*CC52</f>
        <v>0</v>
      </c>
      <c r="CD143">
        <f>+'Rune Input'!$O4*CD52</f>
        <v>0</v>
      </c>
      <c r="CE143">
        <f>+'Rune Input'!$O4*CE52</f>
        <v>0</v>
      </c>
      <c r="CF143">
        <f>+'Rune Input'!$O4*CF52</f>
        <v>0</v>
      </c>
      <c r="CG143">
        <f>+'Rune Input'!$O4*CG52</f>
        <v>0</v>
      </c>
      <c r="CH143">
        <f>+'Rune Input'!$O4*CH52</f>
        <v>0</v>
      </c>
      <c r="CI143">
        <f>+'Rune Input'!$O4*CI52</f>
        <v>0</v>
      </c>
      <c r="CJ143">
        <f>+'Rune Input'!$O4*CJ52</f>
        <v>0</v>
      </c>
      <c r="CK143">
        <f>+'Rune Input'!$O4*CK52</f>
        <v>0</v>
      </c>
      <c r="CL143">
        <f>+'Rune Input'!$O4*CL52</f>
        <v>0</v>
      </c>
      <c r="CM143">
        <f>+'Rune Input'!$O4*CM52</f>
        <v>0</v>
      </c>
      <c r="CN143">
        <f>+'Rune Input'!$O4*CN52</f>
        <v>0</v>
      </c>
      <c r="CO143">
        <f>+'Rune Input'!$O4*CO52</f>
        <v>0</v>
      </c>
      <c r="CP143">
        <f>+'Rune Input'!$O4*CP52</f>
        <v>0</v>
      </c>
      <c r="CQ143">
        <f>+'Rune Input'!$O4*CQ52</f>
        <v>0</v>
      </c>
      <c r="CR143">
        <f>+'Rune Input'!$O4*CR52</f>
        <v>0</v>
      </c>
      <c r="CS143">
        <f>+'Rune Input'!$O4*CS52</f>
        <v>0</v>
      </c>
      <c r="CT143">
        <f>+'Rune Input'!$O4*CT52</f>
        <v>0</v>
      </c>
      <c r="CU143">
        <f>+'Rune Input'!$O4*CU52</f>
        <v>0</v>
      </c>
      <c r="CV143">
        <f>+'Rune Input'!$O4*CV52</f>
        <v>0</v>
      </c>
      <c r="CW143">
        <f>+'Rune Input'!$O4*CW52</f>
        <v>0</v>
      </c>
      <c r="CX143">
        <f>+'Rune Input'!$O4*CX52</f>
        <v>0</v>
      </c>
      <c r="CY143">
        <f>+'Rune Input'!$O4*CY52</f>
        <v>0</v>
      </c>
      <c r="CZ143">
        <f>+'Rune Input'!$O4*CZ52</f>
        <v>0</v>
      </c>
      <c r="DA143">
        <f>+'Rune Input'!$O4*DA52</f>
        <v>0</v>
      </c>
      <c r="DB143">
        <f>+'Rune Input'!$O4*DB52</f>
        <v>0</v>
      </c>
      <c r="DC143">
        <f>+'Rune Input'!$O4*DC52</f>
        <v>0</v>
      </c>
      <c r="DD143">
        <f>+'Rune Input'!$O4*DD52</f>
        <v>0</v>
      </c>
      <c r="DE143">
        <f>+'Rune Input'!$O4*DE52</f>
        <v>0</v>
      </c>
      <c r="DF143">
        <f>+'Rune Input'!$O4*DF52</f>
        <v>0</v>
      </c>
      <c r="DG143">
        <f>+'Rune Input'!$O4*DG52</f>
        <v>0</v>
      </c>
    </row>
    <row r="144" spans="1:111">
      <c r="A144" t="s">
        <v>8</v>
      </c>
      <c r="B144" t="s">
        <v>147</v>
      </c>
      <c r="C144" t="s">
        <v>138</v>
      </c>
      <c r="D144">
        <f>+'Rune Input'!$O5*D53</f>
        <v>0</v>
      </c>
      <c r="E144">
        <f>+'Rune Input'!$O5*E53</f>
        <v>0</v>
      </c>
      <c r="F144">
        <f>+'Rune Input'!$O5*F53</f>
        <v>0</v>
      </c>
      <c r="G144">
        <f>+'Rune Input'!$O5*G53</f>
        <v>0</v>
      </c>
      <c r="H144">
        <f>+'Rune Input'!$O5*H53</f>
        <v>0</v>
      </c>
      <c r="I144">
        <f>+'Rune Input'!$O5*I53</f>
        <v>0</v>
      </c>
      <c r="J144">
        <f>+'Rune Input'!$O5*J53</f>
        <v>0</v>
      </c>
      <c r="K144">
        <f>+'Rune Input'!$O5*K53</f>
        <v>0</v>
      </c>
      <c r="L144">
        <f>+'Rune Input'!$O5*L53</f>
        <v>0</v>
      </c>
      <c r="M144">
        <f>+'Rune Input'!$O5*M53</f>
        <v>0</v>
      </c>
      <c r="N144">
        <f>+'Rune Input'!$O5*N53</f>
        <v>0</v>
      </c>
      <c r="O144">
        <f>+'Rune Input'!$O5*O53</f>
        <v>0</v>
      </c>
      <c r="P144">
        <f>+'Rune Input'!$O5*P53</f>
        <v>0</v>
      </c>
      <c r="Q144">
        <f>+'Rune Input'!$O5*Q53</f>
        <v>0</v>
      </c>
      <c r="R144">
        <f>+'Rune Input'!$O5*R53</f>
        <v>0</v>
      </c>
      <c r="S144">
        <f>+'Rune Input'!$O5*S53</f>
        <v>0</v>
      </c>
      <c r="T144">
        <f>+'Rune Input'!$O5*T53</f>
        <v>0</v>
      </c>
      <c r="U144">
        <f>+'Rune Input'!$O5*U53</f>
        <v>0</v>
      </c>
      <c r="V144">
        <f>+'Rune Input'!$O5*V53</f>
        <v>0</v>
      </c>
      <c r="W144">
        <f>+'Rune Input'!$O5*W53</f>
        <v>0</v>
      </c>
      <c r="X144">
        <f>+'Rune Input'!$O5*X53</f>
        <v>0</v>
      </c>
      <c r="Y144">
        <f>+'Rune Input'!$O5*Y53</f>
        <v>0</v>
      </c>
      <c r="Z144">
        <f>+'Rune Input'!$O5*Z53</f>
        <v>0</v>
      </c>
      <c r="AA144">
        <f>+'Rune Input'!$O5*AA53</f>
        <v>0</v>
      </c>
      <c r="AB144">
        <f>+'Rune Input'!$O5*AB53</f>
        <v>0</v>
      </c>
      <c r="AC144">
        <f>+'Rune Input'!$O5*AC53</f>
        <v>0</v>
      </c>
      <c r="AD144">
        <f>+'Rune Input'!$O5*AD53</f>
        <v>0</v>
      </c>
      <c r="AE144">
        <f>+'Rune Input'!$O5*AE53</f>
        <v>0</v>
      </c>
      <c r="AF144">
        <f>+'Rune Input'!$O5*AF53</f>
        <v>0</v>
      </c>
      <c r="AG144">
        <f>+'Rune Input'!$O5*AG53</f>
        <v>0</v>
      </c>
      <c r="AH144">
        <f>+'Rune Input'!$O5*AH53</f>
        <v>0</v>
      </c>
      <c r="AI144">
        <f>+'Rune Input'!$O5*AI53</f>
        <v>0</v>
      </c>
      <c r="AJ144">
        <f>+'Rune Input'!$O5*AJ53</f>
        <v>0</v>
      </c>
      <c r="AK144">
        <f>+'Rune Input'!$O5*AK53</f>
        <v>0</v>
      </c>
      <c r="AL144">
        <f>+'Rune Input'!$O5*AL53</f>
        <v>0</v>
      </c>
      <c r="AM144">
        <f>+'Rune Input'!$O5*AM53</f>
        <v>0</v>
      </c>
      <c r="AN144">
        <f>+'Rune Input'!$O5*AN53</f>
        <v>0</v>
      </c>
      <c r="AO144">
        <f>+'Rune Input'!$O5*AO53</f>
        <v>0</v>
      </c>
      <c r="AP144">
        <f>+'Rune Input'!$O5*AP53</f>
        <v>0</v>
      </c>
      <c r="AQ144">
        <f>+'Rune Input'!$O5*AQ53</f>
        <v>0</v>
      </c>
      <c r="AR144">
        <f>+'Rune Input'!$O5*AR53</f>
        <v>0</v>
      </c>
      <c r="AS144">
        <f>+'Rune Input'!$O5*AS53</f>
        <v>0</v>
      </c>
      <c r="AT144">
        <f>+'Rune Input'!$O5*AT53</f>
        <v>0</v>
      </c>
      <c r="AU144">
        <f>+'Rune Input'!$O5*AU53</f>
        <v>0</v>
      </c>
      <c r="AV144">
        <f>+'Rune Input'!$O5*AV53</f>
        <v>0</v>
      </c>
      <c r="AW144">
        <f>+'Rune Input'!$O5*AW53</f>
        <v>0</v>
      </c>
      <c r="AX144">
        <f>+'Rune Input'!$O5*AX53</f>
        <v>0</v>
      </c>
      <c r="AY144">
        <f>+'Rune Input'!$O5*AY53</f>
        <v>0</v>
      </c>
      <c r="AZ144">
        <f>+'Rune Input'!$O5*AZ53</f>
        <v>0</v>
      </c>
      <c r="BA144">
        <f>+'Rune Input'!$O5*BA53</f>
        <v>0</v>
      </c>
      <c r="BB144">
        <f>+'Rune Input'!$O5*BB53</f>
        <v>0</v>
      </c>
      <c r="BC144">
        <f>+'Rune Input'!$O5*BC53</f>
        <v>0</v>
      </c>
      <c r="BD144">
        <f>+'Rune Input'!$O5*BD53</f>
        <v>0</v>
      </c>
      <c r="BE144">
        <f>+'Rune Input'!$O5*BE53</f>
        <v>0</v>
      </c>
      <c r="BF144">
        <f>+'Rune Input'!$O5*BF53</f>
        <v>0</v>
      </c>
      <c r="BG144">
        <f>+'Rune Input'!$O5*BG53</f>
        <v>0</v>
      </c>
      <c r="BH144">
        <f>+'Rune Input'!$O5*BH53</f>
        <v>0</v>
      </c>
      <c r="BI144">
        <f>+'Rune Input'!$O5*BI53</f>
        <v>0</v>
      </c>
      <c r="BJ144">
        <f>+'Rune Input'!$O5*BJ53</f>
        <v>0</v>
      </c>
      <c r="BK144">
        <f>+'Rune Input'!$O5*BK53</f>
        <v>0</v>
      </c>
      <c r="BL144">
        <f>+'Rune Input'!$O5*BL53</f>
        <v>0</v>
      </c>
      <c r="BM144">
        <f>+'Rune Input'!$O5*BM53</f>
        <v>0</v>
      </c>
      <c r="BN144">
        <f>+'Rune Input'!$O5*BN53</f>
        <v>0</v>
      </c>
      <c r="BO144">
        <f>+'Rune Input'!$O5*BO53</f>
        <v>0</v>
      </c>
      <c r="BP144">
        <f>+'Rune Input'!$O5*BP53</f>
        <v>0</v>
      </c>
      <c r="BQ144">
        <f>+'Rune Input'!$O5*BQ53</f>
        <v>0</v>
      </c>
      <c r="BR144">
        <f>+'Rune Input'!$O5*BR53</f>
        <v>0</v>
      </c>
      <c r="BS144">
        <f>+'Rune Input'!$O5*BS53</f>
        <v>0</v>
      </c>
      <c r="BT144">
        <f>+'Rune Input'!$O5*BT53</f>
        <v>0</v>
      </c>
      <c r="BU144">
        <f>+'Rune Input'!$O5*BU53</f>
        <v>0</v>
      </c>
      <c r="BV144">
        <f>+'Rune Input'!$O5*BV53</f>
        <v>0</v>
      </c>
      <c r="BW144">
        <f>+'Rune Input'!$O5*BW53</f>
        <v>0</v>
      </c>
      <c r="BX144">
        <f>+'Rune Input'!$O5*BX53</f>
        <v>0</v>
      </c>
      <c r="BY144">
        <f>+'Rune Input'!$O5*BY53</f>
        <v>0</v>
      </c>
      <c r="BZ144">
        <f>+'Rune Input'!$O5*BZ53</f>
        <v>0</v>
      </c>
      <c r="CA144">
        <f>+'Rune Input'!$O5*CA53</f>
        <v>0</v>
      </c>
      <c r="CB144">
        <f>+'Rune Input'!$O5*CB53</f>
        <v>0</v>
      </c>
      <c r="CC144">
        <f>+'Rune Input'!$O5*CC53</f>
        <v>0</v>
      </c>
      <c r="CD144">
        <f>+'Rune Input'!$O5*CD53</f>
        <v>0</v>
      </c>
      <c r="CE144">
        <f>+'Rune Input'!$O5*CE53</f>
        <v>0</v>
      </c>
      <c r="CF144">
        <f>+'Rune Input'!$O5*CF53</f>
        <v>0</v>
      </c>
      <c r="CG144">
        <f>+'Rune Input'!$O5*CG53</f>
        <v>0</v>
      </c>
      <c r="CH144">
        <f>+'Rune Input'!$O5*CH53</f>
        <v>0</v>
      </c>
      <c r="CI144">
        <f>+'Rune Input'!$O5*CI53</f>
        <v>0</v>
      </c>
      <c r="CJ144">
        <f>+'Rune Input'!$O5*CJ53</f>
        <v>0</v>
      </c>
      <c r="CK144">
        <f>+'Rune Input'!$O5*CK53</f>
        <v>0</v>
      </c>
      <c r="CL144">
        <f>+'Rune Input'!$O5*CL53</f>
        <v>0</v>
      </c>
      <c r="CM144">
        <f>+'Rune Input'!$O5*CM53</f>
        <v>0</v>
      </c>
      <c r="CN144">
        <f>+'Rune Input'!$O5*CN53</f>
        <v>0</v>
      </c>
      <c r="CO144">
        <f>+'Rune Input'!$O5*CO53</f>
        <v>0</v>
      </c>
      <c r="CP144">
        <f>+'Rune Input'!$O5*CP53</f>
        <v>0</v>
      </c>
      <c r="CQ144">
        <f>+'Rune Input'!$O5*CQ53</f>
        <v>0</v>
      </c>
      <c r="CR144">
        <f>+'Rune Input'!$O5*CR53</f>
        <v>0</v>
      </c>
      <c r="CS144">
        <f>+'Rune Input'!$O5*CS53</f>
        <v>0</v>
      </c>
      <c r="CT144">
        <f>+'Rune Input'!$O5*CT53</f>
        <v>0</v>
      </c>
      <c r="CU144">
        <f>+'Rune Input'!$O5*CU53</f>
        <v>0</v>
      </c>
      <c r="CV144">
        <f>+'Rune Input'!$O5*CV53</f>
        <v>0</v>
      </c>
      <c r="CW144">
        <f>+'Rune Input'!$O5*CW53</f>
        <v>0</v>
      </c>
      <c r="CX144">
        <f>+'Rune Input'!$O5*CX53</f>
        <v>0</v>
      </c>
      <c r="CY144">
        <f>+'Rune Input'!$O5*CY53</f>
        <v>0</v>
      </c>
      <c r="CZ144">
        <f>+'Rune Input'!$O5*CZ53</f>
        <v>0</v>
      </c>
      <c r="DA144">
        <f>+'Rune Input'!$O5*DA53</f>
        <v>0</v>
      </c>
      <c r="DB144">
        <f>+'Rune Input'!$O5*DB53</f>
        <v>0</v>
      </c>
      <c r="DC144">
        <f>+'Rune Input'!$O5*DC53</f>
        <v>0</v>
      </c>
      <c r="DD144">
        <f>+'Rune Input'!$O5*DD53</f>
        <v>0</v>
      </c>
      <c r="DE144">
        <f>+'Rune Input'!$O5*DE53</f>
        <v>0</v>
      </c>
      <c r="DF144">
        <f>+'Rune Input'!$O5*DF53</f>
        <v>0</v>
      </c>
      <c r="DG144">
        <f>+'Rune Input'!$O5*DG53</f>
        <v>0</v>
      </c>
    </row>
    <row r="145" spans="1:111">
      <c r="A145" t="s">
        <v>8</v>
      </c>
      <c r="B145" t="s">
        <v>89</v>
      </c>
      <c r="C145" t="s">
        <v>138</v>
      </c>
      <c r="D145">
        <f>+'Rune Input'!$O6*D54</f>
        <v>0</v>
      </c>
      <c r="E145">
        <f>+'Rune Input'!$O6*E54</f>
        <v>0</v>
      </c>
      <c r="F145">
        <f>+'Rune Input'!$O6*F54</f>
        <v>0</v>
      </c>
      <c r="G145">
        <f>+'Rune Input'!$O6*G54</f>
        <v>0</v>
      </c>
      <c r="H145">
        <f>+'Rune Input'!$O6*H54</f>
        <v>0</v>
      </c>
      <c r="I145">
        <f>+'Rune Input'!$O6*I54</f>
        <v>0</v>
      </c>
      <c r="J145">
        <f>+'Rune Input'!$O6*J54</f>
        <v>0</v>
      </c>
      <c r="K145">
        <f>+'Rune Input'!$O6*K54</f>
        <v>0</v>
      </c>
      <c r="L145">
        <f>+'Rune Input'!$O6*L54</f>
        <v>0</v>
      </c>
      <c r="M145">
        <f>+'Rune Input'!$O6*M54</f>
        <v>0</v>
      </c>
      <c r="N145">
        <f>+'Rune Input'!$O6*N54</f>
        <v>0</v>
      </c>
      <c r="O145">
        <f>+'Rune Input'!$O6*O54</f>
        <v>0</v>
      </c>
      <c r="P145">
        <f>+'Rune Input'!$O6*P54</f>
        <v>0</v>
      </c>
      <c r="Q145">
        <f>+'Rune Input'!$O6*Q54</f>
        <v>0</v>
      </c>
      <c r="R145">
        <f>+'Rune Input'!$O6*R54</f>
        <v>0</v>
      </c>
      <c r="S145">
        <f>+'Rune Input'!$O6*S54</f>
        <v>0</v>
      </c>
      <c r="T145">
        <f>+'Rune Input'!$O6*T54</f>
        <v>0</v>
      </c>
      <c r="U145">
        <f>+'Rune Input'!$O6*U54</f>
        <v>0</v>
      </c>
      <c r="V145">
        <f>+'Rune Input'!$O6*V54</f>
        <v>0</v>
      </c>
      <c r="W145">
        <f>+'Rune Input'!$O6*W54</f>
        <v>0</v>
      </c>
      <c r="X145">
        <f>+'Rune Input'!$O6*X54</f>
        <v>0</v>
      </c>
      <c r="Y145">
        <f>+'Rune Input'!$O6*Y54</f>
        <v>0</v>
      </c>
      <c r="Z145">
        <f>+'Rune Input'!$O6*Z54</f>
        <v>0</v>
      </c>
      <c r="AA145">
        <f>+'Rune Input'!$O6*AA54</f>
        <v>0</v>
      </c>
      <c r="AB145">
        <f>+'Rune Input'!$O6*AB54</f>
        <v>0</v>
      </c>
      <c r="AC145">
        <f>+'Rune Input'!$O6*AC54</f>
        <v>0</v>
      </c>
      <c r="AD145">
        <f>+'Rune Input'!$O6*AD54</f>
        <v>0</v>
      </c>
      <c r="AE145">
        <f>+'Rune Input'!$O6*AE54</f>
        <v>0</v>
      </c>
      <c r="AF145">
        <f>+'Rune Input'!$O6*AF54</f>
        <v>0</v>
      </c>
      <c r="AG145">
        <f>+'Rune Input'!$O6*AG54</f>
        <v>0</v>
      </c>
      <c r="AH145">
        <f>+'Rune Input'!$O6*AH54</f>
        <v>0</v>
      </c>
      <c r="AI145">
        <f>+'Rune Input'!$O6*AI54</f>
        <v>0</v>
      </c>
      <c r="AJ145">
        <f>+'Rune Input'!$O6*AJ54</f>
        <v>0</v>
      </c>
      <c r="AK145">
        <f>+'Rune Input'!$O6*AK54</f>
        <v>0</v>
      </c>
      <c r="AL145">
        <f>+'Rune Input'!$O6*AL54</f>
        <v>0</v>
      </c>
      <c r="AM145">
        <f>+'Rune Input'!$O6*AM54</f>
        <v>0</v>
      </c>
      <c r="AN145">
        <f>+'Rune Input'!$O6*AN54</f>
        <v>0</v>
      </c>
      <c r="AO145">
        <f>+'Rune Input'!$O6*AO54</f>
        <v>0</v>
      </c>
      <c r="AP145">
        <f>+'Rune Input'!$O6*AP54</f>
        <v>0</v>
      </c>
      <c r="AQ145">
        <f>+'Rune Input'!$O6*AQ54</f>
        <v>0</v>
      </c>
      <c r="AR145">
        <f>+'Rune Input'!$O6*AR54</f>
        <v>0</v>
      </c>
      <c r="AS145">
        <f>+'Rune Input'!$O6*AS54</f>
        <v>0</v>
      </c>
      <c r="AT145">
        <f>+'Rune Input'!$O6*AT54</f>
        <v>0</v>
      </c>
      <c r="AU145">
        <f>+'Rune Input'!$O6*AU54</f>
        <v>0</v>
      </c>
      <c r="AV145">
        <f>+'Rune Input'!$O6*AV54</f>
        <v>0</v>
      </c>
      <c r="AW145">
        <f>+'Rune Input'!$O6*AW54</f>
        <v>0</v>
      </c>
      <c r="AX145">
        <f>+'Rune Input'!$O6*AX54</f>
        <v>0</v>
      </c>
      <c r="AY145">
        <f>+'Rune Input'!$O6*AY54</f>
        <v>0</v>
      </c>
      <c r="AZ145">
        <f>+'Rune Input'!$O6*AZ54</f>
        <v>0</v>
      </c>
      <c r="BA145">
        <f>+'Rune Input'!$O6*BA54</f>
        <v>0</v>
      </c>
      <c r="BB145">
        <f>+'Rune Input'!$O6*BB54</f>
        <v>0</v>
      </c>
      <c r="BC145">
        <f>+'Rune Input'!$O6*BC54</f>
        <v>0</v>
      </c>
      <c r="BD145">
        <f>+'Rune Input'!$O6*BD54</f>
        <v>0</v>
      </c>
      <c r="BE145">
        <f>+'Rune Input'!$O6*BE54</f>
        <v>0</v>
      </c>
      <c r="BF145">
        <f>+'Rune Input'!$O6*BF54</f>
        <v>0</v>
      </c>
      <c r="BG145">
        <f>+'Rune Input'!$O6*BG54</f>
        <v>0</v>
      </c>
      <c r="BH145">
        <f>+'Rune Input'!$O6*BH54</f>
        <v>0</v>
      </c>
      <c r="BI145">
        <f>+'Rune Input'!$O6*BI54</f>
        <v>0</v>
      </c>
      <c r="BJ145">
        <f>+'Rune Input'!$O6*BJ54</f>
        <v>0</v>
      </c>
      <c r="BK145">
        <f>+'Rune Input'!$O6*BK54</f>
        <v>0</v>
      </c>
      <c r="BL145">
        <f>+'Rune Input'!$O6*BL54</f>
        <v>0</v>
      </c>
      <c r="BM145">
        <f>+'Rune Input'!$O6*BM54</f>
        <v>0</v>
      </c>
      <c r="BN145">
        <f>+'Rune Input'!$O6*BN54</f>
        <v>0</v>
      </c>
      <c r="BO145">
        <f>+'Rune Input'!$O6*BO54</f>
        <v>0</v>
      </c>
      <c r="BP145">
        <f>+'Rune Input'!$O6*BP54</f>
        <v>0</v>
      </c>
      <c r="BQ145">
        <f>+'Rune Input'!$O6*BQ54</f>
        <v>0</v>
      </c>
      <c r="BR145">
        <f>+'Rune Input'!$O6*BR54</f>
        <v>0</v>
      </c>
      <c r="BS145">
        <f>+'Rune Input'!$O6*BS54</f>
        <v>0</v>
      </c>
      <c r="BT145">
        <f>+'Rune Input'!$O6*BT54</f>
        <v>0</v>
      </c>
      <c r="BU145">
        <f>+'Rune Input'!$O6*BU54</f>
        <v>0</v>
      </c>
      <c r="BV145">
        <f>+'Rune Input'!$O6*BV54</f>
        <v>0</v>
      </c>
      <c r="BW145">
        <f>+'Rune Input'!$O6*BW54</f>
        <v>0</v>
      </c>
      <c r="BX145">
        <f>+'Rune Input'!$O6*BX54</f>
        <v>0</v>
      </c>
      <c r="BY145">
        <f>+'Rune Input'!$O6*BY54</f>
        <v>0</v>
      </c>
      <c r="BZ145">
        <f>+'Rune Input'!$O6*BZ54</f>
        <v>0</v>
      </c>
      <c r="CA145">
        <f>+'Rune Input'!$O6*CA54</f>
        <v>0</v>
      </c>
      <c r="CB145">
        <f>+'Rune Input'!$O6*CB54</f>
        <v>0</v>
      </c>
      <c r="CC145">
        <f>+'Rune Input'!$O6*CC54</f>
        <v>0</v>
      </c>
      <c r="CD145">
        <f>+'Rune Input'!$O6*CD54</f>
        <v>0</v>
      </c>
      <c r="CE145">
        <f>+'Rune Input'!$O6*CE54</f>
        <v>0</v>
      </c>
      <c r="CF145">
        <f>+'Rune Input'!$O6*CF54</f>
        <v>0</v>
      </c>
      <c r="CG145">
        <f>+'Rune Input'!$O6*CG54</f>
        <v>0</v>
      </c>
      <c r="CH145">
        <f>+'Rune Input'!$O6*CH54</f>
        <v>0</v>
      </c>
      <c r="CI145">
        <f>+'Rune Input'!$O6*CI54</f>
        <v>0</v>
      </c>
      <c r="CJ145">
        <f>+'Rune Input'!$O6*CJ54</f>
        <v>0</v>
      </c>
      <c r="CK145">
        <f>+'Rune Input'!$O6*CK54</f>
        <v>0</v>
      </c>
      <c r="CL145">
        <f>+'Rune Input'!$O6*CL54</f>
        <v>0</v>
      </c>
      <c r="CM145">
        <f>+'Rune Input'!$O6*CM54</f>
        <v>0</v>
      </c>
      <c r="CN145">
        <f>+'Rune Input'!$O6*CN54</f>
        <v>0</v>
      </c>
      <c r="CO145">
        <f>+'Rune Input'!$O6*CO54</f>
        <v>0</v>
      </c>
      <c r="CP145">
        <f>+'Rune Input'!$O6*CP54</f>
        <v>0</v>
      </c>
      <c r="CQ145">
        <f>+'Rune Input'!$O6*CQ54</f>
        <v>0</v>
      </c>
      <c r="CR145">
        <f>+'Rune Input'!$O6*CR54</f>
        <v>0</v>
      </c>
      <c r="CS145">
        <f>+'Rune Input'!$O6*CS54</f>
        <v>0</v>
      </c>
      <c r="CT145">
        <f>+'Rune Input'!$O6*CT54</f>
        <v>0</v>
      </c>
      <c r="CU145">
        <f>+'Rune Input'!$O6*CU54</f>
        <v>0</v>
      </c>
      <c r="CV145">
        <f>+'Rune Input'!$O6*CV54</f>
        <v>0</v>
      </c>
      <c r="CW145">
        <f>+'Rune Input'!$O6*CW54</f>
        <v>0</v>
      </c>
      <c r="CX145">
        <f>+'Rune Input'!$O6*CX54</f>
        <v>0</v>
      </c>
      <c r="CY145">
        <f>+'Rune Input'!$O6*CY54</f>
        <v>0</v>
      </c>
      <c r="CZ145">
        <f>+'Rune Input'!$O6*CZ54</f>
        <v>0</v>
      </c>
      <c r="DA145">
        <f>+'Rune Input'!$O6*DA54</f>
        <v>0</v>
      </c>
      <c r="DB145">
        <f>+'Rune Input'!$O6*DB54</f>
        <v>0</v>
      </c>
      <c r="DC145">
        <f>+'Rune Input'!$O6*DC54</f>
        <v>0</v>
      </c>
      <c r="DD145">
        <f>+'Rune Input'!$O6*DD54</f>
        <v>0</v>
      </c>
      <c r="DE145">
        <f>+'Rune Input'!$O6*DE54</f>
        <v>0</v>
      </c>
      <c r="DF145">
        <f>+'Rune Input'!$O6*DF54</f>
        <v>0</v>
      </c>
      <c r="DG145">
        <f>+'Rune Input'!$O6*DG54</f>
        <v>0</v>
      </c>
    </row>
    <row r="146" spans="1:111">
      <c r="A146" t="s">
        <v>8</v>
      </c>
      <c r="B146" t="s">
        <v>148</v>
      </c>
      <c r="C146" t="s">
        <v>138</v>
      </c>
      <c r="D146">
        <f>+'Rune Input'!$O7*D55</f>
        <v>0</v>
      </c>
      <c r="E146">
        <f>+'Rune Input'!$O7*E55</f>
        <v>0</v>
      </c>
      <c r="F146">
        <f>+'Rune Input'!$O7*F55</f>
        <v>0</v>
      </c>
      <c r="G146">
        <f>+'Rune Input'!$O7*G55</f>
        <v>0</v>
      </c>
      <c r="H146">
        <f>+'Rune Input'!$O7*H55</f>
        <v>0</v>
      </c>
      <c r="I146">
        <f>+'Rune Input'!$O7*I55</f>
        <v>0</v>
      </c>
      <c r="J146">
        <f>+'Rune Input'!$O7*J55</f>
        <v>0</v>
      </c>
      <c r="K146">
        <f>+'Rune Input'!$O7*K55</f>
        <v>0</v>
      </c>
      <c r="L146">
        <f>+'Rune Input'!$O7*L55</f>
        <v>0</v>
      </c>
      <c r="M146">
        <f>+'Rune Input'!$O7*M55</f>
        <v>0</v>
      </c>
      <c r="N146">
        <f>+'Rune Input'!$O7*N55</f>
        <v>0</v>
      </c>
      <c r="O146">
        <f>+'Rune Input'!$O7*O55</f>
        <v>0</v>
      </c>
      <c r="P146">
        <f>+'Rune Input'!$O7*P55</f>
        <v>0</v>
      </c>
      <c r="Q146">
        <f>+'Rune Input'!$O7*Q55</f>
        <v>0</v>
      </c>
      <c r="R146">
        <f>+'Rune Input'!$O7*R55</f>
        <v>0</v>
      </c>
      <c r="S146">
        <f>+'Rune Input'!$O7*S55</f>
        <v>0</v>
      </c>
      <c r="T146">
        <f>+'Rune Input'!$O7*T55</f>
        <v>0</v>
      </c>
      <c r="U146">
        <f>+'Rune Input'!$O7*U55</f>
        <v>0</v>
      </c>
      <c r="V146">
        <f>+'Rune Input'!$O7*V55</f>
        <v>0</v>
      </c>
      <c r="W146">
        <f>+'Rune Input'!$O7*W55</f>
        <v>0</v>
      </c>
      <c r="X146">
        <f>+'Rune Input'!$O7*X55</f>
        <v>0</v>
      </c>
      <c r="Y146">
        <f>+'Rune Input'!$O7*Y55</f>
        <v>0</v>
      </c>
      <c r="Z146">
        <f>+'Rune Input'!$O7*Z55</f>
        <v>0</v>
      </c>
      <c r="AA146">
        <f>+'Rune Input'!$O7*AA55</f>
        <v>0</v>
      </c>
      <c r="AB146">
        <f>+'Rune Input'!$O7*AB55</f>
        <v>0</v>
      </c>
      <c r="AC146">
        <f>+'Rune Input'!$O7*AC55</f>
        <v>0</v>
      </c>
      <c r="AD146">
        <f>+'Rune Input'!$O7*AD55</f>
        <v>0</v>
      </c>
      <c r="AE146">
        <f>+'Rune Input'!$O7*AE55</f>
        <v>0</v>
      </c>
      <c r="AF146">
        <f>+'Rune Input'!$O7*AF55</f>
        <v>0</v>
      </c>
      <c r="AG146">
        <f>+'Rune Input'!$O7*AG55</f>
        <v>0</v>
      </c>
      <c r="AH146">
        <f>+'Rune Input'!$O7*AH55</f>
        <v>0</v>
      </c>
      <c r="AI146">
        <f>+'Rune Input'!$O7*AI55</f>
        <v>0</v>
      </c>
      <c r="AJ146">
        <f>+'Rune Input'!$O7*AJ55</f>
        <v>0</v>
      </c>
      <c r="AK146">
        <f>+'Rune Input'!$O7*AK55</f>
        <v>0</v>
      </c>
      <c r="AL146">
        <f>+'Rune Input'!$O7*AL55</f>
        <v>0</v>
      </c>
      <c r="AM146">
        <f>+'Rune Input'!$O7*AM55</f>
        <v>0</v>
      </c>
      <c r="AN146">
        <f>+'Rune Input'!$O7*AN55</f>
        <v>0</v>
      </c>
      <c r="AO146">
        <f>+'Rune Input'!$O7*AO55</f>
        <v>0</v>
      </c>
      <c r="AP146">
        <f>+'Rune Input'!$O7*AP55</f>
        <v>0</v>
      </c>
      <c r="AQ146">
        <f>+'Rune Input'!$O7*AQ55</f>
        <v>0</v>
      </c>
      <c r="AR146">
        <f>+'Rune Input'!$O7*AR55</f>
        <v>0</v>
      </c>
      <c r="AS146">
        <f>+'Rune Input'!$O7*AS55</f>
        <v>0</v>
      </c>
      <c r="AT146">
        <f>+'Rune Input'!$O7*AT55</f>
        <v>0</v>
      </c>
      <c r="AU146">
        <f>+'Rune Input'!$O7*AU55</f>
        <v>0</v>
      </c>
      <c r="AV146">
        <f>+'Rune Input'!$O7*AV55</f>
        <v>0</v>
      </c>
      <c r="AW146">
        <f>+'Rune Input'!$O7*AW55</f>
        <v>0</v>
      </c>
      <c r="AX146">
        <f>+'Rune Input'!$O7*AX55</f>
        <v>0</v>
      </c>
      <c r="AY146">
        <f>+'Rune Input'!$O7*AY55</f>
        <v>0</v>
      </c>
      <c r="AZ146">
        <f>+'Rune Input'!$O7*AZ55</f>
        <v>0</v>
      </c>
      <c r="BA146">
        <f>+'Rune Input'!$O7*BA55</f>
        <v>0</v>
      </c>
      <c r="BB146">
        <f>+'Rune Input'!$O7*BB55</f>
        <v>0</v>
      </c>
      <c r="BC146">
        <f>+'Rune Input'!$O7*BC55</f>
        <v>0</v>
      </c>
      <c r="BD146">
        <f>+'Rune Input'!$O7*BD55</f>
        <v>0</v>
      </c>
      <c r="BE146">
        <f>+'Rune Input'!$O7*BE55</f>
        <v>0</v>
      </c>
      <c r="BF146">
        <f>+'Rune Input'!$O7*BF55</f>
        <v>0</v>
      </c>
      <c r="BG146">
        <f>+'Rune Input'!$O7*BG55</f>
        <v>0</v>
      </c>
      <c r="BH146">
        <f>+'Rune Input'!$O7*BH55</f>
        <v>0</v>
      </c>
      <c r="BI146">
        <f>+'Rune Input'!$O7*BI55</f>
        <v>0</v>
      </c>
      <c r="BJ146">
        <f>+'Rune Input'!$O7*BJ55</f>
        <v>0</v>
      </c>
      <c r="BK146">
        <f>+'Rune Input'!$O7*BK55</f>
        <v>0</v>
      </c>
      <c r="BL146">
        <f>+'Rune Input'!$O7*BL55</f>
        <v>0</v>
      </c>
      <c r="BM146">
        <f>+'Rune Input'!$O7*BM55</f>
        <v>0</v>
      </c>
      <c r="BN146">
        <f>+'Rune Input'!$O7*BN55</f>
        <v>0</v>
      </c>
      <c r="BO146">
        <f>+'Rune Input'!$O7*BO55</f>
        <v>0</v>
      </c>
      <c r="BP146">
        <f>+'Rune Input'!$O7*BP55</f>
        <v>0</v>
      </c>
      <c r="BQ146">
        <f>+'Rune Input'!$O7*BQ55</f>
        <v>0</v>
      </c>
      <c r="BR146">
        <f>+'Rune Input'!$O7*BR55</f>
        <v>0</v>
      </c>
      <c r="BS146">
        <f>+'Rune Input'!$O7*BS55</f>
        <v>0</v>
      </c>
      <c r="BT146">
        <f>+'Rune Input'!$O7*BT55</f>
        <v>0</v>
      </c>
      <c r="BU146">
        <f>+'Rune Input'!$O7*BU55</f>
        <v>0</v>
      </c>
      <c r="BV146">
        <f>+'Rune Input'!$O7*BV55</f>
        <v>0</v>
      </c>
      <c r="BW146">
        <f>+'Rune Input'!$O7*BW55</f>
        <v>0</v>
      </c>
      <c r="BX146">
        <f>+'Rune Input'!$O7*BX55</f>
        <v>0</v>
      </c>
      <c r="BY146">
        <f>+'Rune Input'!$O7*BY55</f>
        <v>0</v>
      </c>
      <c r="BZ146">
        <f>+'Rune Input'!$O7*BZ55</f>
        <v>0</v>
      </c>
      <c r="CA146">
        <f>+'Rune Input'!$O7*CA55</f>
        <v>0</v>
      </c>
      <c r="CB146">
        <f>+'Rune Input'!$O7*CB55</f>
        <v>0</v>
      </c>
      <c r="CC146">
        <f>+'Rune Input'!$O7*CC55</f>
        <v>0</v>
      </c>
      <c r="CD146">
        <f>+'Rune Input'!$O7*CD55</f>
        <v>0</v>
      </c>
      <c r="CE146">
        <f>+'Rune Input'!$O7*CE55</f>
        <v>0</v>
      </c>
      <c r="CF146">
        <f>+'Rune Input'!$O7*CF55</f>
        <v>0</v>
      </c>
      <c r="CG146">
        <f>+'Rune Input'!$O7*CG55</f>
        <v>0</v>
      </c>
      <c r="CH146">
        <f>+'Rune Input'!$O7*CH55</f>
        <v>0</v>
      </c>
      <c r="CI146">
        <f>+'Rune Input'!$O7*CI55</f>
        <v>0</v>
      </c>
      <c r="CJ146">
        <f>+'Rune Input'!$O7*CJ55</f>
        <v>0</v>
      </c>
      <c r="CK146">
        <f>+'Rune Input'!$O7*CK55</f>
        <v>0</v>
      </c>
      <c r="CL146">
        <f>+'Rune Input'!$O7*CL55</f>
        <v>0</v>
      </c>
      <c r="CM146">
        <f>+'Rune Input'!$O7*CM55</f>
        <v>0</v>
      </c>
      <c r="CN146">
        <f>+'Rune Input'!$O7*CN55</f>
        <v>0</v>
      </c>
      <c r="CO146">
        <f>+'Rune Input'!$O7*CO55</f>
        <v>0</v>
      </c>
      <c r="CP146">
        <f>+'Rune Input'!$O7*CP55</f>
        <v>0</v>
      </c>
      <c r="CQ146">
        <f>+'Rune Input'!$O7*CQ55</f>
        <v>0</v>
      </c>
      <c r="CR146">
        <f>+'Rune Input'!$O7*CR55</f>
        <v>0</v>
      </c>
      <c r="CS146">
        <f>+'Rune Input'!$O7*CS55</f>
        <v>0</v>
      </c>
      <c r="CT146">
        <f>+'Rune Input'!$O7*CT55</f>
        <v>0</v>
      </c>
      <c r="CU146">
        <f>+'Rune Input'!$O7*CU55</f>
        <v>0</v>
      </c>
      <c r="CV146">
        <f>+'Rune Input'!$O7*CV55</f>
        <v>0</v>
      </c>
      <c r="CW146">
        <f>+'Rune Input'!$O7*CW55</f>
        <v>0</v>
      </c>
      <c r="CX146">
        <f>+'Rune Input'!$O7*CX55</f>
        <v>0</v>
      </c>
      <c r="CY146">
        <f>+'Rune Input'!$O7*CY55</f>
        <v>0</v>
      </c>
      <c r="CZ146">
        <f>+'Rune Input'!$O7*CZ55</f>
        <v>0</v>
      </c>
      <c r="DA146">
        <f>+'Rune Input'!$O7*DA55</f>
        <v>0</v>
      </c>
      <c r="DB146">
        <f>+'Rune Input'!$O7*DB55</f>
        <v>0</v>
      </c>
      <c r="DC146">
        <f>+'Rune Input'!$O7*DC55</f>
        <v>0</v>
      </c>
      <c r="DD146">
        <f>+'Rune Input'!$O7*DD55</f>
        <v>0</v>
      </c>
      <c r="DE146">
        <f>+'Rune Input'!$O7*DE55</f>
        <v>0</v>
      </c>
      <c r="DF146">
        <f>+'Rune Input'!$O7*DF55</f>
        <v>0</v>
      </c>
      <c r="DG146">
        <f>+'Rune Input'!$O7*DG55</f>
        <v>0</v>
      </c>
    </row>
    <row r="147" spans="1:111">
      <c r="A147" t="s">
        <v>8</v>
      </c>
      <c r="B147" t="s">
        <v>124</v>
      </c>
      <c r="C147" t="s">
        <v>138</v>
      </c>
      <c r="D147">
        <f>+'Rune Input'!$O8*D56</f>
        <v>0</v>
      </c>
      <c r="E147">
        <f>+'Rune Input'!$O8*E56</f>
        <v>0</v>
      </c>
      <c r="F147">
        <f>+'Rune Input'!$O8*F56</f>
        <v>0</v>
      </c>
      <c r="G147">
        <f>+'Rune Input'!$O8*G56</f>
        <v>0</v>
      </c>
      <c r="H147">
        <f>+'Rune Input'!$O8*H56</f>
        <v>0</v>
      </c>
      <c r="I147">
        <f>+'Rune Input'!$O8*I56</f>
        <v>0</v>
      </c>
      <c r="J147">
        <f>+'Rune Input'!$O8*J56</f>
        <v>0</v>
      </c>
      <c r="K147">
        <f>+'Rune Input'!$O8*K56</f>
        <v>0</v>
      </c>
      <c r="L147">
        <f>+'Rune Input'!$O8*L56</f>
        <v>0</v>
      </c>
      <c r="M147">
        <f>+'Rune Input'!$O8*M56</f>
        <v>0</v>
      </c>
      <c r="N147">
        <f>+'Rune Input'!$O8*N56</f>
        <v>0</v>
      </c>
      <c r="O147">
        <f>+'Rune Input'!$O8*O56</f>
        <v>0</v>
      </c>
      <c r="P147">
        <f>+'Rune Input'!$O8*P56</f>
        <v>0</v>
      </c>
      <c r="Q147">
        <f>+'Rune Input'!$O8*Q56</f>
        <v>0</v>
      </c>
      <c r="R147">
        <f>+'Rune Input'!$O8*R56</f>
        <v>0</v>
      </c>
      <c r="S147">
        <f>+'Rune Input'!$O8*S56</f>
        <v>0</v>
      </c>
      <c r="T147">
        <f>+'Rune Input'!$O8*T56</f>
        <v>0</v>
      </c>
      <c r="U147">
        <f>+'Rune Input'!$O8*U56</f>
        <v>0</v>
      </c>
      <c r="V147">
        <f>+'Rune Input'!$O8*V56</f>
        <v>0</v>
      </c>
      <c r="W147">
        <f>+'Rune Input'!$O8*W56</f>
        <v>0</v>
      </c>
      <c r="X147">
        <f>+'Rune Input'!$O8*X56</f>
        <v>0</v>
      </c>
      <c r="Y147">
        <f>+'Rune Input'!$O8*Y56</f>
        <v>0</v>
      </c>
      <c r="Z147">
        <f>+'Rune Input'!$O8*Z56</f>
        <v>0</v>
      </c>
      <c r="AA147">
        <f>+'Rune Input'!$O8*AA56</f>
        <v>0</v>
      </c>
      <c r="AB147">
        <f>+'Rune Input'!$O8*AB56</f>
        <v>0</v>
      </c>
      <c r="AC147">
        <f>+'Rune Input'!$O8*AC56</f>
        <v>0</v>
      </c>
      <c r="AD147">
        <f>+'Rune Input'!$O8*AD56</f>
        <v>0</v>
      </c>
      <c r="AE147">
        <f>+'Rune Input'!$O8*AE56</f>
        <v>0</v>
      </c>
      <c r="AF147">
        <f>+'Rune Input'!$O8*AF56</f>
        <v>0</v>
      </c>
      <c r="AG147">
        <f>+'Rune Input'!$O8*AG56</f>
        <v>0</v>
      </c>
      <c r="AH147">
        <f>+'Rune Input'!$O8*AH56</f>
        <v>0</v>
      </c>
      <c r="AI147">
        <f>+'Rune Input'!$O8*AI56</f>
        <v>0</v>
      </c>
      <c r="AJ147">
        <f>+'Rune Input'!$O8*AJ56</f>
        <v>0</v>
      </c>
      <c r="AK147">
        <f>+'Rune Input'!$O8*AK56</f>
        <v>0</v>
      </c>
      <c r="AL147">
        <f>+'Rune Input'!$O8*AL56</f>
        <v>0</v>
      </c>
      <c r="AM147">
        <f>+'Rune Input'!$O8*AM56</f>
        <v>0</v>
      </c>
      <c r="AN147">
        <f>+'Rune Input'!$O8*AN56</f>
        <v>0</v>
      </c>
      <c r="AO147">
        <f>+'Rune Input'!$O8*AO56</f>
        <v>0</v>
      </c>
      <c r="AP147">
        <f>+'Rune Input'!$O8*AP56</f>
        <v>0</v>
      </c>
      <c r="AQ147">
        <f>+'Rune Input'!$O8*AQ56</f>
        <v>0</v>
      </c>
      <c r="AR147">
        <f>+'Rune Input'!$O8*AR56</f>
        <v>0</v>
      </c>
      <c r="AS147">
        <f>+'Rune Input'!$O8*AS56</f>
        <v>0</v>
      </c>
      <c r="AT147">
        <f>+'Rune Input'!$O8*AT56</f>
        <v>0</v>
      </c>
      <c r="AU147">
        <f>+'Rune Input'!$O8*AU56</f>
        <v>0</v>
      </c>
      <c r="AV147">
        <f>+'Rune Input'!$O8*AV56</f>
        <v>0</v>
      </c>
      <c r="AW147">
        <f>+'Rune Input'!$O8*AW56</f>
        <v>0</v>
      </c>
      <c r="AX147">
        <f>+'Rune Input'!$O8*AX56</f>
        <v>0</v>
      </c>
      <c r="AY147">
        <f>+'Rune Input'!$O8*AY56</f>
        <v>0</v>
      </c>
      <c r="AZ147">
        <f>+'Rune Input'!$O8*AZ56</f>
        <v>0</v>
      </c>
      <c r="BA147">
        <f>+'Rune Input'!$O8*BA56</f>
        <v>0</v>
      </c>
      <c r="BB147">
        <f>+'Rune Input'!$O8*BB56</f>
        <v>0</v>
      </c>
      <c r="BC147">
        <f>+'Rune Input'!$O8*BC56</f>
        <v>0</v>
      </c>
      <c r="BD147">
        <f>+'Rune Input'!$O8*BD56</f>
        <v>0</v>
      </c>
      <c r="BE147">
        <f>+'Rune Input'!$O8*BE56</f>
        <v>0</v>
      </c>
      <c r="BF147">
        <f>+'Rune Input'!$O8*BF56</f>
        <v>0</v>
      </c>
      <c r="BG147">
        <f>+'Rune Input'!$O8*BG56</f>
        <v>0</v>
      </c>
      <c r="BH147">
        <f>+'Rune Input'!$O8*BH56</f>
        <v>0</v>
      </c>
      <c r="BI147">
        <f>+'Rune Input'!$O8*BI56</f>
        <v>0</v>
      </c>
      <c r="BJ147">
        <f>+'Rune Input'!$O8*BJ56</f>
        <v>0</v>
      </c>
      <c r="BK147">
        <f>+'Rune Input'!$O8*BK56</f>
        <v>0</v>
      </c>
      <c r="BL147">
        <f>+'Rune Input'!$O8*BL56</f>
        <v>0</v>
      </c>
      <c r="BM147">
        <f>+'Rune Input'!$O8*BM56</f>
        <v>0</v>
      </c>
      <c r="BN147">
        <f>+'Rune Input'!$O8*BN56</f>
        <v>0</v>
      </c>
      <c r="BO147">
        <f>+'Rune Input'!$O8*BO56</f>
        <v>0</v>
      </c>
      <c r="BP147">
        <f>+'Rune Input'!$O8*BP56</f>
        <v>0</v>
      </c>
      <c r="BQ147">
        <f>+'Rune Input'!$O8*BQ56</f>
        <v>0</v>
      </c>
      <c r="BR147">
        <f>+'Rune Input'!$O8*BR56</f>
        <v>0</v>
      </c>
      <c r="BS147">
        <f>+'Rune Input'!$O8*BS56</f>
        <v>0</v>
      </c>
      <c r="BT147">
        <f>+'Rune Input'!$O8*BT56</f>
        <v>0</v>
      </c>
      <c r="BU147">
        <f>+'Rune Input'!$O8*BU56</f>
        <v>0</v>
      </c>
      <c r="BV147">
        <f>+'Rune Input'!$O8*BV56</f>
        <v>0</v>
      </c>
      <c r="BW147">
        <f>+'Rune Input'!$O8*BW56</f>
        <v>0</v>
      </c>
      <c r="BX147">
        <f>+'Rune Input'!$O8*BX56</f>
        <v>0</v>
      </c>
      <c r="BY147">
        <f>+'Rune Input'!$O8*BY56</f>
        <v>0</v>
      </c>
      <c r="BZ147">
        <f>+'Rune Input'!$O8*BZ56</f>
        <v>0</v>
      </c>
      <c r="CA147">
        <f>+'Rune Input'!$O8*CA56</f>
        <v>0</v>
      </c>
      <c r="CB147">
        <f>+'Rune Input'!$O8*CB56</f>
        <v>0</v>
      </c>
      <c r="CC147">
        <f>+'Rune Input'!$O8*CC56</f>
        <v>0</v>
      </c>
      <c r="CD147">
        <f>+'Rune Input'!$O8*CD56</f>
        <v>0</v>
      </c>
      <c r="CE147">
        <f>+'Rune Input'!$O8*CE56</f>
        <v>0</v>
      </c>
      <c r="CF147">
        <f>+'Rune Input'!$O8*CF56</f>
        <v>0</v>
      </c>
      <c r="CG147">
        <f>+'Rune Input'!$O8*CG56</f>
        <v>0</v>
      </c>
      <c r="CH147">
        <f>+'Rune Input'!$O8*CH56</f>
        <v>0</v>
      </c>
      <c r="CI147">
        <f>+'Rune Input'!$O8*CI56</f>
        <v>0</v>
      </c>
      <c r="CJ147">
        <f>+'Rune Input'!$O8*CJ56</f>
        <v>0</v>
      </c>
      <c r="CK147">
        <f>+'Rune Input'!$O8*CK56</f>
        <v>0</v>
      </c>
      <c r="CL147">
        <f>+'Rune Input'!$O8*CL56</f>
        <v>0</v>
      </c>
      <c r="CM147">
        <f>+'Rune Input'!$O8*CM56</f>
        <v>0</v>
      </c>
      <c r="CN147">
        <f>+'Rune Input'!$O8*CN56</f>
        <v>0</v>
      </c>
      <c r="CO147">
        <f>+'Rune Input'!$O8*CO56</f>
        <v>0</v>
      </c>
      <c r="CP147">
        <f>+'Rune Input'!$O8*CP56</f>
        <v>0</v>
      </c>
      <c r="CQ147">
        <f>+'Rune Input'!$O8*CQ56</f>
        <v>0</v>
      </c>
      <c r="CR147">
        <f>+'Rune Input'!$O8*CR56</f>
        <v>0</v>
      </c>
      <c r="CS147">
        <f>+'Rune Input'!$O8*CS56</f>
        <v>0</v>
      </c>
      <c r="CT147">
        <f>+'Rune Input'!$O8*CT56</f>
        <v>0</v>
      </c>
      <c r="CU147">
        <f>+'Rune Input'!$O8*CU56</f>
        <v>0</v>
      </c>
      <c r="CV147">
        <f>+'Rune Input'!$O8*CV56</f>
        <v>0</v>
      </c>
      <c r="CW147">
        <f>+'Rune Input'!$O8*CW56</f>
        <v>0</v>
      </c>
      <c r="CX147">
        <f>+'Rune Input'!$O8*CX56</f>
        <v>0</v>
      </c>
      <c r="CY147">
        <f>+'Rune Input'!$O8*CY56</f>
        <v>0</v>
      </c>
      <c r="CZ147">
        <f>+'Rune Input'!$O8*CZ56</f>
        <v>0</v>
      </c>
      <c r="DA147">
        <f>+'Rune Input'!$O8*DA56</f>
        <v>0</v>
      </c>
      <c r="DB147">
        <f>+'Rune Input'!$O8*DB56</f>
        <v>0</v>
      </c>
      <c r="DC147">
        <f>+'Rune Input'!$O8*DC56</f>
        <v>0</v>
      </c>
      <c r="DD147">
        <f>+'Rune Input'!$O8*DD56</f>
        <v>0</v>
      </c>
      <c r="DE147">
        <f>+'Rune Input'!$O8*DE56</f>
        <v>0</v>
      </c>
      <c r="DF147">
        <f>+'Rune Input'!$O8*DF56</f>
        <v>0</v>
      </c>
      <c r="DG147">
        <f>+'Rune Input'!$O8*DG56</f>
        <v>0</v>
      </c>
    </row>
    <row r="148" spans="1:111">
      <c r="A148" t="s">
        <v>8</v>
      </c>
      <c r="B148" t="s">
        <v>149</v>
      </c>
      <c r="C148" t="s">
        <v>138</v>
      </c>
      <c r="D148">
        <f>+'Rune Input'!$O9*D57</f>
        <v>0</v>
      </c>
      <c r="E148">
        <f>+'Rune Input'!$O9*E57</f>
        <v>0</v>
      </c>
      <c r="F148">
        <f>+'Rune Input'!$O9*F57</f>
        <v>0</v>
      </c>
      <c r="G148">
        <f>+'Rune Input'!$O9*G57</f>
        <v>0</v>
      </c>
      <c r="H148">
        <f>+'Rune Input'!$O9*H57</f>
        <v>0</v>
      </c>
      <c r="I148">
        <f>+'Rune Input'!$O9*I57</f>
        <v>0</v>
      </c>
      <c r="J148">
        <f>+'Rune Input'!$O9*J57</f>
        <v>0</v>
      </c>
      <c r="K148">
        <f>+'Rune Input'!$O9*K57</f>
        <v>0</v>
      </c>
      <c r="L148">
        <f>+'Rune Input'!$O9*L57</f>
        <v>0</v>
      </c>
      <c r="M148">
        <f>+'Rune Input'!$O9*M57</f>
        <v>0</v>
      </c>
      <c r="N148">
        <f>+'Rune Input'!$O9*N57</f>
        <v>0</v>
      </c>
      <c r="O148">
        <f>+'Rune Input'!$O9*O57</f>
        <v>0</v>
      </c>
      <c r="P148">
        <f>+'Rune Input'!$O9*P57</f>
        <v>0</v>
      </c>
      <c r="Q148">
        <f>+'Rune Input'!$O9*Q57</f>
        <v>0</v>
      </c>
      <c r="R148">
        <f>+'Rune Input'!$O9*R57</f>
        <v>0</v>
      </c>
      <c r="S148">
        <f>+'Rune Input'!$O9*S57</f>
        <v>0</v>
      </c>
      <c r="T148">
        <f>+'Rune Input'!$O9*T57</f>
        <v>0</v>
      </c>
      <c r="U148">
        <f>+'Rune Input'!$O9*U57</f>
        <v>0</v>
      </c>
      <c r="V148">
        <f>+'Rune Input'!$O9*V57</f>
        <v>0</v>
      </c>
      <c r="W148">
        <f>+'Rune Input'!$O9*W57</f>
        <v>0</v>
      </c>
      <c r="X148">
        <f>+'Rune Input'!$O9*X57</f>
        <v>0</v>
      </c>
      <c r="Y148">
        <f>+'Rune Input'!$O9*Y57</f>
        <v>0</v>
      </c>
      <c r="Z148">
        <f>+'Rune Input'!$O9*Z57</f>
        <v>0</v>
      </c>
      <c r="AA148">
        <f>+'Rune Input'!$O9*AA57</f>
        <v>0</v>
      </c>
      <c r="AB148">
        <f>+'Rune Input'!$O9*AB57</f>
        <v>0</v>
      </c>
      <c r="AC148">
        <f>+'Rune Input'!$O9*AC57</f>
        <v>0</v>
      </c>
      <c r="AD148">
        <f>+'Rune Input'!$O9*AD57</f>
        <v>0</v>
      </c>
      <c r="AE148">
        <f>+'Rune Input'!$O9*AE57</f>
        <v>0</v>
      </c>
      <c r="AF148">
        <f>+'Rune Input'!$O9*AF57</f>
        <v>0</v>
      </c>
      <c r="AG148">
        <f>+'Rune Input'!$O9*AG57</f>
        <v>0</v>
      </c>
      <c r="AH148">
        <f>+'Rune Input'!$O9*AH57</f>
        <v>0</v>
      </c>
      <c r="AI148">
        <f>+'Rune Input'!$O9*AI57</f>
        <v>0</v>
      </c>
      <c r="AJ148">
        <f>+'Rune Input'!$O9*AJ57</f>
        <v>0</v>
      </c>
      <c r="AK148">
        <f>+'Rune Input'!$O9*AK57</f>
        <v>0</v>
      </c>
      <c r="AL148">
        <f>+'Rune Input'!$O9*AL57</f>
        <v>0</v>
      </c>
      <c r="AM148">
        <f>+'Rune Input'!$O9*AM57</f>
        <v>0</v>
      </c>
      <c r="AN148">
        <f>+'Rune Input'!$O9*AN57</f>
        <v>0</v>
      </c>
      <c r="AO148">
        <f>+'Rune Input'!$O9*AO57</f>
        <v>0</v>
      </c>
      <c r="AP148">
        <f>+'Rune Input'!$O9*AP57</f>
        <v>0</v>
      </c>
      <c r="AQ148">
        <f>+'Rune Input'!$O9*AQ57</f>
        <v>0</v>
      </c>
      <c r="AR148">
        <f>+'Rune Input'!$O9*AR57</f>
        <v>0</v>
      </c>
      <c r="AS148">
        <f>+'Rune Input'!$O9*AS57</f>
        <v>0</v>
      </c>
      <c r="AT148">
        <f>+'Rune Input'!$O9*AT57</f>
        <v>0</v>
      </c>
      <c r="AU148">
        <f>+'Rune Input'!$O9*AU57</f>
        <v>0</v>
      </c>
      <c r="AV148">
        <f>+'Rune Input'!$O9*AV57</f>
        <v>0</v>
      </c>
      <c r="AW148">
        <f>+'Rune Input'!$O9*AW57</f>
        <v>0</v>
      </c>
      <c r="AX148">
        <f>+'Rune Input'!$O9*AX57</f>
        <v>0</v>
      </c>
      <c r="AY148">
        <f>+'Rune Input'!$O9*AY57</f>
        <v>0</v>
      </c>
      <c r="AZ148">
        <f>+'Rune Input'!$O9*AZ57</f>
        <v>0</v>
      </c>
      <c r="BA148">
        <f>+'Rune Input'!$O9*BA57</f>
        <v>0</v>
      </c>
      <c r="BB148">
        <f>+'Rune Input'!$O9*BB57</f>
        <v>0</v>
      </c>
      <c r="BC148">
        <f>+'Rune Input'!$O9*BC57</f>
        <v>0</v>
      </c>
      <c r="BD148">
        <f>+'Rune Input'!$O9*BD57</f>
        <v>0</v>
      </c>
      <c r="BE148">
        <f>+'Rune Input'!$O9*BE57</f>
        <v>0</v>
      </c>
      <c r="BF148">
        <f>+'Rune Input'!$O9*BF57</f>
        <v>0</v>
      </c>
      <c r="BG148">
        <f>+'Rune Input'!$O9*BG57</f>
        <v>0</v>
      </c>
      <c r="BH148">
        <f>+'Rune Input'!$O9*BH57</f>
        <v>0</v>
      </c>
      <c r="BI148">
        <f>+'Rune Input'!$O9*BI57</f>
        <v>0</v>
      </c>
      <c r="BJ148">
        <f>+'Rune Input'!$O9*BJ57</f>
        <v>0</v>
      </c>
      <c r="BK148">
        <f>+'Rune Input'!$O9*BK57</f>
        <v>0</v>
      </c>
      <c r="BL148">
        <f>+'Rune Input'!$O9*BL57</f>
        <v>0</v>
      </c>
      <c r="BM148">
        <f>+'Rune Input'!$O9*BM57</f>
        <v>0</v>
      </c>
      <c r="BN148">
        <f>+'Rune Input'!$O9*BN57</f>
        <v>0</v>
      </c>
      <c r="BO148">
        <f>+'Rune Input'!$O9*BO57</f>
        <v>0</v>
      </c>
      <c r="BP148">
        <f>+'Rune Input'!$O9*BP57</f>
        <v>0</v>
      </c>
      <c r="BQ148">
        <f>+'Rune Input'!$O9*BQ57</f>
        <v>0</v>
      </c>
      <c r="BR148">
        <f>+'Rune Input'!$O9*BR57</f>
        <v>0</v>
      </c>
      <c r="BS148">
        <f>+'Rune Input'!$O9*BS57</f>
        <v>0</v>
      </c>
      <c r="BT148">
        <f>+'Rune Input'!$O9*BT57</f>
        <v>0</v>
      </c>
      <c r="BU148">
        <f>+'Rune Input'!$O9*BU57</f>
        <v>0</v>
      </c>
      <c r="BV148">
        <f>+'Rune Input'!$O9*BV57</f>
        <v>0</v>
      </c>
      <c r="BW148">
        <f>+'Rune Input'!$O9*BW57</f>
        <v>0</v>
      </c>
      <c r="BX148">
        <f>+'Rune Input'!$O9*BX57</f>
        <v>0</v>
      </c>
      <c r="BY148">
        <f>+'Rune Input'!$O9*BY57</f>
        <v>0</v>
      </c>
      <c r="BZ148">
        <f>+'Rune Input'!$O9*BZ57</f>
        <v>0</v>
      </c>
      <c r="CA148">
        <f>+'Rune Input'!$O9*CA57</f>
        <v>0</v>
      </c>
      <c r="CB148">
        <f>+'Rune Input'!$O9*CB57</f>
        <v>0</v>
      </c>
      <c r="CC148">
        <f>+'Rune Input'!$O9*CC57</f>
        <v>0</v>
      </c>
      <c r="CD148">
        <f>+'Rune Input'!$O9*CD57</f>
        <v>0</v>
      </c>
      <c r="CE148">
        <f>+'Rune Input'!$O9*CE57</f>
        <v>0</v>
      </c>
      <c r="CF148">
        <f>+'Rune Input'!$O9*CF57</f>
        <v>0</v>
      </c>
      <c r="CG148">
        <f>+'Rune Input'!$O9*CG57</f>
        <v>0</v>
      </c>
      <c r="CH148">
        <f>+'Rune Input'!$O9*CH57</f>
        <v>0</v>
      </c>
      <c r="CI148">
        <f>+'Rune Input'!$O9*CI57</f>
        <v>0</v>
      </c>
      <c r="CJ148">
        <f>+'Rune Input'!$O9*CJ57</f>
        <v>0</v>
      </c>
      <c r="CK148">
        <f>+'Rune Input'!$O9*CK57</f>
        <v>0</v>
      </c>
      <c r="CL148">
        <f>+'Rune Input'!$O9*CL57</f>
        <v>0</v>
      </c>
      <c r="CM148">
        <f>+'Rune Input'!$O9*CM57</f>
        <v>0</v>
      </c>
      <c r="CN148">
        <f>+'Rune Input'!$O9*CN57</f>
        <v>0</v>
      </c>
      <c r="CO148">
        <f>+'Rune Input'!$O9*CO57</f>
        <v>0</v>
      </c>
      <c r="CP148">
        <f>+'Rune Input'!$O9*CP57</f>
        <v>0</v>
      </c>
      <c r="CQ148">
        <f>+'Rune Input'!$O9*CQ57</f>
        <v>0</v>
      </c>
      <c r="CR148">
        <f>+'Rune Input'!$O9*CR57</f>
        <v>0</v>
      </c>
      <c r="CS148">
        <f>+'Rune Input'!$O9*CS57</f>
        <v>0</v>
      </c>
      <c r="CT148">
        <f>+'Rune Input'!$O9*CT57</f>
        <v>0</v>
      </c>
      <c r="CU148">
        <f>+'Rune Input'!$O9*CU57</f>
        <v>0</v>
      </c>
      <c r="CV148">
        <f>+'Rune Input'!$O9*CV57</f>
        <v>0</v>
      </c>
      <c r="CW148">
        <f>+'Rune Input'!$O9*CW57</f>
        <v>0</v>
      </c>
      <c r="CX148">
        <f>+'Rune Input'!$O9*CX57</f>
        <v>0</v>
      </c>
      <c r="CY148">
        <f>+'Rune Input'!$O9*CY57</f>
        <v>0</v>
      </c>
      <c r="CZ148">
        <f>+'Rune Input'!$O9*CZ57</f>
        <v>0</v>
      </c>
      <c r="DA148">
        <f>+'Rune Input'!$O9*DA57</f>
        <v>0</v>
      </c>
      <c r="DB148">
        <f>+'Rune Input'!$O9*DB57</f>
        <v>0</v>
      </c>
      <c r="DC148">
        <f>+'Rune Input'!$O9*DC57</f>
        <v>0</v>
      </c>
      <c r="DD148">
        <f>+'Rune Input'!$O9*DD57</f>
        <v>0</v>
      </c>
      <c r="DE148">
        <f>+'Rune Input'!$O9*DE57</f>
        <v>0</v>
      </c>
      <c r="DF148">
        <f>+'Rune Input'!$O9*DF57</f>
        <v>0</v>
      </c>
      <c r="DG148">
        <f>+'Rune Input'!$O9*DG57</f>
        <v>0</v>
      </c>
    </row>
    <row r="149" spans="1:111">
      <c r="A149" t="s">
        <v>8</v>
      </c>
      <c r="B149" t="s">
        <v>150</v>
      </c>
      <c r="C149" t="s">
        <v>138</v>
      </c>
      <c r="D149">
        <f>+'Rune Input'!$O10*D58</f>
        <v>0</v>
      </c>
      <c r="E149">
        <f>+'Rune Input'!$O10*E58</f>
        <v>0</v>
      </c>
      <c r="F149">
        <f>+'Rune Input'!$O10*F58</f>
        <v>0</v>
      </c>
      <c r="G149">
        <f>+'Rune Input'!$O10*G58</f>
        <v>0</v>
      </c>
      <c r="H149">
        <f>+'Rune Input'!$O10*H58</f>
        <v>0</v>
      </c>
      <c r="I149">
        <f>+'Rune Input'!$O10*I58</f>
        <v>0</v>
      </c>
      <c r="J149">
        <f>+'Rune Input'!$O10*J58</f>
        <v>0</v>
      </c>
      <c r="K149">
        <f>+'Rune Input'!$O10*K58</f>
        <v>0</v>
      </c>
      <c r="L149">
        <f>+'Rune Input'!$O10*L58</f>
        <v>0</v>
      </c>
      <c r="M149">
        <f>+'Rune Input'!$O10*M58</f>
        <v>0</v>
      </c>
      <c r="N149">
        <f>+'Rune Input'!$O10*N58</f>
        <v>0</v>
      </c>
      <c r="O149">
        <f>+'Rune Input'!$O10*O58</f>
        <v>0</v>
      </c>
      <c r="P149">
        <f>+'Rune Input'!$O10*P58</f>
        <v>0</v>
      </c>
      <c r="Q149">
        <f>+'Rune Input'!$O10*Q58</f>
        <v>0</v>
      </c>
      <c r="R149">
        <f>+'Rune Input'!$O10*R58</f>
        <v>0</v>
      </c>
      <c r="S149">
        <f>+'Rune Input'!$O10*S58</f>
        <v>0</v>
      </c>
      <c r="T149">
        <f>+'Rune Input'!$O10*T58</f>
        <v>0</v>
      </c>
      <c r="U149">
        <f>+'Rune Input'!$O10*U58</f>
        <v>0</v>
      </c>
      <c r="V149">
        <f>+'Rune Input'!$O10*V58</f>
        <v>0</v>
      </c>
      <c r="W149">
        <f>+'Rune Input'!$O10*W58</f>
        <v>0</v>
      </c>
      <c r="X149">
        <f>+'Rune Input'!$O10*X58</f>
        <v>0</v>
      </c>
      <c r="Y149">
        <f>+'Rune Input'!$O10*Y58</f>
        <v>0</v>
      </c>
      <c r="Z149">
        <f>+'Rune Input'!$O10*Z58</f>
        <v>0</v>
      </c>
      <c r="AA149">
        <f>+'Rune Input'!$O10*AA58</f>
        <v>0</v>
      </c>
      <c r="AB149">
        <f>+'Rune Input'!$O10*AB58</f>
        <v>0</v>
      </c>
      <c r="AC149">
        <f>+'Rune Input'!$O10*AC58</f>
        <v>0</v>
      </c>
      <c r="AD149">
        <f>+'Rune Input'!$O10*AD58</f>
        <v>0</v>
      </c>
      <c r="AE149">
        <f>+'Rune Input'!$O10*AE58</f>
        <v>0</v>
      </c>
      <c r="AF149">
        <f>+'Rune Input'!$O10*AF58</f>
        <v>0</v>
      </c>
      <c r="AG149">
        <f>+'Rune Input'!$O10*AG58</f>
        <v>0</v>
      </c>
      <c r="AH149">
        <f>+'Rune Input'!$O10*AH58</f>
        <v>0</v>
      </c>
      <c r="AI149">
        <f>+'Rune Input'!$O10*AI58</f>
        <v>0</v>
      </c>
      <c r="AJ149">
        <f>+'Rune Input'!$O10*AJ58</f>
        <v>0</v>
      </c>
      <c r="AK149">
        <f>+'Rune Input'!$O10*AK58</f>
        <v>0</v>
      </c>
      <c r="AL149">
        <f>+'Rune Input'!$O10*AL58</f>
        <v>0</v>
      </c>
      <c r="AM149">
        <f>+'Rune Input'!$O10*AM58</f>
        <v>0</v>
      </c>
      <c r="AN149">
        <f>+'Rune Input'!$O10*AN58</f>
        <v>0</v>
      </c>
      <c r="AO149">
        <f>+'Rune Input'!$O10*AO58</f>
        <v>0</v>
      </c>
      <c r="AP149">
        <f>+'Rune Input'!$O10*AP58</f>
        <v>0</v>
      </c>
      <c r="AQ149">
        <f>+'Rune Input'!$O10*AQ58</f>
        <v>0</v>
      </c>
      <c r="AR149">
        <f>+'Rune Input'!$O10*AR58</f>
        <v>0</v>
      </c>
      <c r="AS149">
        <f>+'Rune Input'!$O10*AS58</f>
        <v>0</v>
      </c>
      <c r="AT149">
        <f>+'Rune Input'!$O10*AT58</f>
        <v>0</v>
      </c>
      <c r="AU149">
        <f>+'Rune Input'!$O10*AU58</f>
        <v>0</v>
      </c>
      <c r="AV149">
        <f>+'Rune Input'!$O10*AV58</f>
        <v>0</v>
      </c>
      <c r="AW149">
        <f>+'Rune Input'!$O10*AW58</f>
        <v>0</v>
      </c>
      <c r="AX149">
        <f>+'Rune Input'!$O10*AX58</f>
        <v>0</v>
      </c>
      <c r="AY149">
        <f>+'Rune Input'!$O10*AY58</f>
        <v>0</v>
      </c>
      <c r="AZ149">
        <f>+'Rune Input'!$O10*AZ58</f>
        <v>0</v>
      </c>
      <c r="BA149">
        <f>+'Rune Input'!$O10*BA58</f>
        <v>0</v>
      </c>
      <c r="BB149">
        <f>+'Rune Input'!$O10*BB58</f>
        <v>0</v>
      </c>
      <c r="BC149">
        <f>+'Rune Input'!$O10*BC58</f>
        <v>0</v>
      </c>
      <c r="BD149">
        <f>+'Rune Input'!$O10*BD58</f>
        <v>0</v>
      </c>
      <c r="BE149">
        <f>+'Rune Input'!$O10*BE58</f>
        <v>0</v>
      </c>
      <c r="BF149">
        <f>+'Rune Input'!$O10*BF58</f>
        <v>0</v>
      </c>
      <c r="BG149">
        <f>+'Rune Input'!$O10*BG58</f>
        <v>0</v>
      </c>
      <c r="BH149">
        <f>+'Rune Input'!$O10*BH58</f>
        <v>0</v>
      </c>
      <c r="BI149">
        <f>+'Rune Input'!$O10*BI58</f>
        <v>0</v>
      </c>
      <c r="BJ149">
        <f>+'Rune Input'!$O10*BJ58</f>
        <v>0</v>
      </c>
      <c r="BK149">
        <f>+'Rune Input'!$O10*BK58</f>
        <v>0</v>
      </c>
      <c r="BL149">
        <f>+'Rune Input'!$O10*BL58</f>
        <v>0</v>
      </c>
      <c r="BM149">
        <f>+'Rune Input'!$O10*BM58</f>
        <v>0</v>
      </c>
      <c r="BN149">
        <f>+'Rune Input'!$O10*BN58</f>
        <v>0</v>
      </c>
      <c r="BO149">
        <f>+'Rune Input'!$O10*BO58</f>
        <v>0</v>
      </c>
      <c r="BP149">
        <f>+'Rune Input'!$O10*BP58</f>
        <v>0</v>
      </c>
      <c r="BQ149">
        <f>+'Rune Input'!$O10*BQ58</f>
        <v>0</v>
      </c>
      <c r="BR149">
        <f>+'Rune Input'!$O10*BR58</f>
        <v>0</v>
      </c>
      <c r="BS149">
        <f>+'Rune Input'!$O10*BS58</f>
        <v>0</v>
      </c>
      <c r="BT149">
        <f>+'Rune Input'!$O10*BT58</f>
        <v>0</v>
      </c>
      <c r="BU149">
        <f>+'Rune Input'!$O10*BU58</f>
        <v>0</v>
      </c>
      <c r="BV149">
        <f>+'Rune Input'!$O10*BV58</f>
        <v>0</v>
      </c>
      <c r="BW149">
        <f>+'Rune Input'!$O10*BW58</f>
        <v>0</v>
      </c>
      <c r="BX149">
        <f>+'Rune Input'!$O10*BX58</f>
        <v>0</v>
      </c>
      <c r="BY149">
        <f>+'Rune Input'!$O10*BY58</f>
        <v>0</v>
      </c>
      <c r="BZ149">
        <f>+'Rune Input'!$O10*BZ58</f>
        <v>0</v>
      </c>
      <c r="CA149">
        <f>+'Rune Input'!$O10*CA58</f>
        <v>0</v>
      </c>
      <c r="CB149">
        <f>+'Rune Input'!$O10*CB58</f>
        <v>0</v>
      </c>
      <c r="CC149">
        <f>+'Rune Input'!$O10*CC58</f>
        <v>0</v>
      </c>
      <c r="CD149">
        <f>+'Rune Input'!$O10*CD58</f>
        <v>0</v>
      </c>
      <c r="CE149">
        <f>+'Rune Input'!$O10*CE58</f>
        <v>0</v>
      </c>
      <c r="CF149">
        <f>+'Rune Input'!$O10*CF58</f>
        <v>0</v>
      </c>
      <c r="CG149">
        <f>+'Rune Input'!$O10*CG58</f>
        <v>0</v>
      </c>
      <c r="CH149">
        <f>+'Rune Input'!$O10*CH58</f>
        <v>0</v>
      </c>
      <c r="CI149">
        <f>+'Rune Input'!$O10*CI58</f>
        <v>0</v>
      </c>
      <c r="CJ149">
        <f>+'Rune Input'!$O10*CJ58</f>
        <v>0</v>
      </c>
      <c r="CK149">
        <f>+'Rune Input'!$O10*CK58</f>
        <v>0</v>
      </c>
      <c r="CL149">
        <f>+'Rune Input'!$O10*CL58</f>
        <v>0</v>
      </c>
      <c r="CM149">
        <f>+'Rune Input'!$O10*CM58</f>
        <v>0</v>
      </c>
      <c r="CN149">
        <f>+'Rune Input'!$O10*CN58</f>
        <v>0</v>
      </c>
      <c r="CO149">
        <f>+'Rune Input'!$O10*CO58</f>
        <v>0</v>
      </c>
      <c r="CP149">
        <f>+'Rune Input'!$O10*CP58</f>
        <v>0</v>
      </c>
      <c r="CQ149">
        <f>+'Rune Input'!$O10*CQ58</f>
        <v>0</v>
      </c>
      <c r="CR149">
        <f>+'Rune Input'!$O10*CR58</f>
        <v>0</v>
      </c>
      <c r="CS149">
        <f>+'Rune Input'!$O10*CS58</f>
        <v>0</v>
      </c>
      <c r="CT149">
        <f>+'Rune Input'!$O10*CT58</f>
        <v>0</v>
      </c>
      <c r="CU149">
        <f>+'Rune Input'!$O10*CU58</f>
        <v>0</v>
      </c>
      <c r="CV149">
        <f>+'Rune Input'!$O10*CV58</f>
        <v>0</v>
      </c>
      <c r="CW149">
        <f>+'Rune Input'!$O10*CW58</f>
        <v>0</v>
      </c>
      <c r="CX149">
        <f>+'Rune Input'!$O10*CX58</f>
        <v>0</v>
      </c>
      <c r="CY149">
        <f>+'Rune Input'!$O10*CY58</f>
        <v>0</v>
      </c>
      <c r="CZ149">
        <f>+'Rune Input'!$O10*CZ58</f>
        <v>0</v>
      </c>
      <c r="DA149">
        <f>+'Rune Input'!$O10*DA58</f>
        <v>0</v>
      </c>
      <c r="DB149">
        <f>+'Rune Input'!$O10*DB58</f>
        <v>0</v>
      </c>
      <c r="DC149">
        <f>+'Rune Input'!$O10*DC58</f>
        <v>0</v>
      </c>
      <c r="DD149">
        <f>+'Rune Input'!$O10*DD58</f>
        <v>0</v>
      </c>
      <c r="DE149">
        <f>+'Rune Input'!$O10*DE58</f>
        <v>0</v>
      </c>
      <c r="DF149">
        <f>+'Rune Input'!$O10*DF58</f>
        <v>0</v>
      </c>
      <c r="DG149">
        <f>+'Rune Input'!$O10*DG58</f>
        <v>0</v>
      </c>
    </row>
    <row r="150" spans="1:111">
      <c r="A150" t="s">
        <v>8</v>
      </c>
      <c r="B150" t="s">
        <v>151</v>
      </c>
      <c r="C150" t="s">
        <v>138</v>
      </c>
      <c r="D150">
        <f>+'Rune Input'!$O11*D59</f>
        <v>0</v>
      </c>
      <c r="E150">
        <f>+'Rune Input'!$O11*E59</f>
        <v>0</v>
      </c>
      <c r="F150">
        <f>+'Rune Input'!$O11*F59</f>
        <v>0</v>
      </c>
      <c r="G150">
        <f>+'Rune Input'!$O11*G59</f>
        <v>0</v>
      </c>
      <c r="H150">
        <f>+'Rune Input'!$O11*H59</f>
        <v>0</v>
      </c>
      <c r="I150">
        <f>+'Rune Input'!$O11*I59</f>
        <v>0</v>
      </c>
      <c r="J150">
        <f>+'Rune Input'!$O11*J59</f>
        <v>0</v>
      </c>
      <c r="K150">
        <f>+'Rune Input'!$O11*K59</f>
        <v>0</v>
      </c>
      <c r="L150">
        <f>+'Rune Input'!$O11*L59</f>
        <v>0</v>
      </c>
      <c r="M150">
        <f>+'Rune Input'!$O11*M59</f>
        <v>0</v>
      </c>
      <c r="N150">
        <f>+'Rune Input'!$O11*N59</f>
        <v>0</v>
      </c>
      <c r="O150">
        <f>+'Rune Input'!$O11*O59</f>
        <v>0</v>
      </c>
      <c r="P150">
        <f>+'Rune Input'!$O11*P59</f>
        <v>0</v>
      </c>
      <c r="Q150">
        <f>+'Rune Input'!$O11*Q59</f>
        <v>0</v>
      </c>
      <c r="R150">
        <f>+'Rune Input'!$O11*R59</f>
        <v>0</v>
      </c>
      <c r="S150">
        <f>+'Rune Input'!$O11*S59</f>
        <v>0</v>
      </c>
      <c r="T150">
        <f>+'Rune Input'!$O11*T59</f>
        <v>0</v>
      </c>
      <c r="U150">
        <f>+'Rune Input'!$O11*U59</f>
        <v>0</v>
      </c>
      <c r="V150">
        <f>+'Rune Input'!$O11*V59</f>
        <v>0</v>
      </c>
      <c r="W150">
        <f>+'Rune Input'!$O11*W59</f>
        <v>0</v>
      </c>
      <c r="X150">
        <f>+'Rune Input'!$O11*X59</f>
        <v>0</v>
      </c>
      <c r="Y150">
        <f>+'Rune Input'!$O11*Y59</f>
        <v>0</v>
      </c>
      <c r="Z150">
        <f>+'Rune Input'!$O11*Z59</f>
        <v>0</v>
      </c>
      <c r="AA150">
        <f>+'Rune Input'!$O11*AA59</f>
        <v>0</v>
      </c>
      <c r="AB150">
        <f>+'Rune Input'!$O11*AB59</f>
        <v>0</v>
      </c>
      <c r="AC150">
        <f>+'Rune Input'!$O11*AC59</f>
        <v>0</v>
      </c>
      <c r="AD150">
        <f>+'Rune Input'!$O11*AD59</f>
        <v>0</v>
      </c>
      <c r="AE150">
        <f>+'Rune Input'!$O11*AE59</f>
        <v>0</v>
      </c>
      <c r="AF150">
        <f>+'Rune Input'!$O11*AF59</f>
        <v>0</v>
      </c>
      <c r="AG150">
        <f>+'Rune Input'!$O11*AG59</f>
        <v>0</v>
      </c>
      <c r="AH150">
        <f>+'Rune Input'!$O11*AH59</f>
        <v>0</v>
      </c>
      <c r="AI150">
        <f>+'Rune Input'!$O11*AI59</f>
        <v>0</v>
      </c>
      <c r="AJ150">
        <f>+'Rune Input'!$O11*AJ59</f>
        <v>0</v>
      </c>
      <c r="AK150">
        <f>+'Rune Input'!$O11*AK59</f>
        <v>0</v>
      </c>
      <c r="AL150">
        <f>+'Rune Input'!$O11*AL59</f>
        <v>0</v>
      </c>
      <c r="AM150">
        <f>+'Rune Input'!$O11*AM59</f>
        <v>0</v>
      </c>
      <c r="AN150">
        <f>+'Rune Input'!$O11*AN59</f>
        <v>0</v>
      </c>
      <c r="AO150">
        <f>+'Rune Input'!$O11*AO59</f>
        <v>0</v>
      </c>
      <c r="AP150">
        <f>+'Rune Input'!$O11*AP59</f>
        <v>0</v>
      </c>
      <c r="AQ150">
        <f>+'Rune Input'!$O11*AQ59</f>
        <v>0</v>
      </c>
      <c r="AR150">
        <f>+'Rune Input'!$O11*AR59</f>
        <v>0</v>
      </c>
      <c r="AS150">
        <f>+'Rune Input'!$O11*AS59</f>
        <v>0</v>
      </c>
      <c r="AT150">
        <f>+'Rune Input'!$O11*AT59</f>
        <v>0</v>
      </c>
      <c r="AU150">
        <f>+'Rune Input'!$O11*AU59</f>
        <v>0</v>
      </c>
      <c r="AV150">
        <f>+'Rune Input'!$O11*AV59</f>
        <v>0</v>
      </c>
      <c r="AW150">
        <f>+'Rune Input'!$O11*AW59</f>
        <v>0</v>
      </c>
      <c r="AX150">
        <f>+'Rune Input'!$O11*AX59</f>
        <v>0</v>
      </c>
      <c r="AY150">
        <f>+'Rune Input'!$O11*AY59</f>
        <v>0</v>
      </c>
      <c r="AZ150">
        <f>+'Rune Input'!$O11*AZ59</f>
        <v>0</v>
      </c>
      <c r="BA150">
        <f>+'Rune Input'!$O11*BA59</f>
        <v>0</v>
      </c>
      <c r="BB150">
        <f>+'Rune Input'!$O11*BB59</f>
        <v>0</v>
      </c>
      <c r="BC150">
        <f>+'Rune Input'!$O11*BC59</f>
        <v>0</v>
      </c>
      <c r="BD150">
        <f>+'Rune Input'!$O11*BD59</f>
        <v>0</v>
      </c>
      <c r="BE150">
        <f>+'Rune Input'!$O11*BE59</f>
        <v>0</v>
      </c>
      <c r="BF150">
        <f>+'Rune Input'!$O11*BF59</f>
        <v>0</v>
      </c>
      <c r="BG150">
        <f>+'Rune Input'!$O11*BG59</f>
        <v>0</v>
      </c>
      <c r="BH150">
        <f>+'Rune Input'!$O11*BH59</f>
        <v>0</v>
      </c>
      <c r="BI150">
        <f>+'Rune Input'!$O11*BI59</f>
        <v>0</v>
      </c>
      <c r="BJ150">
        <f>+'Rune Input'!$O11*BJ59</f>
        <v>0</v>
      </c>
      <c r="BK150">
        <f>+'Rune Input'!$O11*BK59</f>
        <v>0</v>
      </c>
      <c r="BL150">
        <f>+'Rune Input'!$O11*BL59</f>
        <v>0</v>
      </c>
      <c r="BM150">
        <f>+'Rune Input'!$O11*BM59</f>
        <v>0</v>
      </c>
      <c r="BN150">
        <f>+'Rune Input'!$O11*BN59</f>
        <v>0</v>
      </c>
      <c r="BO150">
        <f>+'Rune Input'!$O11*BO59</f>
        <v>0</v>
      </c>
      <c r="BP150">
        <f>+'Rune Input'!$O11*BP59</f>
        <v>0</v>
      </c>
      <c r="BQ150">
        <f>+'Rune Input'!$O11*BQ59</f>
        <v>0</v>
      </c>
      <c r="BR150">
        <f>+'Rune Input'!$O11*BR59</f>
        <v>0</v>
      </c>
      <c r="BS150">
        <f>+'Rune Input'!$O11*BS59</f>
        <v>0</v>
      </c>
      <c r="BT150">
        <f>+'Rune Input'!$O11*BT59</f>
        <v>0</v>
      </c>
      <c r="BU150">
        <f>+'Rune Input'!$O11*BU59</f>
        <v>0</v>
      </c>
      <c r="BV150">
        <f>+'Rune Input'!$O11*BV59</f>
        <v>0</v>
      </c>
      <c r="BW150">
        <f>+'Rune Input'!$O11*BW59</f>
        <v>0</v>
      </c>
      <c r="BX150">
        <f>+'Rune Input'!$O11*BX59</f>
        <v>0</v>
      </c>
      <c r="BY150">
        <f>+'Rune Input'!$O11*BY59</f>
        <v>0</v>
      </c>
      <c r="BZ150">
        <f>+'Rune Input'!$O11*BZ59</f>
        <v>0</v>
      </c>
      <c r="CA150">
        <f>+'Rune Input'!$O11*CA59</f>
        <v>0</v>
      </c>
      <c r="CB150">
        <f>+'Rune Input'!$O11*CB59</f>
        <v>0</v>
      </c>
      <c r="CC150">
        <f>+'Rune Input'!$O11*CC59</f>
        <v>0</v>
      </c>
      <c r="CD150">
        <f>+'Rune Input'!$O11*CD59</f>
        <v>0</v>
      </c>
      <c r="CE150">
        <f>+'Rune Input'!$O11*CE59</f>
        <v>0</v>
      </c>
      <c r="CF150">
        <f>+'Rune Input'!$O11*CF59</f>
        <v>0</v>
      </c>
      <c r="CG150">
        <f>+'Rune Input'!$O11*CG59</f>
        <v>0</v>
      </c>
      <c r="CH150">
        <f>+'Rune Input'!$O11*CH59</f>
        <v>0</v>
      </c>
      <c r="CI150">
        <f>+'Rune Input'!$O11*CI59</f>
        <v>0</v>
      </c>
      <c r="CJ150">
        <f>+'Rune Input'!$O11*CJ59</f>
        <v>0</v>
      </c>
      <c r="CK150">
        <f>+'Rune Input'!$O11*CK59</f>
        <v>0</v>
      </c>
      <c r="CL150">
        <f>+'Rune Input'!$O11*CL59</f>
        <v>0</v>
      </c>
      <c r="CM150">
        <f>+'Rune Input'!$O11*CM59</f>
        <v>0</v>
      </c>
      <c r="CN150">
        <f>+'Rune Input'!$O11*CN59</f>
        <v>0</v>
      </c>
      <c r="CO150">
        <f>+'Rune Input'!$O11*CO59</f>
        <v>0</v>
      </c>
      <c r="CP150">
        <f>+'Rune Input'!$O11*CP59</f>
        <v>0</v>
      </c>
      <c r="CQ150">
        <f>+'Rune Input'!$O11*CQ59</f>
        <v>0</v>
      </c>
      <c r="CR150">
        <f>+'Rune Input'!$O11*CR59</f>
        <v>0</v>
      </c>
      <c r="CS150">
        <f>+'Rune Input'!$O11*CS59</f>
        <v>0</v>
      </c>
      <c r="CT150">
        <f>+'Rune Input'!$O11*CT59</f>
        <v>0</v>
      </c>
      <c r="CU150">
        <f>+'Rune Input'!$O11*CU59</f>
        <v>0</v>
      </c>
      <c r="CV150">
        <f>+'Rune Input'!$O11*CV59</f>
        <v>0</v>
      </c>
      <c r="CW150">
        <f>+'Rune Input'!$O11*CW59</f>
        <v>0</v>
      </c>
      <c r="CX150">
        <f>+'Rune Input'!$O11*CX59</f>
        <v>0</v>
      </c>
      <c r="CY150">
        <f>+'Rune Input'!$O11*CY59</f>
        <v>0</v>
      </c>
      <c r="CZ150">
        <f>+'Rune Input'!$O11*CZ59</f>
        <v>0</v>
      </c>
      <c r="DA150">
        <f>+'Rune Input'!$O11*DA59</f>
        <v>0</v>
      </c>
      <c r="DB150">
        <f>+'Rune Input'!$O11*DB59</f>
        <v>0</v>
      </c>
      <c r="DC150">
        <f>+'Rune Input'!$O11*DC59</f>
        <v>0</v>
      </c>
      <c r="DD150">
        <f>+'Rune Input'!$O11*DD59</f>
        <v>0</v>
      </c>
      <c r="DE150">
        <f>+'Rune Input'!$O11*DE59</f>
        <v>0</v>
      </c>
      <c r="DF150">
        <f>+'Rune Input'!$O11*DF59</f>
        <v>0</v>
      </c>
      <c r="DG150">
        <f>+'Rune Input'!$O11*DG59</f>
        <v>0</v>
      </c>
    </row>
    <row r="151" spans="1:111">
      <c r="A151" t="s">
        <v>8</v>
      </c>
      <c r="B151" t="s">
        <v>152</v>
      </c>
      <c r="C151" t="s">
        <v>138</v>
      </c>
      <c r="D151">
        <f>+'Rune Input'!$O12*D60</f>
        <v>0</v>
      </c>
      <c r="E151">
        <f>+'Rune Input'!$O12*E60</f>
        <v>0</v>
      </c>
      <c r="F151">
        <f>+'Rune Input'!$O12*F60</f>
        <v>0</v>
      </c>
      <c r="G151">
        <f>+'Rune Input'!$O12*G60</f>
        <v>0</v>
      </c>
      <c r="H151">
        <f>+'Rune Input'!$O12*H60</f>
        <v>0</v>
      </c>
      <c r="I151">
        <f>+'Rune Input'!$O12*I60</f>
        <v>0</v>
      </c>
      <c r="J151">
        <f>+'Rune Input'!$O12*J60</f>
        <v>0</v>
      </c>
      <c r="K151">
        <f>+'Rune Input'!$O12*K60</f>
        <v>0</v>
      </c>
      <c r="L151">
        <f>+'Rune Input'!$O12*L60</f>
        <v>0</v>
      </c>
      <c r="M151">
        <f>+'Rune Input'!$O12*M60</f>
        <v>0</v>
      </c>
      <c r="N151">
        <f>+'Rune Input'!$O12*N60</f>
        <v>0</v>
      </c>
      <c r="O151">
        <f>+'Rune Input'!$O12*O60</f>
        <v>0</v>
      </c>
      <c r="P151">
        <f>+'Rune Input'!$O12*P60</f>
        <v>0</v>
      </c>
      <c r="Q151">
        <f>+'Rune Input'!$O12*Q60</f>
        <v>0</v>
      </c>
      <c r="R151">
        <f>+'Rune Input'!$O12*R60</f>
        <v>0</v>
      </c>
      <c r="S151">
        <f>+'Rune Input'!$O12*S60</f>
        <v>0</v>
      </c>
      <c r="T151">
        <f>+'Rune Input'!$O12*T60</f>
        <v>0</v>
      </c>
      <c r="U151">
        <f>+'Rune Input'!$O12*U60</f>
        <v>0</v>
      </c>
      <c r="V151">
        <f>+'Rune Input'!$O12*V60</f>
        <v>0</v>
      </c>
      <c r="W151">
        <f>+'Rune Input'!$O12*W60</f>
        <v>0</v>
      </c>
      <c r="X151">
        <f>+'Rune Input'!$O12*X60</f>
        <v>0</v>
      </c>
      <c r="Y151">
        <f>+'Rune Input'!$O12*Y60</f>
        <v>0</v>
      </c>
      <c r="Z151">
        <f>+'Rune Input'!$O12*Z60</f>
        <v>0</v>
      </c>
      <c r="AA151">
        <f>+'Rune Input'!$O12*AA60</f>
        <v>0</v>
      </c>
      <c r="AB151">
        <f>+'Rune Input'!$O12*AB60</f>
        <v>0</v>
      </c>
      <c r="AC151">
        <f>+'Rune Input'!$O12*AC60</f>
        <v>0</v>
      </c>
      <c r="AD151">
        <f>+'Rune Input'!$O12*AD60</f>
        <v>0</v>
      </c>
      <c r="AE151">
        <f>+'Rune Input'!$O12*AE60</f>
        <v>0</v>
      </c>
      <c r="AF151">
        <f>+'Rune Input'!$O12*AF60</f>
        <v>0</v>
      </c>
      <c r="AG151">
        <f>+'Rune Input'!$O12*AG60</f>
        <v>0</v>
      </c>
      <c r="AH151">
        <f>+'Rune Input'!$O12*AH60</f>
        <v>0</v>
      </c>
      <c r="AI151">
        <f>+'Rune Input'!$O12*AI60</f>
        <v>0</v>
      </c>
      <c r="AJ151">
        <f>+'Rune Input'!$O12*AJ60</f>
        <v>0</v>
      </c>
      <c r="AK151">
        <f>+'Rune Input'!$O12*AK60</f>
        <v>0</v>
      </c>
      <c r="AL151">
        <f>+'Rune Input'!$O12*AL60</f>
        <v>0</v>
      </c>
      <c r="AM151">
        <f>+'Rune Input'!$O12*AM60</f>
        <v>0</v>
      </c>
      <c r="AN151">
        <f>+'Rune Input'!$O12*AN60</f>
        <v>0</v>
      </c>
      <c r="AO151">
        <f>+'Rune Input'!$O12*AO60</f>
        <v>0</v>
      </c>
      <c r="AP151">
        <f>+'Rune Input'!$O12*AP60</f>
        <v>0</v>
      </c>
      <c r="AQ151">
        <f>+'Rune Input'!$O12*AQ60</f>
        <v>0</v>
      </c>
      <c r="AR151">
        <f>+'Rune Input'!$O12*AR60</f>
        <v>0</v>
      </c>
      <c r="AS151">
        <f>+'Rune Input'!$O12*AS60</f>
        <v>0</v>
      </c>
      <c r="AT151">
        <f>+'Rune Input'!$O12*AT60</f>
        <v>0</v>
      </c>
      <c r="AU151">
        <f>+'Rune Input'!$O12*AU60</f>
        <v>0</v>
      </c>
      <c r="AV151">
        <f>+'Rune Input'!$O12*AV60</f>
        <v>0</v>
      </c>
      <c r="AW151">
        <f>+'Rune Input'!$O12*AW60</f>
        <v>0</v>
      </c>
      <c r="AX151">
        <f>+'Rune Input'!$O12*AX60</f>
        <v>0</v>
      </c>
      <c r="AY151">
        <f>+'Rune Input'!$O12*AY60</f>
        <v>0</v>
      </c>
      <c r="AZ151">
        <f>+'Rune Input'!$O12*AZ60</f>
        <v>0</v>
      </c>
      <c r="BA151">
        <f>+'Rune Input'!$O12*BA60</f>
        <v>0</v>
      </c>
      <c r="BB151">
        <f>+'Rune Input'!$O12*BB60</f>
        <v>0</v>
      </c>
      <c r="BC151">
        <f>+'Rune Input'!$O12*BC60</f>
        <v>0</v>
      </c>
      <c r="BD151">
        <f>+'Rune Input'!$O12*BD60</f>
        <v>0</v>
      </c>
      <c r="BE151">
        <f>+'Rune Input'!$O12*BE60</f>
        <v>0</v>
      </c>
      <c r="BF151">
        <f>+'Rune Input'!$O12*BF60</f>
        <v>0</v>
      </c>
      <c r="BG151">
        <f>+'Rune Input'!$O12*BG60</f>
        <v>0</v>
      </c>
      <c r="BH151">
        <f>+'Rune Input'!$O12*BH60</f>
        <v>0</v>
      </c>
      <c r="BI151">
        <f>+'Rune Input'!$O12*BI60</f>
        <v>0</v>
      </c>
      <c r="BJ151">
        <f>+'Rune Input'!$O12*BJ60</f>
        <v>0</v>
      </c>
      <c r="BK151">
        <f>+'Rune Input'!$O12*BK60</f>
        <v>0</v>
      </c>
      <c r="BL151">
        <f>+'Rune Input'!$O12*BL60</f>
        <v>0</v>
      </c>
      <c r="BM151">
        <f>+'Rune Input'!$O12*BM60</f>
        <v>0</v>
      </c>
      <c r="BN151">
        <f>+'Rune Input'!$O12*BN60</f>
        <v>0</v>
      </c>
      <c r="BO151">
        <f>+'Rune Input'!$O12*BO60</f>
        <v>0</v>
      </c>
      <c r="BP151">
        <f>+'Rune Input'!$O12*BP60</f>
        <v>0</v>
      </c>
      <c r="BQ151">
        <f>+'Rune Input'!$O12*BQ60</f>
        <v>0</v>
      </c>
      <c r="BR151">
        <f>+'Rune Input'!$O12*BR60</f>
        <v>0</v>
      </c>
      <c r="BS151">
        <f>+'Rune Input'!$O12*BS60</f>
        <v>0</v>
      </c>
      <c r="BT151">
        <f>+'Rune Input'!$O12*BT60</f>
        <v>0</v>
      </c>
      <c r="BU151">
        <f>+'Rune Input'!$O12*BU60</f>
        <v>0</v>
      </c>
      <c r="BV151">
        <f>+'Rune Input'!$O12*BV60</f>
        <v>0</v>
      </c>
      <c r="BW151">
        <f>+'Rune Input'!$O12*BW60</f>
        <v>0</v>
      </c>
      <c r="BX151">
        <f>+'Rune Input'!$O12*BX60</f>
        <v>0</v>
      </c>
      <c r="BY151">
        <f>+'Rune Input'!$O12*BY60</f>
        <v>0</v>
      </c>
      <c r="BZ151">
        <f>+'Rune Input'!$O12*BZ60</f>
        <v>0</v>
      </c>
      <c r="CA151">
        <f>+'Rune Input'!$O12*CA60</f>
        <v>0</v>
      </c>
      <c r="CB151">
        <f>+'Rune Input'!$O12*CB60</f>
        <v>0</v>
      </c>
      <c r="CC151">
        <f>+'Rune Input'!$O12*CC60</f>
        <v>0</v>
      </c>
      <c r="CD151">
        <f>+'Rune Input'!$O12*CD60</f>
        <v>0</v>
      </c>
      <c r="CE151">
        <f>+'Rune Input'!$O12*CE60</f>
        <v>0</v>
      </c>
      <c r="CF151">
        <f>+'Rune Input'!$O12*CF60</f>
        <v>0</v>
      </c>
      <c r="CG151">
        <f>+'Rune Input'!$O12*CG60</f>
        <v>0</v>
      </c>
      <c r="CH151">
        <f>+'Rune Input'!$O12*CH60</f>
        <v>0</v>
      </c>
      <c r="CI151">
        <f>+'Rune Input'!$O12*CI60</f>
        <v>0</v>
      </c>
      <c r="CJ151">
        <f>+'Rune Input'!$O12*CJ60</f>
        <v>0</v>
      </c>
      <c r="CK151">
        <f>+'Rune Input'!$O12*CK60</f>
        <v>0</v>
      </c>
      <c r="CL151">
        <f>+'Rune Input'!$O12*CL60</f>
        <v>0</v>
      </c>
      <c r="CM151">
        <f>+'Rune Input'!$O12*CM60</f>
        <v>0</v>
      </c>
      <c r="CN151">
        <f>+'Rune Input'!$O12*CN60</f>
        <v>0</v>
      </c>
      <c r="CO151">
        <f>+'Rune Input'!$O12*CO60</f>
        <v>0</v>
      </c>
      <c r="CP151">
        <f>+'Rune Input'!$O12*CP60</f>
        <v>0</v>
      </c>
      <c r="CQ151">
        <f>+'Rune Input'!$O12*CQ60</f>
        <v>0</v>
      </c>
      <c r="CR151">
        <f>+'Rune Input'!$O12*CR60</f>
        <v>0</v>
      </c>
      <c r="CS151">
        <f>+'Rune Input'!$O12*CS60</f>
        <v>0</v>
      </c>
      <c r="CT151">
        <f>+'Rune Input'!$O12*CT60</f>
        <v>0</v>
      </c>
      <c r="CU151">
        <f>+'Rune Input'!$O12*CU60</f>
        <v>0</v>
      </c>
      <c r="CV151">
        <f>+'Rune Input'!$O12*CV60</f>
        <v>0</v>
      </c>
      <c r="CW151">
        <f>+'Rune Input'!$O12*CW60</f>
        <v>0</v>
      </c>
      <c r="CX151">
        <f>+'Rune Input'!$O12*CX60</f>
        <v>0</v>
      </c>
      <c r="CY151">
        <f>+'Rune Input'!$O12*CY60</f>
        <v>0</v>
      </c>
      <c r="CZ151">
        <f>+'Rune Input'!$O12*CZ60</f>
        <v>0</v>
      </c>
      <c r="DA151">
        <f>+'Rune Input'!$O12*DA60</f>
        <v>0</v>
      </c>
      <c r="DB151">
        <f>+'Rune Input'!$O12*DB60</f>
        <v>0</v>
      </c>
      <c r="DC151">
        <f>+'Rune Input'!$O12*DC60</f>
        <v>0</v>
      </c>
      <c r="DD151">
        <f>+'Rune Input'!$O12*DD60</f>
        <v>0</v>
      </c>
      <c r="DE151">
        <f>+'Rune Input'!$O12*DE60</f>
        <v>0</v>
      </c>
      <c r="DF151">
        <f>+'Rune Input'!$O12*DF60</f>
        <v>0</v>
      </c>
      <c r="DG151">
        <f>+'Rune Input'!$O12*DG60</f>
        <v>0</v>
      </c>
    </row>
    <row r="152" spans="1:111">
      <c r="A152" t="s">
        <v>6</v>
      </c>
      <c r="B152" t="s">
        <v>146</v>
      </c>
      <c r="C152" t="s">
        <v>138</v>
      </c>
      <c r="D152">
        <f>+'Rune Input'!$O13*D61</f>
        <v>0</v>
      </c>
      <c r="E152">
        <f>+'Rune Input'!$O13*E61</f>
        <v>0</v>
      </c>
      <c r="F152">
        <f>+'Rune Input'!$O13*F61</f>
        <v>0</v>
      </c>
      <c r="G152">
        <f>+'Rune Input'!$O13*G61</f>
        <v>0</v>
      </c>
      <c r="H152">
        <f>+'Rune Input'!$O13*H61</f>
        <v>0</v>
      </c>
      <c r="I152">
        <f>+'Rune Input'!$O13*I61</f>
        <v>0</v>
      </c>
      <c r="J152">
        <f>+'Rune Input'!$O13*J61</f>
        <v>0</v>
      </c>
      <c r="K152">
        <f>+'Rune Input'!$O13*K61</f>
        <v>0</v>
      </c>
      <c r="L152">
        <f>+'Rune Input'!$O13*L61</f>
        <v>0</v>
      </c>
      <c r="M152">
        <f>+'Rune Input'!$O13*M61</f>
        <v>0</v>
      </c>
      <c r="N152">
        <f>+'Rune Input'!$O13*N61</f>
        <v>0</v>
      </c>
      <c r="O152">
        <f>+'Rune Input'!$O13*O61</f>
        <v>0</v>
      </c>
      <c r="P152">
        <f>+'Rune Input'!$O13*P61</f>
        <v>0</v>
      </c>
      <c r="Q152">
        <f>+'Rune Input'!$O13*Q61</f>
        <v>0</v>
      </c>
      <c r="R152">
        <f>+'Rune Input'!$O13*R61</f>
        <v>0</v>
      </c>
      <c r="S152">
        <f>+'Rune Input'!$O13*S61</f>
        <v>0</v>
      </c>
      <c r="T152">
        <f>+'Rune Input'!$O13*T61</f>
        <v>0</v>
      </c>
      <c r="U152">
        <f>+'Rune Input'!$O13*U61</f>
        <v>0</v>
      </c>
      <c r="V152">
        <f>+'Rune Input'!$O13*V61</f>
        <v>0</v>
      </c>
      <c r="W152">
        <f>+'Rune Input'!$O13*W61</f>
        <v>0</v>
      </c>
      <c r="X152">
        <f>+'Rune Input'!$O13*X61</f>
        <v>0</v>
      </c>
      <c r="Y152">
        <f>+'Rune Input'!$O13*Y61</f>
        <v>0</v>
      </c>
      <c r="Z152">
        <f>+'Rune Input'!$O13*Z61</f>
        <v>0</v>
      </c>
      <c r="AA152">
        <f>+'Rune Input'!$O13*AA61</f>
        <v>0</v>
      </c>
      <c r="AB152">
        <f>+'Rune Input'!$O13*AB61</f>
        <v>0</v>
      </c>
      <c r="AC152">
        <f>+'Rune Input'!$O13*AC61</f>
        <v>0</v>
      </c>
      <c r="AD152">
        <f>+'Rune Input'!$O13*AD61</f>
        <v>0</v>
      </c>
      <c r="AE152">
        <f>+'Rune Input'!$O13*AE61</f>
        <v>0</v>
      </c>
      <c r="AF152">
        <f>+'Rune Input'!$O13*AF61</f>
        <v>0</v>
      </c>
      <c r="AG152">
        <f>+'Rune Input'!$O13*AG61</f>
        <v>0</v>
      </c>
      <c r="AH152">
        <f>+'Rune Input'!$O13*AH61</f>
        <v>0</v>
      </c>
      <c r="AI152">
        <f>+'Rune Input'!$O13*AI61</f>
        <v>0</v>
      </c>
      <c r="AJ152">
        <f>+'Rune Input'!$O13*AJ61</f>
        <v>0</v>
      </c>
      <c r="AK152">
        <f>+'Rune Input'!$O13*AK61</f>
        <v>0</v>
      </c>
      <c r="AL152">
        <f>+'Rune Input'!$O13*AL61</f>
        <v>0</v>
      </c>
      <c r="AM152">
        <f>+'Rune Input'!$O13*AM61</f>
        <v>0</v>
      </c>
      <c r="AN152">
        <f>+'Rune Input'!$O13*AN61</f>
        <v>0</v>
      </c>
      <c r="AO152">
        <f>+'Rune Input'!$O13*AO61</f>
        <v>0</v>
      </c>
      <c r="AP152">
        <f>+'Rune Input'!$O13*AP61</f>
        <v>0</v>
      </c>
      <c r="AQ152">
        <f>+'Rune Input'!$O13*AQ61</f>
        <v>0</v>
      </c>
      <c r="AR152">
        <f>+'Rune Input'!$O13*AR61</f>
        <v>0</v>
      </c>
      <c r="AS152">
        <f>+'Rune Input'!$O13*AS61</f>
        <v>0</v>
      </c>
      <c r="AT152">
        <f>+'Rune Input'!$O13*AT61</f>
        <v>0</v>
      </c>
      <c r="AU152">
        <f>+'Rune Input'!$O13*AU61</f>
        <v>0</v>
      </c>
      <c r="AV152">
        <f>+'Rune Input'!$O13*AV61</f>
        <v>0</v>
      </c>
      <c r="AW152">
        <f>+'Rune Input'!$O13*AW61</f>
        <v>0</v>
      </c>
      <c r="AX152">
        <f>+'Rune Input'!$O13*AX61</f>
        <v>0</v>
      </c>
      <c r="AY152">
        <f>+'Rune Input'!$O13*AY61</f>
        <v>0</v>
      </c>
      <c r="AZ152">
        <f>+'Rune Input'!$O13*AZ61</f>
        <v>0</v>
      </c>
      <c r="BA152">
        <f>+'Rune Input'!$O13*BA61</f>
        <v>0</v>
      </c>
      <c r="BB152">
        <f>+'Rune Input'!$O13*BB61</f>
        <v>0</v>
      </c>
      <c r="BC152">
        <f>+'Rune Input'!$O13*BC61</f>
        <v>0</v>
      </c>
      <c r="BD152">
        <f>+'Rune Input'!$O13*BD61</f>
        <v>0</v>
      </c>
      <c r="BE152">
        <f>+'Rune Input'!$O13*BE61</f>
        <v>0</v>
      </c>
      <c r="BF152">
        <f>+'Rune Input'!$O13*BF61</f>
        <v>0</v>
      </c>
      <c r="BG152">
        <f>+'Rune Input'!$O13*BG61</f>
        <v>0</v>
      </c>
      <c r="BH152">
        <f>+'Rune Input'!$O13*BH61</f>
        <v>0</v>
      </c>
      <c r="BI152">
        <f>+'Rune Input'!$O13*BI61</f>
        <v>0</v>
      </c>
      <c r="BJ152">
        <f>+'Rune Input'!$O13*BJ61</f>
        <v>0</v>
      </c>
      <c r="BK152">
        <f>+'Rune Input'!$O13*BK61</f>
        <v>0</v>
      </c>
      <c r="BL152">
        <f>+'Rune Input'!$O13*BL61</f>
        <v>0</v>
      </c>
      <c r="BM152">
        <f>+'Rune Input'!$O13*BM61</f>
        <v>0</v>
      </c>
      <c r="BN152">
        <f>+'Rune Input'!$O13*BN61</f>
        <v>0</v>
      </c>
      <c r="BO152">
        <f>+'Rune Input'!$O13*BO61</f>
        <v>0</v>
      </c>
      <c r="BP152">
        <f>+'Rune Input'!$O13*BP61</f>
        <v>0</v>
      </c>
      <c r="BQ152">
        <f>+'Rune Input'!$O13*BQ61</f>
        <v>0</v>
      </c>
      <c r="BR152">
        <f>+'Rune Input'!$O13*BR61</f>
        <v>0</v>
      </c>
      <c r="BS152">
        <f>+'Rune Input'!$O13*BS61</f>
        <v>0</v>
      </c>
      <c r="BT152">
        <f>+'Rune Input'!$O13*BT61</f>
        <v>0</v>
      </c>
      <c r="BU152">
        <f>+'Rune Input'!$O13*BU61</f>
        <v>0</v>
      </c>
      <c r="BV152">
        <f>+'Rune Input'!$O13*BV61</f>
        <v>0</v>
      </c>
      <c r="BW152">
        <f>+'Rune Input'!$O13*BW61</f>
        <v>0</v>
      </c>
      <c r="BX152">
        <f>+'Rune Input'!$O13*BX61</f>
        <v>0</v>
      </c>
      <c r="BY152">
        <f>+'Rune Input'!$O13*BY61</f>
        <v>0</v>
      </c>
      <c r="BZ152">
        <f>+'Rune Input'!$O13*BZ61</f>
        <v>0</v>
      </c>
      <c r="CA152">
        <f>+'Rune Input'!$O13*CA61</f>
        <v>0</v>
      </c>
      <c r="CB152">
        <f>+'Rune Input'!$O13*CB61</f>
        <v>0</v>
      </c>
      <c r="CC152">
        <f>+'Rune Input'!$O13*CC61</f>
        <v>0</v>
      </c>
      <c r="CD152">
        <f>+'Rune Input'!$O13*CD61</f>
        <v>0</v>
      </c>
      <c r="CE152">
        <f>+'Rune Input'!$O13*CE61</f>
        <v>0</v>
      </c>
      <c r="CF152">
        <f>+'Rune Input'!$O13*CF61</f>
        <v>0</v>
      </c>
      <c r="CG152">
        <f>+'Rune Input'!$O13*CG61</f>
        <v>0</v>
      </c>
      <c r="CH152">
        <f>+'Rune Input'!$O13*CH61</f>
        <v>0</v>
      </c>
      <c r="CI152">
        <f>+'Rune Input'!$O13*CI61</f>
        <v>0</v>
      </c>
      <c r="CJ152">
        <f>+'Rune Input'!$O13*CJ61</f>
        <v>0</v>
      </c>
      <c r="CK152">
        <f>+'Rune Input'!$O13*CK61</f>
        <v>0</v>
      </c>
      <c r="CL152">
        <f>+'Rune Input'!$O13*CL61</f>
        <v>0</v>
      </c>
      <c r="CM152">
        <f>+'Rune Input'!$O13*CM61</f>
        <v>0</v>
      </c>
      <c r="CN152">
        <f>+'Rune Input'!$O13*CN61</f>
        <v>0</v>
      </c>
      <c r="CO152">
        <f>+'Rune Input'!$O13*CO61</f>
        <v>0</v>
      </c>
      <c r="CP152">
        <f>+'Rune Input'!$O13*CP61</f>
        <v>0</v>
      </c>
      <c r="CQ152">
        <f>+'Rune Input'!$O13*CQ61</f>
        <v>0</v>
      </c>
      <c r="CR152">
        <f>+'Rune Input'!$O13*CR61</f>
        <v>0</v>
      </c>
      <c r="CS152">
        <f>+'Rune Input'!$O13*CS61</f>
        <v>0</v>
      </c>
      <c r="CT152">
        <f>+'Rune Input'!$O13*CT61</f>
        <v>0</v>
      </c>
      <c r="CU152">
        <f>+'Rune Input'!$O13*CU61</f>
        <v>0</v>
      </c>
      <c r="CV152">
        <f>+'Rune Input'!$O13*CV61</f>
        <v>0</v>
      </c>
      <c r="CW152">
        <f>+'Rune Input'!$O13*CW61</f>
        <v>0</v>
      </c>
      <c r="CX152">
        <f>+'Rune Input'!$O13*CX61</f>
        <v>0</v>
      </c>
      <c r="CY152">
        <f>+'Rune Input'!$O13*CY61</f>
        <v>0</v>
      </c>
      <c r="CZ152">
        <f>+'Rune Input'!$O13*CZ61</f>
        <v>0</v>
      </c>
      <c r="DA152">
        <f>+'Rune Input'!$O13*DA61</f>
        <v>0</v>
      </c>
      <c r="DB152">
        <f>+'Rune Input'!$O13*DB61</f>
        <v>0</v>
      </c>
      <c r="DC152">
        <f>+'Rune Input'!$O13*DC61</f>
        <v>0</v>
      </c>
      <c r="DD152">
        <f>+'Rune Input'!$O13*DD61</f>
        <v>0</v>
      </c>
      <c r="DE152">
        <f>+'Rune Input'!$O13*DE61</f>
        <v>0</v>
      </c>
      <c r="DF152">
        <f>+'Rune Input'!$O13*DF61</f>
        <v>0</v>
      </c>
      <c r="DG152">
        <f>+'Rune Input'!$O13*DG61</f>
        <v>0</v>
      </c>
    </row>
    <row r="153" spans="1:111">
      <c r="A153" t="s">
        <v>6</v>
      </c>
      <c r="B153" t="s">
        <v>89</v>
      </c>
      <c r="C153" t="s">
        <v>138</v>
      </c>
      <c r="D153">
        <f>+'Rune Input'!$O14*D62</f>
        <v>0</v>
      </c>
      <c r="E153">
        <f>+'Rune Input'!$O14*E62</f>
        <v>0</v>
      </c>
      <c r="F153">
        <f>+'Rune Input'!$O14*F62</f>
        <v>0</v>
      </c>
      <c r="G153">
        <f>+'Rune Input'!$O14*G62</f>
        <v>0</v>
      </c>
      <c r="H153">
        <f>+'Rune Input'!$O14*H62</f>
        <v>0</v>
      </c>
      <c r="I153">
        <f>+'Rune Input'!$O14*I62</f>
        <v>0</v>
      </c>
      <c r="J153">
        <f>+'Rune Input'!$O14*J62</f>
        <v>0</v>
      </c>
      <c r="K153">
        <f>+'Rune Input'!$O14*K62</f>
        <v>0</v>
      </c>
      <c r="L153">
        <f>+'Rune Input'!$O14*L62</f>
        <v>0</v>
      </c>
      <c r="M153">
        <f>+'Rune Input'!$O14*M62</f>
        <v>0</v>
      </c>
      <c r="N153">
        <f>+'Rune Input'!$O14*N62</f>
        <v>0</v>
      </c>
      <c r="O153">
        <f>+'Rune Input'!$O14*O62</f>
        <v>0</v>
      </c>
      <c r="P153">
        <f>+'Rune Input'!$O14*P62</f>
        <v>0</v>
      </c>
      <c r="Q153">
        <f>+'Rune Input'!$O14*Q62</f>
        <v>0</v>
      </c>
      <c r="R153">
        <f>+'Rune Input'!$O14*R62</f>
        <v>0</v>
      </c>
      <c r="S153">
        <f>+'Rune Input'!$O14*S62</f>
        <v>0</v>
      </c>
      <c r="T153">
        <f>+'Rune Input'!$O14*T62</f>
        <v>0</v>
      </c>
      <c r="U153">
        <f>+'Rune Input'!$O14*U62</f>
        <v>0</v>
      </c>
      <c r="V153">
        <f>+'Rune Input'!$O14*V62</f>
        <v>0</v>
      </c>
      <c r="W153">
        <f>+'Rune Input'!$O14*W62</f>
        <v>0</v>
      </c>
      <c r="X153">
        <f>+'Rune Input'!$O14*X62</f>
        <v>0</v>
      </c>
      <c r="Y153">
        <f>+'Rune Input'!$O14*Y62</f>
        <v>0</v>
      </c>
      <c r="Z153">
        <f>+'Rune Input'!$O14*Z62</f>
        <v>0</v>
      </c>
      <c r="AA153">
        <f>+'Rune Input'!$O14*AA62</f>
        <v>0</v>
      </c>
      <c r="AB153">
        <f>+'Rune Input'!$O14*AB62</f>
        <v>0</v>
      </c>
      <c r="AC153">
        <f>+'Rune Input'!$O14*AC62</f>
        <v>0</v>
      </c>
      <c r="AD153">
        <f>+'Rune Input'!$O14*AD62</f>
        <v>0</v>
      </c>
      <c r="AE153">
        <f>+'Rune Input'!$O14*AE62</f>
        <v>0</v>
      </c>
      <c r="AF153">
        <f>+'Rune Input'!$O14*AF62</f>
        <v>0</v>
      </c>
      <c r="AG153">
        <f>+'Rune Input'!$O14*AG62</f>
        <v>0</v>
      </c>
      <c r="AH153">
        <f>+'Rune Input'!$O14*AH62</f>
        <v>0</v>
      </c>
      <c r="AI153">
        <f>+'Rune Input'!$O14*AI62</f>
        <v>0</v>
      </c>
      <c r="AJ153">
        <f>+'Rune Input'!$O14*AJ62</f>
        <v>0</v>
      </c>
      <c r="AK153">
        <f>+'Rune Input'!$O14*AK62</f>
        <v>0</v>
      </c>
      <c r="AL153">
        <f>+'Rune Input'!$O14*AL62</f>
        <v>0</v>
      </c>
      <c r="AM153">
        <f>+'Rune Input'!$O14*AM62</f>
        <v>0</v>
      </c>
      <c r="AN153">
        <f>+'Rune Input'!$O14*AN62</f>
        <v>0</v>
      </c>
      <c r="AO153">
        <f>+'Rune Input'!$O14*AO62</f>
        <v>0</v>
      </c>
      <c r="AP153">
        <f>+'Rune Input'!$O14*AP62</f>
        <v>0</v>
      </c>
      <c r="AQ153">
        <f>+'Rune Input'!$O14*AQ62</f>
        <v>0</v>
      </c>
      <c r="AR153">
        <f>+'Rune Input'!$O14*AR62</f>
        <v>0</v>
      </c>
      <c r="AS153">
        <f>+'Rune Input'!$O14*AS62</f>
        <v>0</v>
      </c>
      <c r="AT153">
        <f>+'Rune Input'!$O14*AT62</f>
        <v>0</v>
      </c>
      <c r="AU153">
        <f>+'Rune Input'!$O14*AU62</f>
        <v>0</v>
      </c>
      <c r="AV153">
        <f>+'Rune Input'!$O14*AV62</f>
        <v>0</v>
      </c>
      <c r="AW153">
        <f>+'Rune Input'!$O14*AW62</f>
        <v>0</v>
      </c>
      <c r="AX153">
        <f>+'Rune Input'!$O14*AX62</f>
        <v>0</v>
      </c>
      <c r="AY153">
        <f>+'Rune Input'!$O14*AY62</f>
        <v>0</v>
      </c>
      <c r="AZ153">
        <f>+'Rune Input'!$O14*AZ62</f>
        <v>0</v>
      </c>
      <c r="BA153">
        <f>+'Rune Input'!$O14*BA62</f>
        <v>0</v>
      </c>
      <c r="BB153">
        <f>+'Rune Input'!$O14*BB62</f>
        <v>0</v>
      </c>
      <c r="BC153">
        <f>+'Rune Input'!$O14*BC62</f>
        <v>0</v>
      </c>
      <c r="BD153">
        <f>+'Rune Input'!$O14*BD62</f>
        <v>0</v>
      </c>
      <c r="BE153">
        <f>+'Rune Input'!$O14*BE62</f>
        <v>0</v>
      </c>
      <c r="BF153">
        <f>+'Rune Input'!$O14*BF62</f>
        <v>0</v>
      </c>
      <c r="BG153">
        <f>+'Rune Input'!$O14*BG62</f>
        <v>0</v>
      </c>
      <c r="BH153">
        <f>+'Rune Input'!$O14*BH62</f>
        <v>0</v>
      </c>
      <c r="BI153">
        <f>+'Rune Input'!$O14*BI62</f>
        <v>0</v>
      </c>
      <c r="BJ153">
        <f>+'Rune Input'!$O14*BJ62</f>
        <v>0</v>
      </c>
      <c r="BK153">
        <f>+'Rune Input'!$O14*BK62</f>
        <v>0</v>
      </c>
      <c r="BL153">
        <f>+'Rune Input'!$O14*BL62</f>
        <v>0</v>
      </c>
      <c r="BM153">
        <f>+'Rune Input'!$O14*BM62</f>
        <v>0</v>
      </c>
      <c r="BN153">
        <f>+'Rune Input'!$O14*BN62</f>
        <v>0</v>
      </c>
      <c r="BO153">
        <f>+'Rune Input'!$O14*BO62</f>
        <v>0</v>
      </c>
      <c r="BP153">
        <f>+'Rune Input'!$O14*BP62</f>
        <v>0</v>
      </c>
      <c r="BQ153">
        <f>+'Rune Input'!$O14*BQ62</f>
        <v>0</v>
      </c>
      <c r="BR153">
        <f>+'Rune Input'!$O14*BR62</f>
        <v>0</v>
      </c>
      <c r="BS153">
        <f>+'Rune Input'!$O14*BS62</f>
        <v>0</v>
      </c>
      <c r="BT153">
        <f>+'Rune Input'!$O14*BT62</f>
        <v>0</v>
      </c>
      <c r="BU153">
        <f>+'Rune Input'!$O14*BU62</f>
        <v>0</v>
      </c>
      <c r="BV153">
        <f>+'Rune Input'!$O14*BV62</f>
        <v>0</v>
      </c>
      <c r="BW153">
        <f>+'Rune Input'!$O14*BW62</f>
        <v>0</v>
      </c>
      <c r="BX153">
        <f>+'Rune Input'!$O14*BX62</f>
        <v>0</v>
      </c>
      <c r="BY153">
        <f>+'Rune Input'!$O14*BY62</f>
        <v>0</v>
      </c>
      <c r="BZ153">
        <f>+'Rune Input'!$O14*BZ62</f>
        <v>0</v>
      </c>
      <c r="CA153">
        <f>+'Rune Input'!$O14*CA62</f>
        <v>0</v>
      </c>
      <c r="CB153">
        <f>+'Rune Input'!$O14*CB62</f>
        <v>0</v>
      </c>
      <c r="CC153">
        <f>+'Rune Input'!$O14*CC62</f>
        <v>0</v>
      </c>
      <c r="CD153">
        <f>+'Rune Input'!$O14*CD62</f>
        <v>0</v>
      </c>
      <c r="CE153">
        <f>+'Rune Input'!$O14*CE62</f>
        <v>0</v>
      </c>
      <c r="CF153">
        <f>+'Rune Input'!$O14*CF62</f>
        <v>0</v>
      </c>
      <c r="CG153">
        <f>+'Rune Input'!$O14*CG62</f>
        <v>0</v>
      </c>
      <c r="CH153">
        <f>+'Rune Input'!$O14*CH62</f>
        <v>0</v>
      </c>
      <c r="CI153">
        <f>+'Rune Input'!$O14*CI62</f>
        <v>0</v>
      </c>
      <c r="CJ153">
        <f>+'Rune Input'!$O14*CJ62</f>
        <v>0</v>
      </c>
      <c r="CK153">
        <f>+'Rune Input'!$O14*CK62</f>
        <v>0</v>
      </c>
      <c r="CL153">
        <f>+'Rune Input'!$O14*CL62</f>
        <v>0</v>
      </c>
      <c r="CM153">
        <f>+'Rune Input'!$O14*CM62</f>
        <v>0</v>
      </c>
      <c r="CN153">
        <f>+'Rune Input'!$O14*CN62</f>
        <v>0</v>
      </c>
      <c r="CO153">
        <f>+'Rune Input'!$O14*CO62</f>
        <v>0</v>
      </c>
      <c r="CP153">
        <f>+'Rune Input'!$O14*CP62</f>
        <v>0</v>
      </c>
      <c r="CQ153">
        <f>+'Rune Input'!$O14*CQ62</f>
        <v>0</v>
      </c>
      <c r="CR153">
        <f>+'Rune Input'!$O14*CR62</f>
        <v>0</v>
      </c>
      <c r="CS153">
        <f>+'Rune Input'!$O14*CS62</f>
        <v>0</v>
      </c>
      <c r="CT153">
        <f>+'Rune Input'!$O14*CT62</f>
        <v>0</v>
      </c>
      <c r="CU153">
        <f>+'Rune Input'!$O14*CU62</f>
        <v>0</v>
      </c>
      <c r="CV153">
        <f>+'Rune Input'!$O14*CV62</f>
        <v>0</v>
      </c>
      <c r="CW153">
        <f>+'Rune Input'!$O14*CW62</f>
        <v>0</v>
      </c>
      <c r="CX153">
        <f>+'Rune Input'!$O14*CX62</f>
        <v>0</v>
      </c>
      <c r="CY153">
        <f>+'Rune Input'!$O14*CY62</f>
        <v>0</v>
      </c>
      <c r="CZ153">
        <f>+'Rune Input'!$O14*CZ62</f>
        <v>0</v>
      </c>
      <c r="DA153">
        <f>+'Rune Input'!$O14*DA62</f>
        <v>0</v>
      </c>
      <c r="DB153">
        <f>+'Rune Input'!$O14*DB62</f>
        <v>0</v>
      </c>
      <c r="DC153">
        <f>+'Rune Input'!$O14*DC62</f>
        <v>0</v>
      </c>
      <c r="DD153">
        <f>+'Rune Input'!$O14*DD62</f>
        <v>0</v>
      </c>
      <c r="DE153">
        <f>+'Rune Input'!$O14*DE62</f>
        <v>0</v>
      </c>
      <c r="DF153">
        <f>+'Rune Input'!$O14*DF62</f>
        <v>0</v>
      </c>
      <c r="DG153">
        <f>+'Rune Input'!$O14*DG62</f>
        <v>0</v>
      </c>
    </row>
    <row r="154" spans="1:111">
      <c r="A154" t="s">
        <v>6</v>
      </c>
      <c r="B154" t="s">
        <v>124</v>
      </c>
      <c r="C154" t="s">
        <v>138</v>
      </c>
      <c r="D154">
        <f>+'Rune Input'!$O15*D63</f>
        <v>0</v>
      </c>
      <c r="E154">
        <f>+'Rune Input'!$O15*E63</f>
        <v>0</v>
      </c>
      <c r="F154">
        <f>+'Rune Input'!$O15*F63</f>
        <v>0</v>
      </c>
      <c r="G154">
        <f>+'Rune Input'!$O15*G63</f>
        <v>0</v>
      </c>
      <c r="H154">
        <f>+'Rune Input'!$O15*H63</f>
        <v>0</v>
      </c>
      <c r="I154">
        <f>+'Rune Input'!$O15*I63</f>
        <v>0</v>
      </c>
      <c r="J154">
        <f>+'Rune Input'!$O15*J63</f>
        <v>0</v>
      </c>
      <c r="K154">
        <f>+'Rune Input'!$O15*K63</f>
        <v>0</v>
      </c>
      <c r="L154">
        <f>+'Rune Input'!$O15*L63</f>
        <v>0</v>
      </c>
      <c r="M154">
        <f>+'Rune Input'!$O15*M63</f>
        <v>0</v>
      </c>
      <c r="N154">
        <f>+'Rune Input'!$O15*N63</f>
        <v>0</v>
      </c>
      <c r="O154">
        <f>+'Rune Input'!$O15*O63</f>
        <v>0</v>
      </c>
      <c r="P154">
        <f>+'Rune Input'!$O15*P63</f>
        <v>0</v>
      </c>
      <c r="Q154">
        <f>+'Rune Input'!$O15*Q63</f>
        <v>0</v>
      </c>
      <c r="R154">
        <f>+'Rune Input'!$O15*R63</f>
        <v>0</v>
      </c>
      <c r="S154">
        <f>+'Rune Input'!$O15*S63</f>
        <v>0</v>
      </c>
      <c r="T154">
        <f>+'Rune Input'!$O15*T63</f>
        <v>0</v>
      </c>
      <c r="U154">
        <f>+'Rune Input'!$O15*U63</f>
        <v>0</v>
      </c>
      <c r="V154">
        <f>+'Rune Input'!$O15*V63</f>
        <v>0</v>
      </c>
      <c r="W154">
        <f>+'Rune Input'!$O15*W63</f>
        <v>0</v>
      </c>
      <c r="X154">
        <f>+'Rune Input'!$O15*X63</f>
        <v>0</v>
      </c>
      <c r="Y154">
        <f>+'Rune Input'!$O15*Y63</f>
        <v>0</v>
      </c>
      <c r="Z154">
        <f>+'Rune Input'!$O15*Z63</f>
        <v>0</v>
      </c>
      <c r="AA154">
        <f>+'Rune Input'!$O15*AA63</f>
        <v>0</v>
      </c>
      <c r="AB154">
        <f>+'Rune Input'!$O15*AB63</f>
        <v>0</v>
      </c>
      <c r="AC154">
        <f>+'Rune Input'!$O15*AC63</f>
        <v>0</v>
      </c>
      <c r="AD154">
        <f>+'Rune Input'!$O15*AD63</f>
        <v>0</v>
      </c>
      <c r="AE154">
        <f>+'Rune Input'!$O15*AE63</f>
        <v>0</v>
      </c>
      <c r="AF154">
        <f>+'Rune Input'!$O15*AF63</f>
        <v>0</v>
      </c>
      <c r="AG154">
        <f>+'Rune Input'!$O15*AG63</f>
        <v>0</v>
      </c>
      <c r="AH154">
        <f>+'Rune Input'!$O15*AH63</f>
        <v>0</v>
      </c>
      <c r="AI154">
        <f>+'Rune Input'!$O15*AI63</f>
        <v>0</v>
      </c>
      <c r="AJ154">
        <f>+'Rune Input'!$O15*AJ63</f>
        <v>0</v>
      </c>
      <c r="AK154">
        <f>+'Rune Input'!$O15*AK63</f>
        <v>0</v>
      </c>
      <c r="AL154">
        <f>+'Rune Input'!$O15*AL63</f>
        <v>0</v>
      </c>
      <c r="AM154">
        <f>+'Rune Input'!$O15*AM63</f>
        <v>0</v>
      </c>
      <c r="AN154">
        <f>+'Rune Input'!$O15*AN63</f>
        <v>0</v>
      </c>
      <c r="AO154">
        <f>+'Rune Input'!$O15*AO63</f>
        <v>0</v>
      </c>
      <c r="AP154">
        <f>+'Rune Input'!$O15*AP63</f>
        <v>0</v>
      </c>
      <c r="AQ154">
        <f>+'Rune Input'!$O15*AQ63</f>
        <v>0</v>
      </c>
      <c r="AR154">
        <f>+'Rune Input'!$O15*AR63</f>
        <v>0</v>
      </c>
      <c r="AS154">
        <f>+'Rune Input'!$O15*AS63</f>
        <v>0</v>
      </c>
      <c r="AT154">
        <f>+'Rune Input'!$O15*AT63</f>
        <v>0</v>
      </c>
      <c r="AU154">
        <f>+'Rune Input'!$O15*AU63</f>
        <v>0</v>
      </c>
      <c r="AV154">
        <f>+'Rune Input'!$O15*AV63</f>
        <v>0</v>
      </c>
      <c r="AW154">
        <f>+'Rune Input'!$O15*AW63</f>
        <v>0</v>
      </c>
      <c r="AX154">
        <f>+'Rune Input'!$O15*AX63</f>
        <v>0</v>
      </c>
      <c r="AY154">
        <f>+'Rune Input'!$O15*AY63</f>
        <v>0</v>
      </c>
      <c r="AZ154">
        <f>+'Rune Input'!$O15*AZ63</f>
        <v>0</v>
      </c>
      <c r="BA154">
        <f>+'Rune Input'!$O15*BA63</f>
        <v>0</v>
      </c>
      <c r="BB154">
        <f>+'Rune Input'!$O15*BB63</f>
        <v>0</v>
      </c>
      <c r="BC154">
        <f>+'Rune Input'!$O15*BC63</f>
        <v>0</v>
      </c>
      <c r="BD154">
        <f>+'Rune Input'!$O15*BD63</f>
        <v>0</v>
      </c>
      <c r="BE154">
        <f>+'Rune Input'!$O15*BE63</f>
        <v>0</v>
      </c>
      <c r="BF154">
        <f>+'Rune Input'!$O15*BF63</f>
        <v>0</v>
      </c>
      <c r="BG154">
        <f>+'Rune Input'!$O15*BG63</f>
        <v>0</v>
      </c>
      <c r="BH154">
        <f>+'Rune Input'!$O15*BH63</f>
        <v>0</v>
      </c>
      <c r="BI154">
        <f>+'Rune Input'!$O15*BI63</f>
        <v>0</v>
      </c>
      <c r="BJ154">
        <f>+'Rune Input'!$O15*BJ63</f>
        <v>0</v>
      </c>
      <c r="BK154">
        <f>+'Rune Input'!$O15*BK63</f>
        <v>0</v>
      </c>
      <c r="BL154">
        <f>+'Rune Input'!$O15*BL63</f>
        <v>0</v>
      </c>
      <c r="BM154">
        <f>+'Rune Input'!$O15*BM63</f>
        <v>0</v>
      </c>
      <c r="BN154">
        <f>+'Rune Input'!$O15*BN63</f>
        <v>0</v>
      </c>
      <c r="BO154">
        <f>+'Rune Input'!$O15*BO63</f>
        <v>0</v>
      </c>
      <c r="BP154">
        <f>+'Rune Input'!$O15*BP63</f>
        <v>0</v>
      </c>
      <c r="BQ154">
        <f>+'Rune Input'!$O15*BQ63</f>
        <v>0</v>
      </c>
      <c r="BR154">
        <f>+'Rune Input'!$O15*BR63</f>
        <v>0</v>
      </c>
      <c r="BS154">
        <f>+'Rune Input'!$O15*BS63</f>
        <v>0</v>
      </c>
      <c r="BT154">
        <f>+'Rune Input'!$O15*BT63</f>
        <v>0</v>
      </c>
      <c r="BU154">
        <f>+'Rune Input'!$O15*BU63</f>
        <v>0</v>
      </c>
      <c r="BV154">
        <f>+'Rune Input'!$O15*BV63</f>
        <v>0</v>
      </c>
      <c r="BW154">
        <f>+'Rune Input'!$O15*BW63</f>
        <v>0</v>
      </c>
      <c r="BX154">
        <f>+'Rune Input'!$O15*BX63</f>
        <v>0</v>
      </c>
      <c r="BY154">
        <f>+'Rune Input'!$O15*BY63</f>
        <v>0</v>
      </c>
      <c r="BZ154">
        <f>+'Rune Input'!$O15*BZ63</f>
        <v>0</v>
      </c>
      <c r="CA154">
        <f>+'Rune Input'!$O15*CA63</f>
        <v>0</v>
      </c>
      <c r="CB154">
        <f>+'Rune Input'!$O15*CB63</f>
        <v>0</v>
      </c>
      <c r="CC154">
        <f>+'Rune Input'!$O15*CC63</f>
        <v>0</v>
      </c>
      <c r="CD154">
        <f>+'Rune Input'!$O15*CD63</f>
        <v>0</v>
      </c>
      <c r="CE154">
        <f>+'Rune Input'!$O15*CE63</f>
        <v>0</v>
      </c>
      <c r="CF154">
        <f>+'Rune Input'!$O15*CF63</f>
        <v>0</v>
      </c>
      <c r="CG154">
        <f>+'Rune Input'!$O15*CG63</f>
        <v>0</v>
      </c>
      <c r="CH154">
        <f>+'Rune Input'!$O15*CH63</f>
        <v>0</v>
      </c>
      <c r="CI154">
        <f>+'Rune Input'!$O15*CI63</f>
        <v>0</v>
      </c>
      <c r="CJ154">
        <f>+'Rune Input'!$O15*CJ63</f>
        <v>0</v>
      </c>
      <c r="CK154">
        <f>+'Rune Input'!$O15*CK63</f>
        <v>0</v>
      </c>
      <c r="CL154">
        <f>+'Rune Input'!$O15*CL63</f>
        <v>0</v>
      </c>
      <c r="CM154">
        <f>+'Rune Input'!$O15*CM63</f>
        <v>0</v>
      </c>
      <c r="CN154">
        <f>+'Rune Input'!$O15*CN63</f>
        <v>0</v>
      </c>
      <c r="CO154">
        <f>+'Rune Input'!$O15*CO63</f>
        <v>0</v>
      </c>
      <c r="CP154">
        <f>+'Rune Input'!$O15*CP63</f>
        <v>0</v>
      </c>
      <c r="CQ154">
        <f>+'Rune Input'!$O15*CQ63</f>
        <v>0</v>
      </c>
      <c r="CR154">
        <f>+'Rune Input'!$O15*CR63</f>
        <v>0</v>
      </c>
      <c r="CS154">
        <f>+'Rune Input'!$O15*CS63</f>
        <v>0</v>
      </c>
      <c r="CT154">
        <f>+'Rune Input'!$O15*CT63</f>
        <v>0</v>
      </c>
      <c r="CU154">
        <f>+'Rune Input'!$O15*CU63</f>
        <v>0</v>
      </c>
      <c r="CV154">
        <f>+'Rune Input'!$O15*CV63</f>
        <v>0</v>
      </c>
      <c r="CW154">
        <f>+'Rune Input'!$O15*CW63</f>
        <v>0</v>
      </c>
      <c r="CX154">
        <f>+'Rune Input'!$O15*CX63</f>
        <v>0</v>
      </c>
      <c r="CY154">
        <f>+'Rune Input'!$O15*CY63</f>
        <v>0</v>
      </c>
      <c r="CZ154">
        <f>+'Rune Input'!$O15*CZ63</f>
        <v>0</v>
      </c>
      <c r="DA154">
        <f>+'Rune Input'!$O15*DA63</f>
        <v>0</v>
      </c>
      <c r="DB154">
        <f>+'Rune Input'!$O15*DB63</f>
        <v>0</v>
      </c>
      <c r="DC154">
        <f>+'Rune Input'!$O15*DC63</f>
        <v>0</v>
      </c>
      <c r="DD154">
        <f>+'Rune Input'!$O15*DD63</f>
        <v>0</v>
      </c>
      <c r="DE154">
        <f>+'Rune Input'!$O15*DE63</f>
        <v>0</v>
      </c>
      <c r="DF154">
        <f>+'Rune Input'!$O15*DF63</f>
        <v>0</v>
      </c>
      <c r="DG154">
        <f>+'Rune Input'!$O15*DG63</f>
        <v>0</v>
      </c>
    </row>
    <row r="155" spans="1:111">
      <c r="A155" t="s">
        <v>6</v>
      </c>
      <c r="B155" t="s">
        <v>153</v>
      </c>
      <c r="C155" t="s">
        <v>138</v>
      </c>
      <c r="D155">
        <f>+'Rune Input'!$O16*D64</f>
        <v>0</v>
      </c>
      <c r="E155">
        <f>+'Rune Input'!$O16*E64</f>
        <v>0</v>
      </c>
      <c r="F155">
        <f>+'Rune Input'!$O16*F64</f>
        <v>0</v>
      </c>
      <c r="G155">
        <f>+'Rune Input'!$O16*G64</f>
        <v>0</v>
      </c>
      <c r="H155">
        <f>+'Rune Input'!$O16*H64</f>
        <v>0</v>
      </c>
      <c r="I155">
        <f>+'Rune Input'!$O16*I64</f>
        <v>0</v>
      </c>
      <c r="J155">
        <f>+'Rune Input'!$O16*J64</f>
        <v>0</v>
      </c>
      <c r="K155">
        <f>+'Rune Input'!$O16*K64</f>
        <v>0</v>
      </c>
      <c r="L155">
        <f>+'Rune Input'!$O16*L64</f>
        <v>0</v>
      </c>
      <c r="M155">
        <f>+'Rune Input'!$O16*M64</f>
        <v>0</v>
      </c>
      <c r="N155">
        <f>+'Rune Input'!$O16*N64</f>
        <v>0</v>
      </c>
      <c r="O155">
        <f>+'Rune Input'!$O16*O64</f>
        <v>0</v>
      </c>
      <c r="P155">
        <f>+'Rune Input'!$O16*P64</f>
        <v>0</v>
      </c>
      <c r="Q155">
        <f>+'Rune Input'!$O16*Q64</f>
        <v>0</v>
      </c>
      <c r="R155">
        <f>+'Rune Input'!$O16*R64</f>
        <v>0</v>
      </c>
      <c r="S155">
        <f>+'Rune Input'!$O16*S64</f>
        <v>0</v>
      </c>
      <c r="T155">
        <f>+'Rune Input'!$O16*T64</f>
        <v>0</v>
      </c>
      <c r="U155">
        <f>+'Rune Input'!$O16*U64</f>
        <v>0</v>
      </c>
      <c r="V155">
        <f>+'Rune Input'!$O16*V64</f>
        <v>0</v>
      </c>
      <c r="W155">
        <f>+'Rune Input'!$O16*W64</f>
        <v>0</v>
      </c>
      <c r="X155">
        <f>+'Rune Input'!$O16*X64</f>
        <v>0</v>
      </c>
      <c r="Y155">
        <f>+'Rune Input'!$O16*Y64</f>
        <v>0</v>
      </c>
      <c r="Z155">
        <f>+'Rune Input'!$O16*Z64</f>
        <v>0</v>
      </c>
      <c r="AA155">
        <f>+'Rune Input'!$O16*AA64</f>
        <v>0</v>
      </c>
      <c r="AB155">
        <f>+'Rune Input'!$O16*AB64</f>
        <v>0</v>
      </c>
      <c r="AC155">
        <f>+'Rune Input'!$O16*AC64</f>
        <v>0</v>
      </c>
      <c r="AD155">
        <f>+'Rune Input'!$O16*AD64</f>
        <v>0</v>
      </c>
      <c r="AE155">
        <f>+'Rune Input'!$O16*AE64</f>
        <v>0</v>
      </c>
      <c r="AF155">
        <f>+'Rune Input'!$O16*AF64</f>
        <v>0</v>
      </c>
      <c r="AG155">
        <f>+'Rune Input'!$O16*AG64</f>
        <v>0</v>
      </c>
      <c r="AH155">
        <f>+'Rune Input'!$O16*AH64</f>
        <v>0</v>
      </c>
      <c r="AI155">
        <f>+'Rune Input'!$O16*AI64</f>
        <v>0</v>
      </c>
      <c r="AJ155">
        <f>+'Rune Input'!$O16*AJ64</f>
        <v>0</v>
      </c>
      <c r="AK155">
        <f>+'Rune Input'!$O16*AK64</f>
        <v>0</v>
      </c>
      <c r="AL155">
        <f>+'Rune Input'!$O16*AL64</f>
        <v>0</v>
      </c>
      <c r="AM155">
        <f>+'Rune Input'!$O16*AM64</f>
        <v>0</v>
      </c>
      <c r="AN155">
        <f>+'Rune Input'!$O16*AN64</f>
        <v>0</v>
      </c>
      <c r="AO155">
        <f>+'Rune Input'!$O16*AO64</f>
        <v>0</v>
      </c>
      <c r="AP155">
        <f>+'Rune Input'!$O16*AP64</f>
        <v>0</v>
      </c>
      <c r="AQ155">
        <f>+'Rune Input'!$O16*AQ64</f>
        <v>0</v>
      </c>
      <c r="AR155">
        <f>+'Rune Input'!$O16*AR64</f>
        <v>0</v>
      </c>
      <c r="AS155">
        <f>+'Rune Input'!$O16*AS64</f>
        <v>0</v>
      </c>
      <c r="AT155">
        <f>+'Rune Input'!$O16*AT64</f>
        <v>0</v>
      </c>
      <c r="AU155">
        <f>+'Rune Input'!$O16*AU64</f>
        <v>0</v>
      </c>
      <c r="AV155">
        <f>+'Rune Input'!$O16*AV64</f>
        <v>0</v>
      </c>
      <c r="AW155">
        <f>+'Rune Input'!$O16*AW64</f>
        <v>0</v>
      </c>
      <c r="AX155">
        <f>+'Rune Input'!$O16*AX64</f>
        <v>0</v>
      </c>
      <c r="AY155">
        <f>+'Rune Input'!$O16*AY64</f>
        <v>0</v>
      </c>
      <c r="AZ155">
        <f>+'Rune Input'!$O16*AZ64</f>
        <v>0</v>
      </c>
      <c r="BA155">
        <f>+'Rune Input'!$O16*BA64</f>
        <v>0</v>
      </c>
      <c r="BB155">
        <f>+'Rune Input'!$O16*BB64</f>
        <v>0</v>
      </c>
      <c r="BC155">
        <f>+'Rune Input'!$O16*BC64</f>
        <v>0</v>
      </c>
      <c r="BD155">
        <f>+'Rune Input'!$O16*BD64</f>
        <v>0</v>
      </c>
      <c r="BE155">
        <f>+'Rune Input'!$O16*BE64</f>
        <v>0</v>
      </c>
      <c r="BF155">
        <f>+'Rune Input'!$O16*BF64</f>
        <v>0</v>
      </c>
      <c r="BG155">
        <f>+'Rune Input'!$O16*BG64</f>
        <v>0</v>
      </c>
      <c r="BH155">
        <f>+'Rune Input'!$O16*BH64</f>
        <v>0</v>
      </c>
      <c r="BI155">
        <f>+'Rune Input'!$O16*BI64</f>
        <v>0</v>
      </c>
      <c r="BJ155">
        <f>+'Rune Input'!$O16*BJ64</f>
        <v>0</v>
      </c>
      <c r="BK155">
        <f>+'Rune Input'!$O16*BK64</f>
        <v>0</v>
      </c>
      <c r="BL155">
        <f>+'Rune Input'!$O16*BL64</f>
        <v>0</v>
      </c>
      <c r="BM155">
        <f>+'Rune Input'!$O16*BM64</f>
        <v>0</v>
      </c>
      <c r="BN155">
        <f>+'Rune Input'!$O16*BN64</f>
        <v>0</v>
      </c>
      <c r="BO155">
        <f>+'Rune Input'!$O16*BO64</f>
        <v>0</v>
      </c>
      <c r="BP155">
        <f>+'Rune Input'!$O16*BP64</f>
        <v>0</v>
      </c>
      <c r="BQ155">
        <f>+'Rune Input'!$O16*BQ64</f>
        <v>0</v>
      </c>
      <c r="BR155">
        <f>+'Rune Input'!$O16*BR64</f>
        <v>0</v>
      </c>
      <c r="BS155">
        <f>+'Rune Input'!$O16*BS64</f>
        <v>0</v>
      </c>
      <c r="BT155">
        <f>+'Rune Input'!$O16*BT64</f>
        <v>0</v>
      </c>
      <c r="BU155">
        <f>+'Rune Input'!$O16*BU64</f>
        <v>0</v>
      </c>
      <c r="BV155">
        <f>+'Rune Input'!$O16*BV64</f>
        <v>0</v>
      </c>
      <c r="BW155">
        <f>+'Rune Input'!$O16*BW64</f>
        <v>0</v>
      </c>
      <c r="BX155">
        <f>+'Rune Input'!$O16*BX64</f>
        <v>0</v>
      </c>
      <c r="BY155">
        <f>+'Rune Input'!$O16*BY64</f>
        <v>0</v>
      </c>
      <c r="BZ155">
        <f>+'Rune Input'!$O16*BZ64</f>
        <v>0</v>
      </c>
      <c r="CA155">
        <f>+'Rune Input'!$O16*CA64</f>
        <v>0</v>
      </c>
      <c r="CB155">
        <f>+'Rune Input'!$O16*CB64</f>
        <v>0</v>
      </c>
      <c r="CC155">
        <f>+'Rune Input'!$O16*CC64</f>
        <v>0</v>
      </c>
      <c r="CD155">
        <f>+'Rune Input'!$O16*CD64</f>
        <v>0</v>
      </c>
      <c r="CE155">
        <f>+'Rune Input'!$O16*CE64</f>
        <v>0</v>
      </c>
      <c r="CF155">
        <f>+'Rune Input'!$O16*CF64</f>
        <v>0</v>
      </c>
      <c r="CG155">
        <f>+'Rune Input'!$O16*CG64</f>
        <v>0</v>
      </c>
      <c r="CH155">
        <f>+'Rune Input'!$O16*CH64</f>
        <v>0</v>
      </c>
      <c r="CI155">
        <f>+'Rune Input'!$O16*CI64</f>
        <v>0</v>
      </c>
      <c r="CJ155">
        <f>+'Rune Input'!$O16*CJ64</f>
        <v>0</v>
      </c>
      <c r="CK155">
        <f>+'Rune Input'!$O16*CK64</f>
        <v>0</v>
      </c>
      <c r="CL155">
        <f>+'Rune Input'!$O16*CL64</f>
        <v>0</v>
      </c>
      <c r="CM155">
        <f>+'Rune Input'!$O16*CM64</f>
        <v>0</v>
      </c>
      <c r="CN155">
        <f>+'Rune Input'!$O16*CN64</f>
        <v>0</v>
      </c>
      <c r="CO155">
        <f>+'Rune Input'!$O16*CO64</f>
        <v>0</v>
      </c>
      <c r="CP155">
        <f>+'Rune Input'!$O16*CP64</f>
        <v>0</v>
      </c>
      <c r="CQ155">
        <f>+'Rune Input'!$O16*CQ64</f>
        <v>0</v>
      </c>
      <c r="CR155">
        <f>+'Rune Input'!$O16*CR64</f>
        <v>0</v>
      </c>
      <c r="CS155">
        <f>+'Rune Input'!$O16*CS64</f>
        <v>0</v>
      </c>
      <c r="CT155">
        <f>+'Rune Input'!$O16*CT64</f>
        <v>0</v>
      </c>
      <c r="CU155">
        <f>+'Rune Input'!$O16*CU64</f>
        <v>0</v>
      </c>
      <c r="CV155">
        <f>+'Rune Input'!$O16*CV64</f>
        <v>0</v>
      </c>
      <c r="CW155">
        <f>+'Rune Input'!$O16*CW64</f>
        <v>0</v>
      </c>
      <c r="CX155">
        <f>+'Rune Input'!$O16*CX64</f>
        <v>0</v>
      </c>
      <c r="CY155">
        <f>+'Rune Input'!$O16*CY64</f>
        <v>0</v>
      </c>
      <c r="CZ155">
        <f>+'Rune Input'!$O16*CZ64</f>
        <v>0</v>
      </c>
      <c r="DA155">
        <f>+'Rune Input'!$O16*DA64</f>
        <v>0</v>
      </c>
      <c r="DB155">
        <f>+'Rune Input'!$O16*DB64</f>
        <v>0</v>
      </c>
      <c r="DC155">
        <f>+'Rune Input'!$O16*DC64</f>
        <v>0</v>
      </c>
      <c r="DD155">
        <f>+'Rune Input'!$O16*DD64</f>
        <v>0</v>
      </c>
      <c r="DE155">
        <f>+'Rune Input'!$O16*DE64</f>
        <v>0</v>
      </c>
      <c r="DF155">
        <f>+'Rune Input'!$O16*DF64</f>
        <v>0</v>
      </c>
      <c r="DG155">
        <f>+'Rune Input'!$O16*DG64</f>
        <v>0</v>
      </c>
    </row>
    <row r="156" spans="1:111">
      <c r="A156" t="s">
        <v>6</v>
      </c>
      <c r="B156" t="s">
        <v>149</v>
      </c>
      <c r="C156" t="s">
        <v>138</v>
      </c>
      <c r="D156">
        <f>+'Rune Input'!$O17*D65</f>
        <v>0</v>
      </c>
      <c r="E156">
        <f>+'Rune Input'!$O17*E65</f>
        <v>0</v>
      </c>
      <c r="F156">
        <f>+'Rune Input'!$O17*F65</f>
        <v>0</v>
      </c>
      <c r="G156">
        <f>+'Rune Input'!$O17*G65</f>
        <v>0</v>
      </c>
      <c r="H156">
        <f>+'Rune Input'!$O17*H65</f>
        <v>0</v>
      </c>
      <c r="I156">
        <f>+'Rune Input'!$O17*I65</f>
        <v>0</v>
      </c>
      <c r="J156">
        <f>+'Rune Input'!$O17*J65</f>
        <v>0</v>
      </c>
      <c r="K156">
        <f>+'Rune Input'!$O17*K65</f>
        <v>0</v>
      </c>
      <c r="L156">
        <f>+'Rune Input'!$O17*L65</f>
        <v>0</v>
      </c>
      <c r="M156">
        <f>+'Rune Input'!$O17*M65</f>
        <v>0</v>
      </c>
      <c r="N156">
        <f>+'Rune Input'!$O17*N65</f>
        <v>0</v>
      </c>
      <c r="O156">
        <f>+'Rune Input'!$O17*O65</f>
        <v>0</v>
      </c>
      <c r="P156">
        <f>+'Rune Input'!$O17*P65</f>
        <v>0</v>
      </c>
      <c r="Q156">
        <f>+'Rune Input'!$O17*Q65</f>
        <v>0</v>
      </c>
      <c r="R156">
        <f>+'Rune Input'!$O17*R65</f>
        <v>0</v>
      </c>
      <c r="S156">
        <f>+'Rune Input'!$O17*S65</f>
        <v>0</v>
      </c>
      <c r="T156">
        <f>+'Rune Input'!$O17*T65</f>
        <v>0</v>
      </c>
      <c r="U156">
        <f>+'Rune Input'!$O17*U65</f>
        <v>0</v>
      </c>
      <c r="V156">
        <f>+'Rune Input'!$O17*V65</f>
        <v>0</v>
      </c>
      <c r="W156">
        <f>+'Rune Input'!$O17*W65</f>
        <v>0</v>
      </c>
      <c r="X156">
        <f>+'Rune Input'!$O17*X65</f>
        <v>0</v>
      </c>
      <c r="Y156">
        <f>+'Rune Input'!$O17*Y65</f>
        <v>0</v>
      </c>
      <c r="Z156">
        <f>+'Rune Input'!$O17*Z65</f>
        <v>0</v>
      </c>
      <c r="AA156">
        <f>+'Rune Input'!$O17*AA65</f>
        <v>0</v>
      </c>
      <c r="AB156">
        <f>+'Rune Input'!$O17*AB65</f>
        <v>0</v>
      </c>
      <c r="AC156">
        <f>+'Rune Input'!$O17*AC65</f>
        <v>0</v>
      </c>
      <c r="AD156">
        <f>+'Rune Input'!$O17*AD65</f>
        <v>0</v>
      </c>
      <c r="AE156">
        <f>+'Rune Input'!$O17*AE65</f>
        <v>0</v>
      </c>
      <c r="AF156">
        <f>+'Rune Input'!$O17*AF65</f>
        <v>0</v>
      </c>
      <c r="AG156">
        <f>+'Rune Input'!$O17*AG65</f>
        <v>0</v>
      </c>
      <c r="AH156">
        <f>+'Rune Input'!$O17*AH65</f>
        <v>0</v>
      </c>
      <c r="AI156">
        <f>+'Rune Input'!$O17*AI65</f>
        <v>0</v>
      </c>
      <c r="AJ156">
        <f>+'Rune Input'!$O17*AJ65</f>
        <v>0</v>
      </c>
      <c r="AK156">
        <f>+'Rune Input'!$O17*AK65</f>
        <v>0</v>
      </c>
      <c r="AL156">
        <f>+'Rune Input'!$O17*AL65</f>
        <v>0</v>
      </c>
      <c r="AM156">
        <f>+'Rune Input'!$O17*AM65</f>
        <v>0</v>
      </c>
      <c r="AN156">
        <f>+'Rune Input'!$O17*AN65</f>
        <v>0</v>
      </c>
      <c r="AO156">
        <f>+'Rune Input'!$O17*AO65</f>
        <v>0</v>
      </c>
      <c r="AP156">
        <f>+'Rune Input'!$O17*AP65</f>
        <v>0</v>
      </c>
      <c r="AQ156">
        <f>+'Rune Input'!$O17*AQ65</f>
        <v>0</v>
      </c>
      <c r="AR156">
        <f>+'Rune Input'!$O17*AR65</f>
        <v>0</v>
      </c>
      <c r="AS156">
        <f>+'Rune Input'!$O17*AS65</f>
        <v>0</v>
      </c>
      <c r="AT156">
        <f>+'Rune Input'!$O17*AT65</f>
        <v>0</v>
      </c>
      <c r="AU156">
        <f>+'Rune Input'!$O17*AU65</f>
        <v>0</v>
      </c>
      <c r="AV156">
        <f>+'Rune Input'!$O17*AV65</f>
        <v>0</v>
      </c>
      <c r="AW156">
        <f>+'Rune Input'!$O17*AW65</f>
        <v>0</v>
      </c>
      <c r="AX156">
        <f>+'Rune Input'!$O17*AX65</f>
        <v>0</v>
      </c>
      <c r="AY156">
        <f>+'Rune Input'!$O17*AY65</f>
        <v>0</v>
      </c>
      <c r="AZ156">
        <f>+'Rune Input'!$O17*AZ65</f>
        <v>0</v>
      </c>
      <c r="BA156">
        <f>+'Rune Input'!$O17*BA65</f>
        <v>0</v>
      </c>
      <c r="BB156">
        <f>+'Rune Input'!$O17*BB65</f>
        <v>0</v>
      </c>
      <c r="BC156">
        <f>+'Rune Input'!$O17*BC65</f>
        <v>0</v>
      </c>
      <c r="BD156">
        <f>+'Rune Input'!$O17*BD65</f>
        <v>0</v>
      </c>
      <c r="BE156">
        <f>+'Rune Input'!$O17*BE65</f>
        <v>0</v>
      </c>
      <c r="BF156">
        <f>+'Rune Input'!$O17*BF65</f>
        <v>0</v>
      </c>
      <c r="BG156">
        <f>+'Rune Input'!$O17*BG65</f>
        <v>0</v>
      </c>
      <c r="BH156">
        <f>+'Rune Input'!$O17*BH65</f>
        <v>0</v>
      </c>
      <c r="BI156">
        <f>+'Rune Input'!$O17*BI65</f>
        <v>0</v>
      </c>
      <c r="BJ156">
        <f>+'Rune Input'!$O17*BJ65</f>
        <v>0</v>
      </c>
      <c r="BK156">
        <f>+'Rune Input'!$O17*BK65</f>
        <v>0</v>
      </c>
      <c r="BL156">
        <f>+'Rune Input'!$O17*BL65</f>
        <v>0</v>
      </c>
      <c r="BM156">
        <f>+'Rune Input'!$O17*BM65</f>
        <v>0</v>
      </c>
      <c r="BN156">
        <f>+'Rune Input'!$O17*BN65</f>
        <v>0</v>
      </c>
      <c r="BO156">
        <f>+'Rune Input'!$O17*BO65</f>
        <v>0</v>
      </c>
      <c r="BP156">
        <f>+'Rune Input'!$O17*BP65</f>
        <v>0</v>
      </c>
      <c r="BQ156">
        <f>+'Rune Input'!$O17*BQ65</f>
        <v>0</v>
      </c>
      <c r="BR156">
        <f>+'Rune Input'!$O17*BR65</f>
        <v>0</v>
      </c>
      <c r="BS156">
        <f>+'Rune Input'!$O17*BS65</f>
        <v>0</v>
      </c>
      <c r="BT156">
        <f>+'Rune Input'!$O17*BT65</f>
        <v>0</v>
      </c>
      <c r="BU156">
        <f>+'Rune Input'!$O17*BU65</f>
        <v>0</v>
      </c>
      <c r="BV156">
        <f>+'Rune Input'!$O17*BV65</f>
        <v>0</v>
      </c>
      <c r="BW156">
        <f>+'Rune Input'!$O17*BW65</f>
        <v>0</v>
      </c>
      <c r="BX156">
        <f>+'Rune Input'!$O17*BX65</f>
        <v>0</v>
      </c>
      <c r="BY156">
        <f>+'Rune Input'!$O17*BY65</f>
        <v>0</v>
      </c>
      <c r="BZ156">
        <f>+'Rune Input'!$O17*BZ65</f>
        <v>0</v>
      </c>
      <c r="CA156">
        <f>+'Rune Input'!$O17*CA65</f>
        <v>0</v>
      </c>
      <c r="CB156">
        <f>+'Rune Input'!$O17*CB65</f>
        <v>0</v>
      </c>
      <c r="CC156">
        <f>+'Rune Input'!$O17*CC65</f>
        <v>0</v>
      </c>
      <c r="CD156">
        <f>+'Rune Input'!$O17*CD65</f>
        <v>0</v>
      </c>
      <c r="CE156">
        <f>+'Rune Input'!$O17*CE65</f>
        <v>0</v>
      </c>
      <c r="CF156">
        <f>+'Rune Input'!$O17*CF65</f>
        <v>0</v>
      </c>
      <c r="CG156">
        <f>+'Rune Input'!$O17*CG65</f>
        <v>0</v>
      </c>
      <c r="CH156">
        <f>+'Rune Input'!$O17*CH65</f>
        <v>0</v>
      </c>
      <c r="CI156">
        <f>+'Rune Input'!$O17*CI65</f>
        <v>0</v>
      </c>
      <c r="CJ156">
        <f>+'Rune Input'!$O17*CJ65</f>
        <v>0</v>
      </c>
      <c r="CK156">
        <f>+'Rune Input'!$O17*CK65</f>
        <v>0</v>
      </c>
      <c r="CL156">
        <f>+'Rune Input'!$O17*CL65</f>
        <v>0</v>
      </c>
      <c r="CM156">
        <f>+'Rune Input'!$O17*CM65</f>
        <v>0</v>
      </c>
      <c r="CN156">
        <f>+'Rune Input'!$O17*CN65</f>
        <v>0</v>
      </c>
      <c r="CO156">
        <f>+'Rune Input'!$O17*CO65</f>
        <v>0</v>
      </c>
      <c r="CP156">
        <f>+'Rune Input'!$O17*CP65</f>
        <v>0</v>
      </c>
      <c r="CQ156">
        <f>+'Rune Input'!$O17*CQ65</f>
        <v>0</v>
      </c>
      <c r="CR156">
        <f>+'Rune Input'!$O17*CR65</f>
        <v>0</v>
      </c>
      <c r="CS156">
        <f>+'Rune Input'!$O17*CS65</f>
        <v>0</v>
      </c>
      <c r="CT156">
        <f>+'Rune Input'!$O17*CT65</f>
        <v>0</v>
      </c>
      <c r="CU156">
        <f>+'Rune Input'!$O17*CU65</f>
        <v>0</v>
      </c>
      <c r="CV156">
        <f>+'Rune Input'!$O17*CV65</f>
        <v>0</v>
      </c>
      <c r="CW156">
        <f>+'Rune Input'!$O17*CW65</f>
        <v>0</v>
      </c>
      <c r="CX156">
        <f>+'Rune Input'!$O17*CX65</f>
        <v>0</v>
      </c>
      <c r="CY156">
        <f>+'Rune Input'!$O17*CY65</f>
        <v>0</v>
      </c>
      <c r="CZ156">
        <f>+'Rune Input'!$O17*CZ65</f>
        <v>0</v>
      </c>
      <c r="DA156">
        <f>+'Rune Input'!$O17*DA65</f>
        <v>0</v>
      </c>
      <c r="DB156">
        <f>+'Rune Input'!$O17*DB65</f>
        <v>0</v>
      </c>
      <c r="DC156">
        <f>+'Rune Input'!$O17*DC65</f>
        <v>0</v>
      </c>
      <c r="DD156">
        <f>+'Rune Input'!$O17*DD65</f>
        <v>0</v>
      </c>
      <c r="DE156">
        <f>+'Rune Input'!$O17*DE65</f>
        <v>0</v>
      </c>
      <c r="DF156">
        <f>+'Rune Input'!$O17*DF65</f>
        <v>0</v>
      </c>
      <c r="DG156">
        <f>+'Rune Input'!$O17*DG65</f>
        <v>0</v>
      </c>
    </row>
    <row r="157" spans="1:111">
      <c r="A157" t="s">
        <v>6</v>
      </c>
      <c r="B157" t="s">
        <v>154</v>
      </c>
      <c r="C157" t="s">
        <v>138</v>
      </c>
      <c r="D157">
        <f>+'Rune Input'!$O18*D66</f>
        <v>0</v>
      </c>
      <c r="E157">
        <f>+'Rune Input'!$O18*E66</f>
        <v>0</v>
      </c>
      <c r="F157">
        <f>+'Rune Input'!$O18*F66</f>
        <v>0</v>
      </c>
      <c r="G157">
        <f>+'Rune Input'!$O18*G66</f>
        <v>0</v>
      </c>
      <c r="H157">
        <f>+'Rune Input'!$O18*H66</f>
        <v>0</v>
      </c>
      <c r="I157">
        <f>+'Rune Input'!$O18*I66</f>
        <v>0</v>
      </c>
      <c r="J157">
        <f>+'Rune Input'!$O18*J66</f>
        <v>0</v>
      </c>
      <c r="K157">
        <f>+'Rune Input'!$O18*K66</f>
        <v>0</v>
      </c>
      <c r="L157">
        <f>+'Rune Input'!$O18*L66</f>
        <v>0</v>
      </c>
      <c r="M157">
        <f>+'Rune Input'!$O18*M66</f>
        <v>0</v>
      </c>
      <c r="N157">
        <f>+'Rune Input'!$O18*N66</f>
        <v>0</v>
      </c>
      <c r="O157">
        <f>+'Rune Input'!$O18*O66</f>
        <v>0</v>
      </c>
      <c r="P157">
        <f>+'Rune Input'!$O18*P66</f>
        <v>0</v>
      </c>
      <c r="Q157">
        <f>+'Rune Input'!$O18*Q66</f>
        <v>0</v>
      </c>
      <c r="R157">
        <f>+'Rune Input'!$O18*R66</f>
        <v>0</v>
      </c>
      <c r="S157">
        <f>+'Rune Input'!$O18*S66</f>
        <v>0</v>
      </c>
      <c r="T157">
        <f>+'Rune Input'!$O18*T66</f>
        <v>0</v>
      </c>
      <c r="U157">
        <f>+'Rune Input'!$O18*U66</f>
        <v>0</v>
      </c>
      <c r="V157">
        <f>+'Rune Input'!$O18*V66</f>
        <v>0</v>
      </c>
      <c r="W157">
        <f>+'Rune Input'!$O18*W66</f>
        <v>0</v>
      </c>
      <c r="X157">
        <f>+'Rune Input'!$O18*X66</f>
        <v>0</v>
      </c>
      <c r="Y157">
        <f>+'Rune Input'!$O18*Y66</f>
        <v>0</v>
      </c>
      <c r="Z157">
        <f>+'Rune Input'!$O18*Z66</f>
        <v>0</v>
      </c>
      <c r="AA157">
        <f>+'Rune Input'!$O18*AA66</f>
        <v>0</v>
      </c>
      <c r="AB157">
        <f>+'Rune Input'!$O18*AB66</f>
        <v>0</v>
      </c>
      <c r="AC157">
        <f>+'Rune Input'!$O18*AC66</f>
        <v>0</v>
      </c>
      <c r="AD157">
        <f>+'Rune Input'!$O18*AD66</f>
        <v>0</v>
      </c>
      <c r="AE157">
        <f>+'Rune Input'!$O18*AE66</f>
        <v>0</v>
      </c>
      <c r="AF157">
        <f>+'Rune Input'!$O18*AF66</f>
        <v>0</v>
      </c>
      <c r="AG157">
        <f>+'Rune Input'!$O18*AG66</f>
        <v>0</v>
      </c>
      <c r="AH157">
        <f>+'Rune Input'!$O18*AH66</f>
        <v>0</v>
      </c>
      <c r="AI157">
        <f>+'Rune Input'!$O18*AI66</f>
        <v>0</v>
      </c>
      <c r="AJ157">
        <f>+'Rune Input'!$O18*AJ66</f>
        <v>0</v>
      </c>
      <c r="AK157">
        <f>+'Rune Input'!$O18*AK66</f>
        <v>0</v>
      </c>
      <c r="AL157">
        <f>+'Rune Input'!$O18*AL66</f>
        <v>0</v>
      </c>
      <c r="AM157">
        <f>+'Rune Input'!$O18*AM66</f>
        <v>0</v>
      </c>
      <c r="AN157">
        <f>+'Rune Input'!$O18*AN66</f>
        <v>0</v>
      </c>
      <c r="AO157">
        <f>+'Rune Input'!$O18*AO66</f>
        <v>0</v>
      </c>
      <c r="AP157">
        <f>+'Rune Input'!$O18*AP66</f>
        <v>0</v>
      </c>
      <c r="AQ157">
        <f>+'Rune Input'!$O18*AQ66</f>
        <v>0</v>
      </c>
      <c r="AR157">
        <f>+'Rune Input'!$O18*AR66</f>
        <v>0</v>
      </c>
      <c r="AS157">
        <f>+'Rune Input'!$O18*AS66</f>
        <v>0</v>
      </c>
      <c r="AT157">
        <f>+'Rune Input'!$O18*AT66</f>
        <v>0</v>
      </c>
      <c r="AU157">
        <f>+'Rune Input'!$O18*AU66</f>
        <v>0</v>
      </c>
      <c r="AV157">
        <f>+'Rune Input'!$O18*AV66</f>
        <v>0</v>
      </c>
      <c r="AW157">
        <f>+'Rune Input'!$O18*AW66</f>
        <v>0</v>
      </c>
      <c r="AX157">
        <f>+'Rune Input'!$O18*AX66</f>
        <v>0</v>
      </c>
      <c r="AY157">
        <f>+'Rune Input'!$O18*AY66</f>
        <v>0</v>
      </c>
      <c r="AZ157">
        <f>+'Rune Input'!$O18*AZ66</f>
        <v>0</v>
      </c>
      <c r="BA157">
        <f>+'Rune Input'!$O18*BA66</f>
        <v>0</v>
      </c>
      <c r="BB157">
        <f>+'Rune Input'!$O18*BB66</f>
        <v>0</v>
      </c>
      <c r="BC157">
        <f>+'Rune Input'!$O18*BC66</f>
        <v>0</v>
      </c>
      <c r="BD157">
        <f>+'Rune Input'!$O18*BD66</f>
        <v>0</v>
      </c>
      <c r="BE157">
        <f>+'Rune Input'!$O18*BE66</f>
        <v>0</v>
      </c>
      <c r="BF157">
        <f>+'Rune Input'!$O18*BF66</f>
        <v>0</v>
      </c>
      <c r="BG157">
        <f>+'Rune Input'!$O18*BG66</f>
        <v>0</v>
      </c>
      <c r="BH157">
        <f>+'Rune Input'!$O18*BH66</f>
        <v>0</v>
      </c>
      <c r="BI157">
        <f>+'Rune Input'!$O18*BI66</f>
        <v>0</v>
      </c>
      <c r="BJ157">
        <f>+'Rune Input'!$O18*BJ66</f>
        <v>0</v>
      </c>
      <c r="BK157">
        <f>+'Rune Input'!$O18*BK66</f>
        <v>0</v>
      </c>
      <c r="BL157">
        <f>+'Rune Input'!$O18*BL66</f>
        <v>0</v>
      </c>
      <c r="BM157">
        <f>+'Rune Input'!$O18*BM66</f>
        <v>0</v>
      </c>
      <c r="BN157">
        <f>+'Rune Input'!$O18*BN66</f>
        <v>0</v>
      </c>
      <c r="BO157">
        <f>+'Rune Input'!$O18*BO66</f>
        <v>0</v>
      </c>
      <c r="BP157">
        <f>+'Rune Input'!$O18*BP66</f>
        <v>0</v>
      </c>
      <c r="BQ157">
        <f>+'Rune Input'!$O18*BQ66</f>
        <v>0</v>
      </c>
      <c r="BR157">
        <f>+'Rune Input'!$O18*BR66</f>
        <v>0</v>
      </c>
      <c r="BS157">
        <f>+'Rune Input'!$O18*BS66</f>
        <v>0</v>
      </c>
      <c r="BT157">
        <f>+'Rune Input'!$O18*BT66</f>
        <v>0</v>
      </c>
      <c r="BU157">
        <f>+'Rune Input'!$O18*BU66</f>
        <v>0</v>
      </c>
      <c r="BV157">
        <f>+'Rune Input'!$O18*BV66</f>
        <v>0</v>
      </c>
      <c r="BW157">
        <f>+'Rune Input'!$O18*BW66</f>
        <v>0</v>
      </c>
      <c r="BX157">
        <f>+'Rune Input'!$O18*BX66</f>
        <v>0</v>
      </c>
      <c r="BY157">
        <f>+'Rune Input'!$O18*BY66</f>
        <v>0</v>
      </c>
      <c r="BZ157">
        <f>+'Rune Input'!$O18*BZ66</f>
        <v>0</v>
      </c>
      <c r="CA157">
        <f>+'Rune Input'!$O18*CA66</f>
        <v>0</v>
      </c>
      <c r="CB157">
        <f>+'Rune Input'!$O18*CB66</f>
        <v>0</v>
      </c>
      <c r="CC157">
        <f>+'Rune Input'!$O18*CC66</f>
        <v>0</v>
      </c>
      <c r="CD157">
        <f>+'Rune Input'!$O18*CD66</f>
        <v>0</v>
      </c>
      <c r="CE157">
        <f>+'Rune Input'!$O18*CE66</f>
        <v>0</v>
      </c>
      <c r="CF157">
        <f>+'Rune Input'!$O18*CF66</f>
        <v>0</v>
      </c>
      <c r="CG157">
        <f>+'Rune Input'!$O18*CG66</f>
        <v>0</v>
      </c>
      <c r="CH157">
        <f>+'Rune Input'!$O18*CH66</f>
        <v>0</v>
      </c>
      <c r="CI157">
        <f>+'Rune Input'!$O18*CI66</f>
        <v>0</v>
      </c>
      <c r="CJ157">
        <f>+'Rune Input'!$O18*CJ66</f>
        <v>0</v>
      </c>
      <c r="CK157">
        <f>+'Rune Input'!$O18*CK66</f>
        <v>0</v>
      </c>
      <c r="CL157">
        <f>+'Rune Input'!$O18*CL66</f>
        <v>0</v>
      </c>
      <c r="CM157">
        <f>+'Rune Input'!$O18*CM66</f>
        <v>0</v>
      </c>
      <c r="CN157">
        <f>+'Rune Input'!$O18*CN66</f>
        <v>0</v>
      </c>
      <c r="CO157">
        <f>+'Rune Input'!$O18*CO66</f>
        <v>0</v>
      </c>
      <c r="CP157">
        <f>+'Rune Input'!$O18*CP66</f>
        <v>0</v>
      </c>
      <c r="CQ157">
        <f>+'Rune Input'!$O18*CQ66</f>
        <v>0</v>
      </c>
      <c r="CR157">
        <f>+'Rune Input'!$O18*CR66</f>
        <v>0</v>
      </c>
      <c r="CS157">
        <f>+'Rune Input'!$O18*CS66</f>
        <v>0</v>
      </c>
      <c r="CT157">
        <f>+'Rune Input'!$O18*CT66</f>
        <v>0</v>
      </c>
      <c r="CU157">
        <f>+'Rune Input'!$O18*CU66</f>
        <v>0</v>
      </c>
      <c r="CV157">
        <f>+'Rune Input'!$O18*CV66</f>
        <v>0</v>
      </c>
      <c r="CW157">
        <f>+'Rune Input'!$O18*CW66</f>
        <v>0</v>
      </c>
      <c r="CX157">
        <f>+'Rune Input'!$O18*CX66</f>
        <v>0</v>
      </c>
      <c r="CY157">
        <f>+'Rune Input'!$O18*CY66</f>
        <v>0</v>
      </c>
      <c r="CZ157">
        <f>+'Rune Input'!$O18*CZ66</f>
        <v>0</v>
      </c>
      <c r="DA157">
        <f>+'Rune Input'!$O18*DA66</f>
        <v>0</v>
      </c>
      <c r="DB157">
        <f>+'Rune Input'!$O18*DB66</f>
        <v>0</v>
      </c>
      <c r="DC157">
        <f>+'Rune Input'!$O18*DC66</f>
        <v>0</v>
      </c>
      <c r="DD157">
        <f>+'Rune Input'!$O18*DD66</f>
        <v>0</v>
      </c>
      <c r="DE157">
        <f>+'Rune Input'!$O18*DE66</f>
        <v>0</v>
      </c>
      <c r="DF157">
        <f>+'Rune Input'!$O18*DF66</f>
        <v>0</v>
      </c>
      <c r="DG157">
        <f>+'Rune Input'!$O18*DG66</f>
        <v>0</v>
      </c>
    </row>
    <row r="158" spans="1:111">
      <c r="A158" t="s">
        <v>6</v>
      </c>
      <c r="B158" t="s">
        <v>150</v>
      </c>
      <c r="C158" t="s">
        <v>138</v>
      </c>
      <c r="D158">
        <f>+'Rune Input'!$O19*D67</f>
        <v>0</v>
      </c>
      <c r="E158">
        <f>+'Rune Input'!$O19*E67</f>
        <v>0</v>
      </c>
      <c r="F158">
        <f>+'Rune Input'!$O19*F67</f>
        <v>0</v>
      </c>
      <c r="G158">
        <f>+'Rune Input'!$O19*G67</f>
        <v>0</v>
      </c>
      <c r="H158">
        <f>+'Rune Input'!$O19*H67</f>
        <v>0</v>
      </c>
      <c r="I158">
        <f>+'Rune Input'!$O19*I67</f>
        <v>0</v>
      </c>
      <c r="J158">
        <f>+'Rune Input'!$O19*J67</f>
        <v>0</v>
      </c>
      <c r="K158">
        <f>+'Rune Input'!$O19*K67</f>
        <v>0</v>
      </c>
      <c r="L158">
        <f>+'Rune Input'!$O19*L67</f>
        <v>0</v>
      </c>
      <c r="M158">
        <f>+'Rune Input'!$O19*M67</f>
        <v>0</v>
      </c>
      <c r="N158">
        <f>+'Rune Input'!$O19*N67</f>
        <v>0</v>
      </c>
      <c r="O158">
        <f>+'Rune Input'!$O19*O67</f>
        <v>0</v>
      </c>
      <c r="P158">
        <f>+'Rune Input'!$O19*P67</f>
        <v>0</v>
      </c>
      <c r="Q158">
        <f>+'Rune Input'!$O19*Q67</f>
        <v>0</v>
      </c>
      <c r="R158">
        <f>+'Rune Input'!$O19*R67</f>
        <v>0</v>
      </c>
      <c r="S158">
        <f>+'Rune Input'!$O19*S67</f>
        <v>0</v>
      </c>
      <c r="T158">
        <f>+'Rune Input'!$O19*T67</f>
        <v>0</v>
      </c>
      <c r="U158">
        <f>+'Rune Input'!$O19*U67</f>
        <v>0</v>
      </c>
      <c r="V158">
        <f>+'Rune Input'!$O19*V67</f>
        <v>0</v>
      </c>
      <c r="W158">
        <f>+'Rune Input'!$O19*W67</f>
        <v>0</v>
      </c>
      <c r="X158">
        <f>+'Rune Input'!$O19*X67</f>
        <v>0</v>
      </c>
      <c r="Y158">
        <f>+'Rune Input'!$O19*Y67</f>
        <v>0</v>
      </c>
      <c r="Z158">
        <f>+'Rune Input'!$O19*Z67</f>
        <v>0</v>
      </c>
      <c r="AA158">
        <f>+'Rune Input'!$O19*AA67</f>
        <v>0</v>
      </c>
      <c r="AB158">
        <f>+'Rune Input'!$O19*AB67</f>
        <v>0</v>
      </c>
      <c r="AC158">
        <f>+'Rune Input'!$O19*AC67</f>
        <v>0</v>
      </c>
      <c r="AD158">
        <f>+'Rune Input'!$O19*AD67</f>
        <v>0</v>
      </c>
      <c r="AE158">
        <f>+'Rune Input'!$O19*AE67</f>
        <v>0</v>
      </c>
      <c r="AF158">
        <f>+'Rune Input'!$O19*AF67</f>
        <v>0</v>
      </c>
      <c r="AG158">
        <f>+'Rune Input'!$O19*AG67</f>
        <v>0</v>
      </c>
      <c r="AH158">
        <f>+'Rune Input'!$O19*AH67</f>
        <v>0</v>
      </c>
      <c r="AI158">
        <f>+'Rune Input'!$O19*AI67</f>
        <v>0</v>
      </c>
      <c r="AJ158">
        <f>+'Rune Input'!$O19*AJ67</f>
        <v>0</v>
      </c>
      <c r="AK158">
        <f>+'Rune Input'!$O19*AK67</f>
        <v>0</v>
      </c>
      <c r="AL158">
        <f>+'Rune Input'!$O19*AL67</f>
        <v>0</v>
      </c>
      <c r="AM158">
        <f>+'Rune Input'!$O19*AM67</f>
        <v>0</v>
      </c>
      <c r="AN158">
        <f>+'Rune Input'!$O19*AN67</f>
        <v>0</v>
      </c>
      <c r="AO158">
        <f>+'Rune Input'!$O19*AO67</f>
        <v>0</v>
      </c>
      <c r="AP158">
        <f>+'Rune Input'!$O19*AP67</f>
        <v>0</v>
      </c>
      <c r="AQ158">
        <f>+'Rune Input'!$O19*AQ67</f>
        <v>0</v>
      </c>
      <c r="AR158">
        <f>+'Rune Input'!$O19*AR67</f>
        <v>0</v>
      </c>
      <c r="AS158">
        <f>+'Rune Input'!$O19*AS67</f>
        <v>0</v>
      </c>
      <c r="AT158">
        <f>+'Rune Input'!$O19*AT67</f>
        <v>0</v>
      </c>
      <c r="AU158">
        <f>+'Rune Input'!$O19*AU67</f>
        <v>0</v>
      </c>
      <c r="AV158">
        <f>+'Rune Input'!$O19*AV67</f>
        <v>0</v>
      </c>
      <c r="AW158">
        <f>+'Rune Input'!$O19*AW67</f>
        <v>0</v>
      </c>
      <c r="AX158">
        <f>+'Rune Input'!$O19*AX67</f>
        <v>0</v>
      </c>
      <c r="AY158">
        <f>+'Rune Input'!$O19*AY67</f>
        <v>0</v>
      </c>
      <c r="AZ158">
        <f>+'Rune Input'!$O19*AZ67</f>
        <v>0</v>
      </c>
      <c r="BA158">
        <f>+'Rune Input'!$O19*BA67</f>
        <v>0</v>
      </c>
      <c r="BB158">
        <f>+'Rune Input'!$O19*BB67</f>
        <v>0</v>
      </c>
      <c r="BC158">
        <f>+'Rune Input'!$O19*BC67</f>
        <v>0</v>
      </c>
      <c r="BD158">
        <f>+'Rune Input'!$O19*BD67</f>
        <v>0</v>
      </c>
      <c r="BE158">
        <f>+'Rune Input'!$O19*BE67</f>
        <v>0</v>
      </c>
      <c r="BF158">
        <f>+'Rune Input'!$O19*BF67</f>
        <v>0</v>
      </c>
      <c r="BG158">
        <f>+'Rune Input'!$O19*BG67</f>
        <v>0</v>
      </c>
      <c r="BH158">
        <f>+'Rune Input'!$O19*BH67</f>
        <v>0</v>
      </c>
      <c r="BI158">
        <f>+'Rune Input'!$O19*BI67</f>
        <v>0</v>
      </c>
      <c r="BJ158">
        <f>+'Rune Input'!$O19*BJ67</f>
        <v>0</v>
      </c>
      <c r="BK158">
        <f>+'Rune Input'!$O19*BK67</f>
        <v>0</v>
      </c>
      <c r="BL158">
        <f>+'Rune Input'!$O19*BL67</f>
        <v>0</v>
      </c>
      <c r="BM158">
        <f>+'Rune Input'!$O19*BM67</f>
        <v>0</v>
      </c>
      <c r="BN158">
        <f>+'Rune Input'!$O19*BN67</f>
        <v>0</v>
      </c>
      <c r="BO158">
        <f>+'Rune Input'!$O19*BO67</f>
        <v>0</v>
      </c>
      <c r="BP158">
        <f>+'Rune Input'!$O19*BP67</f>
        <v>0</v>
      </c>
      <c r="BQ158">
        <f>+'Rune Input'!$O19*BQ67</f>
        <v>0</v>
      </c>
      <c r="BR158">
        <f>+'Rune Input'!$O19*BR67</f>
        <v>0</v>
      </c>
      <c r="BS158">
        <f>+'Rune Input'!$O19*BS67</f>
        <v>0</v>
      </c>
      <c r="BT158">
        <f>+'Rune Input'!$O19*BT67</f>
        <v>0</v>
      </c>
      <c r="BU158">
        <f>+'Rune Input'!$O19*BU67</f>
        <v>0</v>
      </c>
      <c r="BV158">
        <f>+'Rune Input'!$O19*BV67</f>
        <v>0</v>
      </c>
      <c r="BW158">
        <f>+'Rune Input'!$O19*BW67</f>
        <v>0</v>
      </c>
      <c r="BX158">
        <f>+'Rune Input'!$O19*BX67</f>
        <v>0</v>
      </c>
      <c r="BY158">
        <f>+'Rune Input'!$O19*BY67</f>
        <v>0</v>
      </c>
      <c r="BZ158">
        <f>+'Rune Input'!$O19*BZ67</f>
        <v>0</v>
      </c>
      <c r="CA158">
        <f>+'Rune Input'!$O19*CA67</f>
        <v>0</v>
      </c>
      <c r="CB158">
        <f>+'Rune Input'!$O19*CB67</f>
        <v>0</v>
      </c>
      <c r="CC158">
        <f>+'Rune Input'!$O19*CC67</f>
        <v>0</v>
      </c>
      <c r="CD158">
        <f>+'Rune Input'!$O19*CD67</f>
        <v>0</v>
      </c>
      <c r="CE158">
        <f>+'Rune Input'!$O19*CE67</f>
        <v>0</v>
      </c>
      <c r="CF158">
        <f>+'Rune Input'!$O19*CF67</f>
        <v>0</v>
      </c>
      <c r="CG158">
        <f>+'Rune Input'!$O19*CG67</f>
        <v>0</v>
      </c>
      <c r="CH158">
        <f>+'Rune Input'!$O19*CH67</f>
        <v>0</v>
      </c>
      <c r="CI158">
        <f>+'Rune Input'!$O19*CI67</f>
        <v>0</v>
      </c>
      <c r="CJ158">
        <f>+'Rune Input'!$O19*CJ67</f>
        <v>0</v>
      </c>
      <c r="CK158">
        <f>+'Rune Input'!$O19*CK67</f>
        <v>0</v>
      </c>
      <c r="CL158">
        <f>+'Rune Input'!$O19*CL67</f>
        <v>0</v>
      </c>
      <c r="CM158">
        <f>+'Rune Input'!$O19*CM67</f>
        <v>0</v>
      </c>
      <c r="CN158">
        <f>+'Rune Input'!$O19*CN67</f>
        <v>0</v>
      </c>
      <c r="CO158">
        <f>+'Rune Input'!$O19*CO67</f>
        <v>0</v>
      </c>
      <c r="CP158">
        <f>+'Rune Input'!$O19*CP67</f>
        <v>0</v>
      </c>
      <c r="CQ158">
        <f>+'Rune Input'!$O19*CQ67</f>
        <v>0</v>
      </c>
      <c r="CR158">
        <f>+'Rune Input'!$O19*CR67</f>
        <v>0</v>
      </c>
      <c r="CS158">
        <f>+'Rune Input'!$O19*CS67</f>
        <v>0</v>
      </c>
      <c r="CT158">
        <f>+'Rune Input'!$O19*CT67</f>
        <v>0</v>
      </c>
      <c r="CU158">
        <f>+'Rune Input'!$O19*CU67</f>
        <v>0</v>
      </c>
      <c r="CV158">
        <f>+'Rune Input'!$O19*CV67</f>
        <v>0</v>
      </c>
      <c r="CW158">
        <f>+'Rune Input'!$O19*CW67</f>
        <v>0</v>
      </c>
      <c r="CX158">
        <f>+'Rune Input'!$O19*CX67</f>
        <v>0</v>
      </c>
      <c r="CY158">
        <f>+'Rune Input'!$O19*CY67</f>
        <v>0</v>
      </c>
      <c r="CZ158">
        <f>+'Rune Input'!$O19*CZ67</f>
        <v>0</v>
      </c>
      <c r="DA158">
        <f>+'Rune Input'!$O19*DA67</f>
        <v>0</v>
      </c>
      <c r="DB158">
        <f>+'Rune Input'!$O19*DB67</f>
        <v>0</v>
      </c>
      <c r="DC158">
        <f>+'Rune Input'!$O19*DC67</f>
        <v>0</v>
      </c>
      <c r="DD158">
        <f>+'Rune Input'!$O19*DD67</f>
        <v>0</v>
      </c>
      <c r="DE158">
        <f>+'Rune Input'!$O19*DE67</f>
        <v>0</v>
      </c>
      <c r="DF158">
        <f>+'Rune Input'!$O19*DF67</f>
        <v>0</v>
      </c>
      <c r="DG158">
        <f>+'Rune Input'!$O19*DG67</f>
        <v>0</v>
      </c>
    </row>
    <row r="159" spans="1:111">
      <c r="A159" t="s">
        <v>6</v>
      </c>
      <c r="B159" t="s">
        <v>151</v>
      </c>
      <c r="C159" t="s">
        <v>138</v>
      </c>
      <c r="D159">
        <f>+'Rune Input'!$O20*D68</f>
        <v>0</v>
      </c>
      <c r="E159">
        <f>+'Rune Input'!$O20*E68</f>
        <v>0</v>
      </c>
      <c r="F159">
        <f>+'Rune Input'!$O20*F68</f>
        <v>0</v>
      </c>
      <c r="G159">
        <f>+'Rune Input'!$O20*G68</f>
        <v>0</v>
      </c>
      <c r="H159">
        <f>+'Rune Input'!$O20*H68</f>
        <v>0</v>
      </c>
      <c r="I159">
        <f>+'Rune Input'!$O20*I68</f>
        <v>0</v>
      </c>
      <c r="J159">
        <f>+'Rune Input'!$O20*J68</f>
        <v>0</v>
      </c>
      <c r="K159">
        <f>+'Rune Input'!$O20*K68</f>
        <v>0</v>
      </c>
      <c r="L159">
        <f>+'Rune Input'!$O20*L68</f>
        <v>0</v>
      </c>
      <c r="M159">
        <f>+'Rune Input'!$O20*M68</f>
        <v>0</v>
      </c>
      <c r="N159">
        <f>+'Rune Input'!$O20*N68</f>
        <v>0</v>
      </c>
      <c r="O159">
        <f>+'Rune Input'!$O20*O68</f>
        <v>0</v>
      </c>
      <c r="P159">
        <f>+'Rune Input'!$O20*P68</f>
        <v>0</v>
      </c>
      <c r="Q159">
        <f>+'Rune Input'!$O20*Q68</f>
        <v>0</v>
      </c>
      <c r="R159">
        <f>+'Rune Input'!$O20*R68</f>
        <v>0</v>
      </c>
      <c r="S159">
        <f>+'Rune Input'!$O20*S68</f>
        <v>0</v>
      </c>
      <c r="T159">
        <f>+'Rune Input'!$O20*T68</f>
        <v>0</v>
      </c>
      <c r="U159">
        <f>+'Rune Input'!$O20*U68</f>
        <v>0</v>
      </c>
      <c r="V159">
        <f>+'Rune Input'!$O20*V68</f>
        <v>0</v>
      </c>
      <c r="W159">
        <f>+'Rune Input'!$O20*W68</f>
        <v>0</v>
      </c>
      <c r="X159">
        <f>+'Rune Input'!$O20*X68</f>
        <v>0</v>
      </c>
      <c r="Y159">
        <f>+'Rune Input'!$O20*Y68</f>
        <v>0</v>
      </c>
      <c r="Z159">
        <f>+'Rune Input'!$O20*Z68</f>
        <v>0</v>
      </c>
      <c r="AA159">
        <f>+'Rune Input'!$O20*AA68</f>
        <v>0</v>
      </c>
      <c r="AB159">
        <f>+'Rune Input'!$O20*AB68</f>
        <v>0</v>
      </c>
      <c r="AC159">
        <f>+'Rune Input'!$O20*AC68</f>
        <v>0</v>
      </c>
      <c r="AD159">
        <f>+'Rune Input'!$O20*AD68</f>
        <v>0</v>
      </c>
      <c r="AE159">
        <f>+'Rune Input'!$O20*AE68</f>
        <v>0</v>
      </c>
      <c r="AF159">
        <f>+'Rune Input'!$O20*AF68</f>
        <v>0</v>
      </c>
      <c r="AG159">
        <f>+'Rune Input'!$O20*AG68</f>
        <v>0</v>
      </c>
      <c r="AH159">
        <f>+'Rune Input'!$O20*AH68</f>
        <v>0</v>
      </c>
      <c r="AI159">
        <f>+'Rune Input'!$O20*AI68</f>
        <v>0</v>
      </c>
      <c r="AJ159">
        <f>+'Rune Input'!$O20*AJ68</f>
        <v>0</v>
      </c>
      <c r="AK159">
        <f>+'Rune Input'!$O20*AK68</f>
        <v>0</v>
      </c>
      <c r="AL159">
        <f>+'Rune Input'!$O20*AL68</f>
        <v>0</v>
      </c>
      <c r="AM159">
        <f>+'Rune Input'!$O20*AM68</f>
        <v>0</v>
      </c>
      <c r="AN159">
        <f>+'Rune Input'!$O20*AN68</f>
        <v>0</v>
      </c>
      <c r="AO159">
        <f>+'Rune Input'!$O20*AO68</f>
        <v>0</v>
      </c>
      <c r="AP159">
        <f>+'Rune Input'!$O20*AP68</f>
        <v>0</v>
      </c>
      <c r="AQ159">
        <f>+'Rune Input'!$O20*AQ68</f>
        <v>0</v>
      </c>
      <c r="AR159">
        <f>+'Rune Input'!$O20*AR68</f>
        <v>0</v>
      </c>
      <c r="AS159">
        <f>+'Rune Input'!$O20*AS68</f>
        <v>0</v>
      </c>
      <c r="AT159">
        <f>+'Rune Input'!$O20*AT68</f>
        <v>0</v>
      </c>
      <c r="AU159">
        <f>+'Rune Input'!$O20*AU68</f>
        <v>0</v>
      </c>
      <c r="AV159">
        <f>+'Rune Input'!$O20*AV68</f>
        <v>0</v>
      </c>
      <c r="AW159">
        <f>+'Rune Input'!$O20*AW68</f>
        <v>0</v>
      </c>
      <c r="AX159">
        <f>+'Rune Input'!$O20*AX68</f>
        <v>0</v>
      </c>
      <c r="AY159">
        <f>+'Rune Input'!$O20*AY68</f>
        <v>0</v>
      </c>
      <c r="AZ159">
        <f>+'Rune Input'!$O20*AZ68</f>
        <v>0</v>
      </c>
      <c r="BA159">
        <f>+'Rune Input'!$O20*BA68</f>
        <v>0</v>
      </c>
      <c r="BB159">
        <f>+'Rune Input'!$O20*BB68</f>
        <v>0</v>
      </c>
      <c r="BC159">
        <f>+'Rune Input'!$O20*BC68</f>
        <v>0</v>
      </c>
      <c r="BD159">
        <f>+'Rune Input'!$O20*BD68</f>
        <v>0</v>
      </c>
      <c r="BE159">
        <f>+'Rune Input'!$O20*BE68</f>
        <v>0</v>
      </c>
      <c r="BF159">
        <f>+'Rune Input'!$O20*BF68</f>
        <v>0</v>
      </c>
      <c r="BG159">
        <f>+'Rune Input'!$O20*BG68</f>
        <v>0</v>
      </c>
      <c r="BH159">
        <f>+'Rune Input'!$O20*BH68</f>
        <v>0</v>
      </c>
      <c r="BI159">
        <f>+'Rune Input'!$O20*BI68</f>
        <v>0</v>
      </c>
      <c r="BJ159">
        <f>+'Rune Input'!$O20*BJ68</f>
        <v>0</v>
      </c>
      <c r="BK159">
        <f>+'Rune Input'!$O20*BK68</f>
        <v>0</v>
      </c>
      <c r="BL159">
        <f>+'Rune Input'!$O20*BL68</f>
        <v>0</v>
      </c>
      <c r="BM159">
        <f>+'Rune Input'!$O20*BM68</f>
        <v>0</v>
      </c>
      <c r="BN159">
        <f>+'Rune Input'!$O20*BN68</f>
        <v>0</v>
      </c>
      <c r="BO159">
        <f>+'Rune Input'!$O20*BO68</f>
        <v>0</v>
      </c>
      <c r="BP159">
        <f>+'Rune Input'!$O20*BP68</f>
        <v>0</v>
      </c>
      <c r="BQ159">
        <f>+'Rune Input'!$O20*BQ68</f>
        <v>0</v>
      </c>
      <c r="BR159">
        <f>+'Rune Input'!$O20*BR68</f>
        <v>0</v>
      </c>
      <c r="BS159">
        <f>+'Rune Input'!$O20*BS68</f>
        <v>0</v>
      </c>
      <c r="BT159">
        <f>+'Rune Input'!$O20*BT68</f>
        <v>0</v>
      </c>
      <c r="BU159">
        <f>+'Rune Input'!$O20*BU68</f>
        <v>0</v>
      </c>
      <c r="BV159">
        <f>+'Rune Input'!$O20*BV68</f>
        <v>0</v>
      </c>
      <c r="BW159">
        <f>+'Rune Input'!$O20*BW68</f>
        <v>0</v>
      </c>
      <c r="BX159">
        <f>+'Rune Input'!$O20*BX68</f>
        <v>0</v>
      </c>
      <c r="BY159">
        <f>+'Rune Input'!$O20*BY68</f>
        <v>0</v>
      </c>
      <c r="BZ159">
        <f>+'Rune Input'!$O20*BZ68</f>
        <v>0</v>
      </c>
      <c r="CA159">
        <f>+'Rune Input'!$O20*CA68</f>
        <v>0</v>
      </c>
      <c r="CB159">
        <f>+'Rune Input'!$O20*CB68</f>
        <v>0</v>
      </c>
      <c r="CC159">
        <f>+'Rune Input'!$O20*CC68</f>
        <v>0</v>
      </c>
      <c r="CD159">
        <f>+'Rune Input'!$O20*CD68</f>
        <v>0</v>
      </c>
      <c r="CE159">
        <f>+'Rune Input'!$O20*CE68</f>
        <v>0</v>
      </c>
      <c r="CF159">
        <f>+'Rune Input'!$O20*CF68</f>
        <v>0</v>
      </c>
      <c r="CG159">
        <f>+'Rune Input'!$O20*CG68</f>
        <v>0</v>
      </c>
      <c r="CH159">
        <f>+'Rune Input'!$O20*CH68</f>
        <v>0</v>
      </c>
      <c r="CI159">
        <f>+'Rune Input'!$O20*CI68</f>
        <v>0</v>
      </c>
      <c r="CJ159">
        <f>+'Rune Input'!$O20*CJ68</f>
        <v>0</v>
      </c>
      <c r="CK159">
        <f>+'Rune Input'!$O20*CK68</f>
        <v>0</v>
      </c>
      <c r="CL159">
        <f>+'Rune Input'!$O20*CL68</f>
        <v>0</v>
      </c>
      <c r="CM159">
        <f>+'Rune Input'!$O20*CM68</f>
        <v>0</v>
      </c>
      <c r="CN159">
        <f>+'Rune Input'!$O20*CN68</f>
        <v>0</v>
      </c>
      <c r="CO159">
        <f>+'Rune Input'!$O20*CO68</f>
        <v>0</v>
      </c>
      <c r="CP159">
        <f>+'Rune Input'!$O20*CP68</f>
        <v>0</v>
      </c>
      <c r="CQ159">
        <f>+'Rune Input'!$O20*CQ68</f>
        <v>0</v>
      </c>
      <c r="CR159">
        <f>+'Rune Input'!$O20*CR68</f>
        <v>0</v>
      </c>
      <c r="CS159">
        <f>+'Rune Input'!$O20*CS68</f>
        <v>0</v>
      </c>
      <c r="CT159">
        <f>+'Rune Input'!$O20*CT68</f>
        <v>0</v>
      </c>
      <c r="CU159">
        <f>+'Rune Input'!$O20*CU68</f>
        <v>0</v>
      </c>
      <c r="CV159">
        <f>+'Rune Input'!$O20*CV68</f>
        <v>0</v>
      </c>
      <c r="CW159">
        <f>+'Rune Input'!$O20*CW68</f>
        <v>0</v>
      </c>
      <c r="CX159">
        <f>+'Rune Input'!$O20*CX68</f>
        <v>0</v>
      </c>
      <c r="CY159">
        <f>+'Rune Input'!$O20*CY68</f>
        <v>0</v>
      </c>
      <c r="CZ159">
        <f>+'Rune Input'!$O20*CZ68</f>
        <v>0</v>
      </c>
      <c r="DA159">
        <f>+'Rune Input'!$O20*DA68</f>
        <v>0</v>
      </c>
      <c r="DB159">
        <f>+'Rune Input'!$O20*DB68</f>
        <v>0</v>
      </c>
      <c r="DC159">
        <f>+'Rune Input'!$O20*DC68</f>
        <v>0</v>
      </c>
      <c r="DD159">
        <f>+'Rune Input'!$O20*DD68</f>
        <v>0</v>
      </c>
      <c r="DE159">
        <f>+'Rune Input'!$O20*DE68</f>
        <v>0</v>
      </c>
      <c r="DF159">
        <f>+'Rune Input'!$O20*DF68</f>
        <v>0</v>
      </c>
      <c r="DG159">
        <f>+'Rune Input'!$O20*DG68</f>
        <v>0</v>
      </c>
    </row>
    <row r="160" spans="1:111">
      <c r="A160" t="s">
        <v>6</v>
      </c>
      <c r="B160" t="s">
        <v>152</v>
      </c>
      <c r="C160" t="s">
        <v>138</v>
      </c>
      <c r="D160">
        <f>+'Rune Input'!$O21*D69</f>
        <v>0</v>
      </c>
      <c r="E160">
        <f>+'Rune Input'!$O21*E69</f>
        <v>0</v>
      </c>
      <c r="F160">
        <f>+'Rune Input'!$O21*F69</f>
        <v>0</v>
      </c>
      <c r="G160">
        <f>+'Rune Input'!$O21*G69</f>
        <v>0</v>
      </c>
      <c r="H160">
        <f>+'Rune Input'!$O21*H69</f>
        <v>0</v>
      </c>
      <c r="I160">
        <f>+'Rune Input'!$O21*I69</f>
        <v>0</v>
      </c>
      <c r="J160">
        <f>+'Rune Input'!$O21*J69</f>
        <v>0</v>
      </c>
      <c r="K160">
        <f>+'Rune Input'!$O21*K69</f>
        <v>0</v>
      </c>
      <c r="L160">
        <f>+'Rune Input'!$O21*L69</f>
        <v>0</v>
      </c>
      <c r="M160">
        <f>+'Rune Input'!$O21*M69</f>
        <v>0</v>
      </c>
      <c r="N160">
        <f>+'Rune Input'!$O21*N69</f>
        <v>0</v>
      </c>
      <c r="O160">
        <f>+'Rune Input'!$O21*O69</f>
        <v>0</v>
      </c>
      <c r="P160">
        <f>+'Rune Input'!$O21*P69</f>
        <v>0</v>
      </c>
      <c r="Q160">
        <f>+'Rune Input'!$O21*Q69</f>
        <v>0</v>
      </c>
      <c r="R160">
        <f>+'Rune Input'!$O21*R69</f>
        <v>0</v>
      </c>
      <c r="S160">
        <f>+'Rune Input'!$O21*S69</f>
        <v>0</v>
      </c>
      <c r="T160">
        <f>+'Rune Input'!$O21*T69</f>
        <v>0</v>
      </c>
      <c r="U160">
        <f>+'Rune Input'!$O21*U69</f>
        <v>0</v>
      </c>
      <c r="V160">
        <f>+'Rune Input'!$O21*V69</f>
        <v>0</v>
      </c>
      <c r="W160">
        <f>+'Rune Input'!$O21*W69</f>
        <v>0</v>
      </c>
      <c r="X160">
        <f>+'Rune Input'!$O21*X69</f>
        <v>0</v>
      </c>
      <c r="Y160">
        <f>+'Rune Input'!$O21*Y69</f>
        <v>0</v>
      </c>
      <c r="Z160">
        <f>+'Rune Input'!$O21*Z69</f>
        <v>0</v>
      </c>
      <c r="AA160">
        <f>+'Rune Input'!$O21*AA69</f>
        <v>0</v>
      </c>
      <c r="AB160">
        <f>+'Rune Input'!$O21*AB69</f>
        <v>0</v>
      </c>
      <c r="AC160">
        <f>+'Rune Input'!$O21*AC69</f>
        <v>0</v>
      </c>
      <c r="AD160">
        <f>+'Rune Input'!$O21*AD69</f>
        <v>0</v>
      </c>
      <c r="AE160">
        <f>+'Rune Input'!$O21*AE69</f>
        <v>0</v>
      </c>
      <c r="AF160">
        <f>+'Rune Input'!$O21*AF69</f>
        <v>0</v>
      </c>
      <c r="AG160">
        <f>+'Rune Input'!$O21*AG69</f>
        <v>0</v>
      </c>
      <c r="AH160">
        <f>+'Rune Input'!$O21*AH69</f>
        <v>0</v>
      </c>
      <c r="AI160">
        <f>+'Rune Input'!$O21*AI69</f>
        <v>0</v>
      </c>
      <c r="AJ160">
        <f>+'Rune Input'!$O21*AJ69</f>
        <v>0</v>
      </c>
      <c r="AK160">
        <f>+'Rune Input'!$O21*AK69</f>
        <v>0</v>
      </c>
      <c r="AL160">
        <f>+'Rune Input'!$O21*AL69</f>
        <v>0</v>
      </c>
      <c r="AM160">
        <f>+'Rune Input'!$O21*AM69</f>
        <v>0</v>
      </c>
      <c r="AN160">
        <f>+'Rune Input'!$O21*AN69</f>
        <v>0</v>
      </c>
      <c r="AO160">
        <f>+'Rune Input'!$O21*AO69</f>
        <v>0</v>
      </c>
      <c r="AP160">
        <f>+'Rune Input'!$O21*AP69</f>
        <v>0</v>
      </c>
      <c r="AQ160">
        <f>+'Rune Input'!$O21*AQ69</f>
        <v>0</v>
      </c>
      <c r="AR160">
        <f>+'Rune Input'!$O21*AR69</f>
        <v>0</v>
      </c>
      <c r="AS160">
        <f>+'Rune Input'!$O21*AS69</f>
        <v>0</v>
      </c>
      <c r="AT160">
        <f>+'Rune Input'!$O21*AT69</f>
        <v>0</v>
      </c>
      <c r="AU160">
        <f>+'Rune Input'!$O21*AU69</f>
        <v>0</v>
      </c>
      <c r="AV160">
        <f>+'Rune Input'!$O21*AV69</f>
        <v>0</v>
      </c>
      <c r="AW160">
        <f>+'Rune Input'!$O21*AW69</f>
        <v>0</v>
      </c>
      <c r="AX160">
        <f>+'Rune Input'!$O21*AX69</f>
        <v>0</v>
      </c>
      <c r="AY160">
        <f>+'Rune Input'!$O21*AY69</f>
        <v>0</v>
      </c>
      <c r="AZ160">
        <f>+'Rune Input'!$O21*AZ69</f>
        <v>0</v>
      </c>
      <c r="BA160">
        <f>+'Rune Input'!$O21*BA69</f>
        <v>0</v>
      </c>
      <c r="BB160">
        <f>+'Rune Input'!$O21*BB69</f>
        <v>0</v>
      </c>
      <c r="BC160">
        <f>+'Rune Input'!$O21*BC69</f>
        <v>0</v>
      </c>
      <c r="BD160">
        <f>+'Rune Input'!$O21*BD69</f>
        <v>0</v>
      </c>
      <c r="BE160">
        <f>+'Rune Input'!$O21*BE69</f>
        <v>0</v>
      </c>
      <c r="BF160">
        <f>+'Rune Input'!$O21*BF69</f>
        <v>0</v>
      </c>
      <c r="BG160">
        <f>+'Rune Input'!$O21*BG69</f>
        <v>0</v>
      </c>
      <c r="BH160">
        <f>+'Rune Input'!$O21*BH69</f>
        <v>0</v>
      </c>
      <c r="BI160">
        <f>+'Rune Input'!$O21*BI69</f>
        <v>0</v>
      </c>
      <c r="BJ160">
        <f>+'Rune Input'!$O21*BJ69</f>
        <v>0</v>
      </c>
      <c r="BK160">
        <f>+'Rune Input'!$O21*BK69</f>
        <v>0</v>
      </c>
      <c r="BL160">
        <f>+'Rune Input'!$O21*BL69</f>
        <v>0</v>
      </c>
      <c r="BM160">
        <f>+'Rune Input'!$O21*BM69</f>
        <v>0</v>
      </c>
      <c r="BN160">
        <f>+'Rune Input'!$O21*BN69</f>
        <v>0</v>
      </c>
      <c r="BO160">
        <f>+'Rune Input'!$O21*BO69</f>
        <v>0</v>
      </c>
      <c r="BP160">
        <f>+'Rune Input'!$O21*BP69</f>
        <v>0</v>
      </c>
      <c r="BQ160">
        <f>+'Rune Input'!$O21*BQ69</f>
        <v>0</v>
      </c>
      <c r="BR160">
        <f>+'Rune Input'!$O21*BR69</f>
        <v>0</v>
      </c>
      <c r="BS160">
        <f>+'Rune Input'!$O21*BS69</f>
        <v>0</v>
      </c>
      <c r="BT160">
        <f>+'Rune Input'!$O21*BT69</f>
        <v>0</v>
      </c>
      <c r="BU160">
        <f>+'Rune Input'!$O21*BU69</f>
        <v>0</v>
      </c>
      <c r="BV160">
        <f>+'Rune Input'!$O21*BV69</f>
        <v>0</v>
      </c>
      <c r="BW160">
        <f>+'Rune Input'!$O21*BW69</f>
        <v>0</v>
      </c>
      <c r="BX160">
        <f>+'Rune Input'!$O21*BX69</f>
        <v>0</v>
      </c>
      <c r="BY160">
        <f>+'Rune Input'!$O21*BY69</f>
        <v>0</v>
      </c>
      <c r="BZ160">
        <f>+'Rune Input'!$O21*BZ69</f>
        <v>0</v>
      </c>
      <c r="CA160">
        <f>+'Rune Input'!$O21*CA69</f>
        <v>0</v>
      </c>
      <c r="CB160">
        <f>+'Rune Input'!$O21*CB69</f>
        <v>0</v>
      </c>
      <c r="CC160">
        <f>+'Rune Input'!$O21*CC69</f>
        <v>0</v>
      </c>
      <c r="CD160">
        <f>+'Rune Input'!$O21*CD69</f>
        <v>0</v>
      </c>
      <c r="CE160">
        <f>+'Rune Input'!$O21*CE69</f>
        <v>0</v>
      </c>
      <c r="CF160">
        <f>+'Rune Input'!$O21*CF69</f>
        <v>0</v>
      </c>
      <c r="CG160">
        <f>+'Rune Input'!$O21*CG69</f>
        <v>0</v>
      </c>
      <c r="CH160">
        <f>+'Rune Input'!$O21*CH69</f>
        <v>0</v>
      </c>
      <c r="CI160">
        <f>+'Rune Input'!$O21*CI69</f>
        <v>0</v>
      </c>
      <c r="CJ160">
        <f>+'Rune Input'!$O21*CJ69</f>
        <v>0</v>
      </c>
      <c r="CK160">
        <f>+'Rune Input'!$O21*CK69</f>
        <v>0</v>
      </c>
      <c r="CL160">
        <f>+'Rune Input'!$O21*CL69</f>
        <v>0</v>
      </c>
      <c r="CM160">
        <f>+'Rune Input'!$O21*CM69</f>
        <v>0</v>
      </c>
      <c r="CN160">
        <f>+'Rune Input'!$O21*CN69</f>
        <v>0</v>
      </c>
      <c r="CO160">
        <f>+'Rune Input'!$O21*CO69</f>
        <v>0</v>
      </c>
      <c r="CP160">
        <f>+'Rune Input'!$O21*CP69</f>
        <v>0</v>
      </c>
      <c r="CQ160">
        <f>+'Rune Input'!$O21*CQ69</f>
        <v>0</v>
      </c>
      <c r="CR160">
        <f>+'Rune Input'!$O21*CR69</f>
        <v>0</v>
      </c>
      <c r="CS160">
        <f>+'Rune Input'!$O21*CS69</f>
        <v>0</v>
      </c>
      <c r="CT160">
        <f>+'Rune Input'!$O21*CT69</f>
        <v>0</v>
      </c>
      <c r="CU160">
        <f>+'Rune Input'!$O21*CU69</f>
        <v>0</v>
      </c>
      <c r="CV160">
        <f>+'Rune Input'!$O21*CV69</f>
        <v>0</v>
      </c>
      <c r="CW160">
        <f>+'Rune Input'!$O21*CW69</f>
        <v>0</v>
      </c>
      <c r="CX160">
        <f>+'Rune Input'!$O21*CX69</f>
        <v>0</v>
      </c>
      <c r="CY160">
        <f>+'Rune Input'!$O21*CY69</f>
        <v>0</v>
      </c>
      <c r="CZ160">
        <f>+'Rune Input'!$O21*CZ69</f>
        <v>0</v>
      </c>
      <c r="DA160">
        <f>+'Rune Input'!$O21*DA69</f>
        <v>0</v>
      </c>
      <c r="DB160">
        <f>+'Rune Input'!$O21*DB69</f>
        <v>0</v>
      </c>
      <c r="DC160">
        <f>+'Rune Input'!$O21*DC69</f>
        <v>0</v>
      </c>
      <c r="DD160">
        <f>+'Rune Input'!$O21*DD69</f>
        <v>0</v>
      </c>
      <c r="DE160">
        <f>+'Rune Input'!$O21*DE69</f>
        <v>0</v>
      </c>
      <c r="DF160">
        <f>+'Rune Input'!$O21*DF69</f>
        <v>0</v>
      </c>
      <c r="DG160">
        <f>+'Rune Input'!$O21*DG69</f>
        <v>0</v>
      </c>
    </row>
    <row r="161" spans="1:111">
      <c r="A161" t="s">
        <v>7</v>
      </c>
      <c r="B161" t="s">
        <v>147</v>
      </c>
      <c r="C161" t="s">
        <v>138</v>
      </c>
      <c r="D161">
        <f>+'Rune Input'!$O22*D70</f>
        <v>0</v>
      </c>
      <c r="E161">
        <f>+'Rune Input'!$O22*E70</f>
        <v>0</v>
      </c>
      <c r="F161">
        <f>+'Rune Input'!$O22*F70</f>
        <v>0</v>
      </c>
      <c r="G161">
        <f>+'Rune Input'!$O22*G70</f>
        <v>0</v>
      </c>
      <c r="H161">
        <f>+'Rune Input'!$O22*H70</f>
        <v>0</v>
      </c>
      <c r="I161">
        <f>+'Rune Input'!$O22*I70</f>
        <v>0</v>
      </c>
      <c r="J161">
        <f>+'Rune Input'!$O22*J70</f>
        <v>0</v>
      </c>
      <c r="K161">
        <f>+'Rune Input'!$O22*K70</f>
        <v>0</v>
      </c>
      <c r="L161">
        <f>+'Rune Input'!$O22*L70</f>
        <v>0</v>
      </c>
      <c r="M161">
        <f>+'Rune Input'!$O22*M70</f>
        <v>0</v>
      </c>
      <c r="N161">
        <f>+'Rune Input'!$O22*N70</f>
        <v>0</v>
      </c>
      <c r="O161">
        <f>+'Rune Input'!$O22*O70</f>
        <v>0</v>
      </c>
      <c r="P161">
        <f>+'Rune Input'!$O22*P70</f>
        <v>0</v>
      </c>
      <c r="Q161">
        <f>+'Rune Input'!$O22*Q70</f>
        <v>0</v>
      </c>
      <c r="R161">
        <f>+'Rune Input'!$O22*R70</f>
        <v>0</v>
      </c>
      <c r="S161">
        <f>+'Rune Input'!$O22*S70</f>
        <v>0</v>
      </c>
      <c r="T161">
        <f>+'Rune Input'!$O22*T70</f>
        <v>0</v>
      </c>
      <c r="U161">
        <f>+'Rune Input'!$O22*U70</f>
        <v>0</v>
      </c>
      <c r="V161">
        <f>+'Rune Input'!$O22*V70</f>
        <v>0</v>
      </c>
      <c r="W161">
        <f>+'Rune Input'!$O22*W70</f>
        <v>0</v>
      </c>
      <c r="X161">
        <f>+'Rune Input'!$O22*X70</f>
        <v>0</v>
      </c>
      <c r="Y161">
        <f>+'Rune Input'!$O22*Y70</f>
        <v>0</v>
      </c>
      <c r="Z161">
        <f>+'Rune Input'!$O22*Z70</f>
        <v>0</v>
      </c>
      <c r="AA161">
        <f>+'Rune Input'!$O22*AA70</f>
        <v>0</v>
      </c>
      <c r="AB161">
        <f>+'Rune Input'!$O22*AB70</f>
        <v>0</v>
      </c>
      <c r="AC161">
        <f>+'Rune Input'!$O22*AC70</f>
        <v>0</v>
      </c>
      <c r="AD161">
        <f>+'Rune Input'!$O22*AD70</f>
        <v>0</v>
      </c>
      <c r="AE161">
        <f>+'Rune Input'!$O22*AE70</f>
        <v>0</v>
      </c>
      <c r="AF161">
        <f>+'Rune Input'!$O22*AF70</f>
        <v>0</v>
      </c>
      <c r="AG161">
        <f>+'Rune Input'!$O22*AG70</f>
        <v>0</v>
      </c>
      <c r="AH161">
        <f>+'Rune Input'!$O22*AH70</f>
        <v>0</v>
      </c>
      <c r="AI161">
        <f>+'Rune Input'!$O22*AI70</f>
        <v>0</v>
      </c>
      <c r="AJ161">
        <f>+'Rune Input'!$O22*AJ70</f>
        <v>0</v>
      </c>
      <c r="AK161">
        <f>+'Rune Input'!$O22*AK70</f>
        <v>0</v>
      </c>
      <c r="AL161">
        <f>+'Rune Input'!$O22*AL70</f>
        <v>0</v>
      </c>
      <c r="AM161">
        <f>+'Rune Input'!$O22*AM70</f>
        <v>0</v>
      </c>
      <c r="AN161">
        <f>+'Rune Input'!$O22*AN70</f>
        <v>0</v>
      </c>
      <c r="AO161">
        <f>+'Rune Input'!$O22*AO70</f>
        <v>0</v>
      </c>
      <c r="AP161">
        <f>+'Rune Input'!$O22*AP70</f>
        <v>0</v>
      </c>
      <c r="AQ161">
        <f>+'Rune Input'!$O22*AQ70</f>
        <v>0</v>
      </c>
      <c r="AR161">
        <f>+'Rune Input'!$O22*AR70</f>
        <v>0</v>
      </c>
      <c r="AS161">
        <f>+'Rune Input'!$O22*AS70</f>
        <v>0</v>
      </c>
      <c r="AT161">
        <f>+'Rune Input'!$O22*AT70</f>
        <v>0</v>
      </c>
      <c r="AU161">
        <f>+'Rune Input'!$O22*AU70</f>
        <v>0</v>
      </c>
      <c r="AV161">
        <f>+'Rune Input'!$O22*AV70</f>
        <v>0</v>
      </c>
      <c r="AW161">
        <f>+'Rune Input'!$O22*AW70</f>
        <v>0</v>
      </c>
      <c r="AX161">
        <f>+'Rune Input'!$O22*AX70</f>
        <v>0</v>
      </c>
      <c r="AY161">
        <f>+'Rune Input'!$O22*AY70</f>
        <v>0</v>
      </c>
      <c r="AZ161">
        <f>+'Rune Input'!$O22*AZ70</f>
        <v>0</v>
      </c>
      <c r="BA161">
        <f>+'Rune Input'!$O22*BA70</f>
        <v>0</v>
      </c>
      <c r="BB161">
        <f>+'Rune Input'!$O22*BB70</f>
        <v>0</v>
      </c>
      <c r="BC161">
        <f>+'Rune Input'!$O22*BC70</f>
        <v>0</v>
      </c>
      <c r="BD161">
        <f>+'Rune Input'!$O22*BD70</f>
        <v>0</v>
      </c>
      <c r="BE161">
        <f>+'Rune Input'!$O22*BE70</f>
        <v>0</v>
      </c>
      <c r="BF161">
        <f>+'Rune Input'!$O22*BF70</f>
        <v>0</v>
      </c>
      <c r="BG161">
        <f>+'Rune Input'!$O22*BG70</f>
        <v>0</v>
      </c>
      <c r="BH161">
        <f>+'Rune Input'!$O22*BH70</f>
        <v>0</v>
      </c>
      <c r="BI161">
        <f>+'Rune Input'!$O22*BI70</f>
        <v>0</v>
      </c>
      <c r="BJ161">
        <f>+'Rune Input'!$O22*BJ70</f>
        <v>0</v>
      </c>
      <c r="BK161">
        <f>+'Rune Input'!$O22*BK70</f>
        <v>0</v>
      </c>
      <c r="BL161">
        <f>+'Rune Input'!$O22*BL70</f>
        <v>0</v>
      </c>
      <c r="BM161">
        <f>+'Rune Input'!$O22*BM70</f>
        <v>0</v>
      </c>
      <c r="BN161">
        <f>+'Rune Input'!$O22*BN70</f>
        <v>0</v>
      </c>
      <c r="BO161">
        <f>+'Rune Input'!$O22*BO70</f>
        <v>0</v>
      </c>
      <c r="BP161">
        <f>+'Rune Input'!$O22*BP70</f>
        <v>0</v>
      </c>
      <c r="BQ161">
        <f>+'Rune Input'!$O22*BQ70</f>
        <v>0</v>
      </c>
      <c r="BR161">
        <f>+'Rune Input'!$O22*BR70</f>
        <v>0</v>
      </c>
      <c r="BS161">
        <f>+'Rune Input'!$O22*BS70</f>
        <v>0</v>
      </c>
      <c r="BT161">
        <f>+'Rune Input'!$O22*BT70</f>
        <v>0</v>
      </c>
      <c r="BU161">
        <f>+'Rune Input'!$O22*BU70</f>
        <v>0</v>
      </c>
      <c r="BV161">
        <f>+'Rune Input'!$O22*BV70</f>
        <v>0</v>
      </c>
      <c r="BW161">
        <f>+'Rune Input'!$O22*BW70</f>
        <v>0</v>
      </c>
      <c r="BX161">
        <f>+'Rune Input'!$O22*BX70</f>
        <v>0</v>
      </c>
      <c r="BY161">
        <f>+'Rune Input'!$O22*BY70</f>
        <v>0</v>
      </c>
      <c r="BZ161">
        <f>+'Rune Input'!$O22*BZ70</f>
        <v>0</v>
      </c>
      <c r="CA161">
        <f>+'Rune Input'!$O22*CA70</f>
        <v>0</v>
      </c>
      <c r="CB161">
        <f>+'Rune Input'!$O22*CB70</f>
        <v>0</v>
      </c>
      <c r="CC161">
        <f>+'Rune Input'!$O22*CC70</f>
        <v>0</v>
      </c>
      <c r="CD161">
        <f>+'Rune Input'!$O22*CD70</f>
        <v>0</v>
      </c>
      <c r="CE161">
        <f>+'Rune Input'!$O22*CE70</f>
        <v>0</v>
      </c>
      <c r="CF161">
        <f>+'Rune Input'!$O22*CF70</f>
        <v>0</v>
      </c>
      <c r="CG161">
        <f>+'Rune Input'!$O22*CG70</f>
        <v>0</v>
      </c>
      <c r="CH161">
        <f>+'Rune Input'!$O22*CH70</f>
        <v>0</v>
      </c>
      <c r="CI161">
        <f>+'Rune Input'!$O22*CI70</f>
        <v>0</v>
      </c>
      <c r="CJ161">
        <f>+'Rune Input'!$O22*CJ70</f>
        <v>0</v>
      </c>
      <c r="CK161">
        <f>+'Rune Input'!$O22*CK70</f>
        <v>0</v>
      </c>
      <c r="CL161">
        <f>+'Rune Input'!$O22*CL70</f>
        <v>0</v>
      </c>
      <c r="CM161">
        <f>+'Rune Input'!$O22*CM70</f>
        <v>0</v>
      </c>
      <c r="CN161">
        <f>+'Rune Input'!$O22*CN70</f>
        <v>0</v>
      </c>
      <c r="CO161">
        <f>+'Rune Input'!$O22*CO70</f>
        <v>0</v>
      </c>
      <c r="CP161">
        <f>+'Rune Input'!$O22*CP70</f>
        <v>0</v>
      </c>
      <c r="CQ161">
        <f>+'Rune Input'!$O22*CQ70</f>
        <v>0</v>
      </c>
      <c r="CR161">
        <f>+'Rune Input'!$O22*CR70</f>
        <v>0</v>
      </c>
      <c r="CS161">
        <f>+'Rune Input'!$O22*CS70</f>
        <v>0</v>
      </c>
      <c r="CT161">
        <f>+'Rune Input'!$O22*CT70</f>
        <v>0</v>
      </c>
      <c r="CU161">
        <f>+'Rune Input'!$O22*CU70</f>
        <v>0</v>
      </c>
      <c r="CV161">
        <f>+'Rune Input'!$O22*CV70</f>
        <v>0</v>
      </c>
      <c r="CW161">
        <f>+'Rune Input'!$O22*CW70</f>
        <v>0</v>
      </c>
      <c r="CX161">
        <f>+'Rune Input'!$O22*CX70</f>
        <v>0</v>
      </c>
      <c r="CY161">
        <f>+'Rune Input'!$O22*CY70</f>
        <v>0</v>
      </c>
      <c r="CZ161">
        <f>+'Rune Input'!$O22*CZ70</f>
        <v>0</v>
      </c>
      <c r="DA161">
        <f>+'Rune Input'!$O22*DA70</f>
        <v>0</v>
      </c>
      <c r="DB161">
        <f>+'Rune Input'!$O22*DB70</f>
        <v>0</v>
      </c>
      <c r="DC161">
        <f>+'Rune Input'!$O22*DC70</f>
        <v>0</v>
      </c>
      <c r="DD161">
        <f>+'Rune Input'!$O22*DD70</f>
        <v>0</v>
      </c>
      <c r="DE161">
        <f>+'Rune Input'!$O22*DE70</f>
        <v>0</v>
      </c>
      <c r="DF161">
        <f>+'Rune Input'!$O22*DF70</f>
        <v>0</v>
      </c>
      <c r="DG161">
        <f>+'Rune Input'!$O22*DG70</f>
        <v>0</v>
      </c>
    </row>
    <row r="162" spans="1:111">
      <c r="A162" t="s">
        <v>7</v>
      </c>
      <c r="B162" t="s">
        <v>148</v>
      </c>
      <c r="C162" t="s">
        <v>138</v>
      </c>
      <c r="D162">
        <f>+'Rune Input'!$O23*D71</f>
        <v>0</v>
      </c>
      <c r="E162">
        <f>+'Rune Input'!$O23*E71</f>
        <v>0</v>
      </c>
      <c r="F162">
        <f>+'Rune Input'!$O23*F71</f>
        <v>0</v>
      </c>
      <c r="G162">
        <f>+'Rune Input'!$O23*G71</f>
        <v>0</v>
      </c>
      <c r="H162">
        <f>+'Rune Input'!$O23*H71</f>
        <v>0</v>
      </c>
      <c r="I162">
        <f>+'Rune Input'!$O23*I71</f>
        <v>0</v>
      </c>
      <c r="J162">
        <f>+'Rune Input'!$O23*J71</f>
        <v>0</v>
      </c>
      <c r="K162">
        <f>+'Rune Input'!$O23*K71</f>
        <v>0</v>
      </c>
      <c r="L162">
        <f>+'Rune Input'!$O23*L71</f>
        <v>0</v>
      </c>
      <c r="M162">
        <f>+'Rune Input'!$O23*M71</f>
        <v>0</v>
      </c>
      <c r="N162">
        <f>+'Rune Input'!$O23*N71</f>
        <v>0</v>
      </c>
      <c r="O162">
        <f>+'Rune Input'!$O23*O71</f>
        <v>0</v>
      </c>
      <c r="P162">
        <f>+'Rune Input'!$O23*P71</f>
        <v>0</v>
      </c>
      <c r="Q162">
        <f>+'Rune Input'!$O23*Q71</f>
        <v>0</v>
      </c>
      <c r="R162">
        <f>+'Rune Input'!$O23*R71</f>
        <v>0</v>
      </c>
      <c r="S162">
        <f>+'Rune Input'!$O23*S71</f>
        <v>0</v>
      </c>
      <c r="T162">
        <f>+'Rune Input'!$O23*T71</f>
        <v>0</v>
      </c>
      <c r="U162">
        <f>+'Rune Input'!$O23*U71</f>
        <v>0</v>
      </c>
      <c r="V162">
        <f>+'Rune Input'!$O23*V71</f>
        <v>0</v>
      </c>
      <c r="W162">
        <f>+'Rune Input'!$O23*W71</f>
        <v>0</v>
      </c>
      <c r="X162">
        <f>+'Rune Input'!$O23*X71</f>
        <v>0</v>
      </c>
      <c r="Y162">
        <f>+'Rune Input'!$O23*Y71</f>
        <v>0</v>
      </c>
      <c r="Z162">
        <f>+'Rune Input'!$O23*Z71</f>
        <v>0</v>
      </c>
      <c r="AA162">
        <f>+'Rune Input'!$O23*AA71</f>
        <v>0</v>
      </c>
      <c r="AB162">
        <f>+'Rune Input'!$O23*AB71</f>
        <v>0</v>
      </c>
      <c r="AC162">
        <f>+'Rune Input'!$O23*AC71</f>
        <v>0</v>
      </c>
      <c r="AD162">
        <f>+'Rune Input'!$O23*AD71</f>
        <v>0</v>
      </c>
      <c r="AE162">
        <f>+'Rune Input'!$O23*AE71</f>
        <v>0</v>
      </c>
      <c r="AF162">
        <f>+'Rune Input'!$O23*AF71</f>
        <v>0</v>
      </c>
      <c r="AG162">
        <f>+'Rune Input'!$O23*AG71</f>
        <v>0</v>
      </c>
      <c r="AH162">
        <f>+'Rune Input'!$O23*AH71</f>
        <v>0</v>
      </c>
      <c r="AI162">
        <f>+'Rune Input'!$O23*AI71</f>
        <v>0</v>
      </c>
      <c r="AJ162">
        <f>+'Rune Input'!$O23*AJ71</f>
        <v>0</v>
      </c>
      <c r="AK162">
        <f>+'Rune Input'!$O23*AK71</f>
        <v>0</v>
      </c>
      <c r="AL162">
        <f>+'Rune Input'!$O23*AL71</f>
        <v>0</v>
      </c>
      <c r="AM162">
        <f>+'Rune Input'!$O23*AM71</f>
        <v>0</v>
      </c>
      <c r="AN162">
        <f>+'Rune Input'!$O23*AN71</f>
        <v>0</v>
      </c>
      <c r="AO162">
        <f>+'Rune Input'!$O23*AO71</f>
        <v>0</v>
      </c>
      <c r="AP162">
        <f>+'Rune Input'!$O23*AP71</f>
        <v>0</v>
      </c>
      <c r="AQ162">
        <f>+'Rune Input'!$O23*AQ71</f>
        <v>0</v>
      </c>
      <c r="AR162">
        <f>+'Rune Input'!$O23*AR71</f>
        <v>0</v>
      </c>
      <c r="AS162">
        <f>+'Rune Input'!$O23*AS71</f>
        <v>0</v>
      </c>
      <c r="AT162">
        <f>+'Rune Input'!$O23*AT71</f>
        <v>0</v>
      </c>
      <c r="AU162">
        <f>+'Rune Input'!$O23*AU71</f>
        <v>0</v>
      </c>
      <c r="AV162">
        <f>+'Rune Input'!$O23*AV71</f>
        <v>0</v>
      </c>
      <c r="AW162">
        <f>+'Rune Input'!$O23*AW71</f>
        <v>0</v>
      </c>
      <c r="AX162">
        <f>+'Rune Input'!$O23*AX71</f>
        <v>0</v>
      </c>
      <c r="AY162">
        <f>+'Rune Input'!$O23*AY71</f>
        <v>0</v>
      </c>
      <c r="AZ162">
        <f>+'Rune Input'!$O23*AZ71</f>
        <v>0</v>
      </c>
      <c r="BA162">
        <f>+'Rune Input'!$O23*BA71</f>
        <v>0</v>
      </c>
      <c r="BB162">
        <f>+'Rune Input'!$O23*BB71</f>
        <v>0</v>
      </c>
      <c r="BC162">
        <f>+'Rune Input'!$O23*BC71</f>
        <v>0</v>
      </c>
      <c r="BD162">
        <f>+'Rune Input'!$O23*BD71</f>
        <v>0</v>
      </c>
      <c r="BE162">
        <f>+'Rune Input'!$O23*BE71</f>
        <v>0</v>
      </c>
      <c r="BF162">
        <f>+'Rune Input'!$O23*BF71</f>
        <v>0</v>
      </c>
      <c r="BG162">
        <f>+'Rune Input'!$O23*BG71</f>
        <v>0</v>
      </c>
      <c r="BH162">
        <f>+'Rune Input'!$O23*BH71</f>
        <v>0</v>
      </c>
      <c r="BI162">
        <f>+'Rune Input'!$O23*BI71</f>
        <v>0</v>
      </c>
      <c r="BJ162">
        <f>+'Rune Input'!$O23*BJ71</f>
        <v>0</v>
      </c>
      <c r="BK162">
        <f>+'Rune Input'!$O23*BK71</f>
        <v>0</v>
      </c>
      <c r="BL162">
        <f>+'Rune Input'!$O23*BL71</f>
        <v>0</v>
      </c>
      <c r="BM162">
        <f>+'Rune Input'!$O23*BM71</f>
        <v>0</v>
      </c>
      <c r="BN162">
        <f>+'Rune Input'!$O23*BN71</f>
        <v>0</v>
      </c>
      <c r="BO162">
        <f>+'Rune Input'!$O23*BO71</f>
        <v>0</v>
      </c>
      <c r="BP162">
        <f>+'Rune Input'!$O23*BP71</f>
        <v>0</v>
      </c>
      <c r="BQ162">
        <f>+'Rune Input'!$O23*BQ71</f>
        <v>0</v>
      </c>
      <c r="BR162">
        <f>+'Rune Input'!$O23*BR71</f>
        <v>0</v>
      </c>
      <c r="BS162">
        <f>+'Rune Input'!$O23*BS71</f>
        <v>0</v>
      </c>
      <c r="BT162">
        <f>+'Rune Input'!$O23*BT71</f>
        <v>0</v>
      </c>
      <c r="BU162">
        <f>+'Rune Input'!$O23*BU71</f>
        <v>0</v>
      </c>
      <c r="BV162">
        <f>+'Rune Input'!$O23*BV71</f>
        <v>0</v>
      </c>
      <c r="BW162">
        <f>+'Rune Input'!$O23*BW71</f>
        <v>0</v>
      </c>
      <c r="BX162">
        <f>+'Rune Input'!$O23*BX71</f>
        <v>0</v>
      </c>
      <c r="BY162">
        <f>+'Rune Input'!$O23*BY71</f>
        <v>0</v>
      </c>
      <c r="BZ162">
        <f>+'Rune Input'!$O23*BZ71</f>
        <v>0</v>
      </c>
      <c r="CA162">
        <f>+'Rune Input'!$O23*CA71</f>
        <v>0</v>
      </c>
      <c r="CB162">
        <f>+'Rune Input'!$O23*CB71</f>
        <v>0</v>
      </c>
      <c r="CC162">
        <f>+'Rune Input'!$O23*CC71</f>
        <v>0</v>
      </c>
      <c r="CD162">
        <f>+'Rune Input'!$O23*CD71</f>
        <v>0</v>
      </c>
      <c r="CE162">
        <f>+'Rune Input'!$O23*CE71</f>
        <v>0</v>
      </c>
      <c r="CF162">
        <f>+'Rune Input'!$O23*CF71</f>
        <v>0</v>
      </c>
      <c r="CG162">
        <f>+'Rune Input'!$O23*CG71</f>
        <v>0</v>
      </c>
      <c r="CH162">
        <f>+'Rune Input'!$O23*CH71</f>
        <v>0</v>
      </c>
      <c r="CI162">
        <f>+'Rune Input'!$O23*CI71</f>
        <v>0</v>
      </c>
      <c r="CJ162">
        <f>+'Rune Input'!$O23*CJ71</f>
        <v>0</v>
      </c>
      <c r="CK162">
        <f>+'Rune Input'!$O23*CK71</f>
        <v>0</v>
      </c>
      <c r="CL162">
        <f>+'Rune Input'!$O23*CL71</f>
        <v>0</v>
      </c>
      <c r="CM162">
        <f>+'Rune Input'!$O23*CM71</f>
        <v>0</v>
      </c>
      <c r="CN162">
        <f>+'Rune Input'!$O23*CN71</f>
        <v>0</v>
      </c>
      <c r="CO162">
        <f>+'Rune Input'!$O23*CO71</f>
        <v>0</v>
      </c>
      <c r="CP162">
        <f>+'Rune Input'!$O23*CP71</f>
        <v>0</v>
      </c>
      <c r="CQ162">
        <f>+'Rune Input'!$O23*CQ71</f>
        <v>0</v>
      </c>
      <c r="CR162">
        <f>+'Rune Input'!$O23*CR71</f>
        <v>0</v>
      </c>
      <c r="CS162">
        <f>+'Rune Input'!$O23*CS71</f>
        <v>0</v>
      </c>
      <c r="CT162">
        <f>+'Rune Input'!$O23*CT71</f>
        <v>0</v>
      </c>
      <c r="CU162">
        <f>+'Rune Input'!$O23*CU71</f>
        <v>0</v>
      </c>
      <c r="CV162">
        <f>+'Rune Input'!$O23*CV71</f>
        <v>0</v>
      </c>
      <c r="CW162">
        <f>+'Rune Input'!$O23*CW71</f>
        <v>0</v>
      </c>
      <c r="CX162">
        <f>+'Rune Input'!$O23*CX71</f>
        <v>0</v>
      </c>
      <c r="CY162">
        <f>+'Rune Input'!$O23*CY71</f>
        <v>0</v>
      </c>
      <c r="CZ162">
        <f>+'Rune Input'!$O23*CZ71</f>
        <v>0</v>
      </c>
      <c r="DA162">
        <f>+'Rune Input'!$O23*DA71</f>
        <v>0</v>
      </c>
      <c r="DB162">
        <f>+'Rune Input'!$O23*DB71</f>
        <v>0</v>
      </c>
      <c r="DC162">
        <f>+'Rune Input'!$O23*DC71</f>
        <v>0</v>
      </c>
      <c r="DD162">
        <f>+'Rune Input'!$O23*DD71</f>
        <v>0</v>
      </c>
      <c r="DE162">
        <f>+'Rune Input'!$O23*DE71</f>
        <v>0</v>
      </c>
      <c r="DF162">
        <f>+'Rune Input'!$O23*DF71</f>
        <v>0</v>
      </c>
      <c r="DG162">
        <f>+'Rune Input'!$O23*DG71</f>
        <v>0</v>
      </c>
    </row>
    <row r="163" spans="1:111">
      <c r="A163" t="s">
        <v>7</v>
      </c>
      <c r="B163" t="s">
        <v>155</v>
      </c>
      <c r="C163" t="s">
        <v>138</v>
      </c>
      <c r="D163">
        <f>+'Rune Input'!$O24*D72</f>
        <v>0</v>
      </c>
      <c r="E163">
        <f>+'Rune Input'!$O24*E72</f>
        <v>0</v>
      </c>
      <c r="F163">
        <f>+'Rune Input'!$O24*F72</f>
        <v>0</v>
      </c>
      <c r="G163">
        <f>+'Rune Input'!$O24*G72</f>
        <v>0</v>
      </c>
      <c r="H163">
        <f>+'Rune Input'!$O24*H72</f>
        <v>0</v>
      </c>
      <c r="I163">
        <f>+'Rune Input'!$O24*I72</f>
        <v>0</v>
      </c>
      <c r="J163">
        <f>+'Rune Input'!$O24*J72</f>
        <v>0</v>
      </c>
      <c r="K163">
        <f>+'Rune Input'!$O24*K72</f>
        <v>0</v>
      </c>
      <c r="L163">
        <f>+'Rune Input'!$O24*L72</f>
        <v>0</v>
      </c>
      <c r="M163">
        <f>+'Rune Input'!$O24*M72</f>
        <v>0</v>
      </c>
      <c r="N163">
        <f>+'Rune Input'!$O24*N72</f>
        <v>0</v>
      </c>
      <c r="O163">
        <f>+'Rune Input'!$O24*O72</f>
        <v>0</v>
      </c>
      <c r="P163">
        <f>+'Rune Input'!$O24*P72</f>
        <v>0</v>
      </c>
      <c r="Q163">
        <f>+'Rune Input'!$O24*Q72</f>
        <v>0</v>
      </c>
      <c r="R163">
        <f>+'Rune Input'!$O24*R72</f>
        <v>0</v>
      </c>
      <c r="S163">
        <f>+'Rune Input'!$O24*S72</f>
        <v>0</v>
      </c>
      <c r="T163">
        <f>+'Rune Input'!$O24*T72</f>
        <v>0</v>
      </c>
      <c r="U163">
        <f>+'Rune Input'!$O24*U72</f>
        <v>0</v>
      </c>
      <c r="V163">
        <f>+'Rune Input'!$O24*V72</f>
        <v>0</v>
      </c>
      <c r="W163">
        <f>+'Rune Input'!$O24*W72</f>
        <v>0</v>
      </c>
      <c r="X163">
        <f>+'Rune Input'!$O24*X72</f>
        <v>0</v>
      </c>
      <c r="Y163">
        <f>+'Rune Input'!$O24*Y72</f>
        <v>0</v>
      </c>
      <c r="Z163">
        <f>+'Rune Input'!$O24*Z72</f>
        <v>0</v>
      </c>
      <c r="AA163">
        <f>+'Rune Input'!$O24*AA72</f>
        <v>0</v>
      </c>
      <c r="AB163">
        <f>+'Rune Input'!$O24*AB72</f>
        <v>0</v>
      </c>
      <c r="AC163">
        <f>+'Rune Input'!$O24*AC72</f>
        <v>0</v>
      </c>
      <c r="AD163">
        <f>+'Rune Input'!$O24*AD72</f>
        <v>0</v>
      </c>
      <c r="AE163">
        <f>+'Rune Input'!$O24*AE72</f>
        <v>0</v>
      </c>
      <c r="AF163">
        <f>+'Rune Input'!$O24*AF72</f>
        <v>0</v>
      </c>
      <c r="AG163">
        <f>+'Rune Input'!$O24*AG72</f>
        <v>0</v>
      </c>
      <c r="AH163">
        <f>+'Rune Input'!$O24*AH72</f>
        <v>0</v>
      </c>
      <c r="AI163">
        <f>+'Rune Input'!$O24*AI72</f>
        <v>0</v>
      </c>
      <c r="AJ163">
        <f>+'Rune Input'!$O24*AJ72</f>
        <v>0</v>
      </c>
      <c r="AK163">
        <f>+'Rune Input'!$O24*AK72</f>
        <v>0</v>
      </c>
      <c r="AL163">
        <f>+'Rune Input'!$O24*AL72</f>
        <v>0</v>
      </c>
      <c r="AM163">
        <f>+'Rune Input'!$O24*AM72</f>
        <v>0</v>
      </c>
      <c r="AN163">
        <f>+'Rune Input'!$O24*AN72</f>
        <v>0</v>
      </c>
      <c r="AO163">
        <f>+'Rune Input'!$O24*AO72</f>
        <v>0</v>
      </c>
      <c r="AP163">
        <f>+'Rune Input'!$O24*AP72</f>
        <v>0</v>
      </c>
      <c r="AQ163">
        <f>+'Rune Input'!$O24*AQ72</f>
        <v>0</v>
      </c>
      <c r="AR163">
        <f>+'Rune Input'!$O24*AR72</f>
        <v>0</v>
      </c>
      <c r="AS163">
        <f>+'Rune Input'!$O24*AS72</f>
        <v>0</v>
      </c>
      <c r="AT163">
        <f>+'Rune Input'!$O24*AT72</f>
        <v>0</v>
      </c>
      <c r="AU163">
        <f>+'Rune Input'!$O24*AU72</f>
        <v>0</v>
      </c>
      <c r="AV163">
        <f>+'Rune Input'!$O24*AV72</f>
        <v>0</v>
      </c>
      <c r="AW163">
        <f>+'Rune Input'!$O24*AW72</f>
        <v>0</v>
      </c>
      <c r="AX163">
        <f>+'Rune Input'!$O24*AX72</f>
        <v>0</v>
      </c>
      <c r="AY163">
        <f>+'Rune Input'!$O24*AY72</f>
        <v>0</v>
      </c>
      <c r="AZ163">
        <f>+'Rune Input'!$O24*AZ72</f>
        <v>0</v>
      </c>
      <c r="BA163">
        <f>+'Rune Input'!$O24*BA72</f>
        <v>0</v>
      </c>
      <c r="BB163">
        <f>+'Rune Input'!$O24*BB72</f>
        <v>0</v>
      </c>
      <c r="BC163">
        <f>+'Rune Input'!$O24*BC72</f>
        <v>0</v>
      </c>
      <c r="BD163">
        <f>+'Rune Input'!$O24*BD72</f>
        <v>0</v>
      </c>
      <c r="BE163">
        <f>+'Rune Input'!$O24*BE72</f>
        <v>0</v>
      </c>
      <c r="BF163">
        <f>+'Rune Input'!$O24*BF72</f>
        <v>0</v>
      </c>
      <c r="BG163">
        <f>+'Rune Input'!$O24*BG72</f>
        <v>0</v>
      </c>
      <c r="BH163">
        <f>+'Rune Input'!$O24*BH72</f>
        <v>0</v>
      </c>
      <c r="BI163">
        <f>+'Rune Input'!$O24*BI72</f>
        <v>0</v>
      </c>
      <c r="BJ163">
        <f>+'Rune Input'!$O24*BJ72</f>
        <v>0</v>
      </c>
      <c r="BK163">
        <f>+'Rune Input'!$O24*BK72</f>
        <v>0</v>
      </c>
      <c r="BL163">
        <f>+'Rune Input'!$O24*BL72</f>
        <v>0</v>
      </c>
      <c r="BM163">
        <f>+'Rune Input'!$O24*BM72</f>
        <v>0</v>
      </c>
      <c r="BN163">
        <f>+'Rune Input'!$O24*BN72</f>
        <v>0</v>
      </c>
      <c r="BO163">
        <f>+'Rune Input'!$O24*BO72</f>
        <v>0</v>
      </c>
      <c r="BP163">
        <f>+'Rune Input'!$O24*BP72</f>
        <v>0</v>
      </c>
      <c r="BQ163">
        <f>+'Rune Input'!$O24*BQ72</f>
        <v>0</v>
      </c>
      <c r="BR163">
        <f>+'Rune Input'!$O24*BR72</f>
        <v>0</v>
      </c>
      <c r="BS163">
        <f>+'Rune Input'!$O24*BS72</f>
        <v>0</v>
      </c>
      <c r="BT163">
        <f>+'Rune Input'!$O24*BT72</f>
        <v>0</v>
      </c>
      <c r="BU163">
        <f>+'Rune Input'!$O24*BU72</f>
        <v>0</v>
      </c>
      <c r="BV163">
        <f>+'Rune Input'!$O24*BV72</f>
        <v>0</v>
      </c>
      <c r="BW163">
        <f>+'Rune Input'!$O24*BW72</f>
        <v>0</v>
      </c>
      <c r="BX163">
        <f>+'Rune Input'!$O24*BX72</f>
        <v>0</v>
      </c>
      <c r="BY163">
        <f>+'Rune Input'!$O24*BY72</f>
        <v>0</v>
      </c>
      <c r="BZ163">
        <f>+'Rune Input'!$O24*BZ72</f>
        <v>0</v>
      </c>
      <c r="CA163">
        <f>+'Rune Input'!$O24*CA72</f>
        <v>0</v>
      </c>
      <c r="CB163">
        <f>+'Rune Input'!$O24*CB72</f>
        <v>0</v>
      </c>
      <c r="CC163">
        <f>+'Rune Input'!$O24*CC72</f>
        <v>0</v>
      </c>
      <c r="CD163">
        <f>+'Rune Input'!$O24*CD72</f>
        <v>0</v>
      </c>
      <c r="CE163">
        <f>+'Rune Input'!$O24*CE72</f>
        <v>0</v>
      </c>
      <c r="CF163">
        <f>+'Rune Input'!$O24*CF72</f>
        <v>0</v>
      </c>
      <c r="CG163">
        <f>+'Rune Input'!$O24*CG72</f>
        <v>0</v>
      </c>
      <c r="CH163">
        <f>+'Rune Input'!$O24*CH72</f>
        <v>0</v>
      </c>
      <c r="CI163">
        <f>+'Rune Input'!$O24*CI72</f>
        <v>0</v>
      </c>
      <c r="CJ163">
        <f>+'Rune Input'!$O24*CJ72</f>
        <v>0</v>
      </c>
      <c r="CK163">
        <f>+'Rune Input'!$O24*CK72</f>
        <v>0</v>
      </c>
      <c r="CL163">
        <f>+'Rune Input'!$O24*CL72</f>
        <v>0</v>
      </c>
      <c r="CM163">
        <f>+'Rune Input'!$O24*CM72</f>
        <v>0</v>
      </c>
      <c r="CN163">
        <f>+'Rune Input'!$O24*CN72</f>
        <v>0</v>
      </c>
      <c r="CO163">
        <f>+'Rune Input'!$O24*CO72</f>
        <v>0</v>
      </c>
      <c r="CP163">
        <f>+'Rune Input'!$O24*CP72</f>
        <v>0</v>
      </c>
      <c r="CQ163">
        <f>+'Rune Input'!$O24*CQ72</f>
        <v>0</v>
      </c>
      <c r="CR163">
        <f>+'Rune Input'!$O24*CR72</f>
        <v>0</v>
      </c>
      <c r="CS163">
        <f>+'Rune Input'!$O24*CS72</f>
        <v>0</v>
      </c>
      <c r="CT163">
        <f>+'Rune Input'!$O24*CT72</f>
        <v>0</v>
      </c>
      <c r="CU163">
        <f>+'Rune Input'!$O24*CU72</f>
        <v>0</v>
      </c>
      <c r="CV163">
        <f>+'Rune Input'!$O24*CV72</f>
        <v>0</v>
      </c>
      <c r="CW163">
        <f>+'Rune Input'!$O24*CW72</f>
        <v>0</v>
      </c>
      <c r="CX163">
        <f>+'Rune Input'!$O24*CX72</f>
        <v>0</v>
      </c>
      <c r="CY163">
        <f>+'Rune Input'!$O24*CY72</f>
        <v>0</v>
      </c>
      <c r="CZ163">
        <f>+'Rune Input'!$O24*CZ72</f>
        <v>0</v>
      </c>
      <c r="DA163">
        <f>+'Rune Input'!$O24*DA72</f>
        <v>0</v>
      </c>
      <c r="DB163">
        <f>+'Rune Input'!$O24*DB72</f>
        <v>0</v>
      </c>
      <c r="DC163">
        <f>+'Rune Input'!$O24*DC72</f>
        <v>0</v>
      </c>
      <c r="DD163">
        <f>+'Rune Input'!$O24*DD72</f>
        <v>0</v>
      </c>
      <c r="DE163">
        <f>+'Rune Input'!$O24*DE72</f>
        <v>0</v>
      </c>
      <c r="DF163">
        <f>+'Rune Input'!$O24*DF72</f>
        <v>0</v>
      </c>
      <c r="DG163">
        <f>+'Rune Input'!$O24*DG72</f>
        <v>0</v>
      </c>
    </row>
    <row r="164" spans="1:111">
      <c r="A164" t="s">
        <v>7</v>
      </c>
      <c r="B164" t="s">
        <v>154</v>
      </c>
      <c r="C164" t="s">
        <v>138</v>
      </c>
      <c r="D164">
        <f>+'Rune Input'!$O25*D73</f>
        <v>0</v>
      </c>
      <c r="E164">
        <f>+'Rune Input'!$O25*E73</f>
        <v>0</v>
      </c>
      <c r="F164">
        <f>+'Rune Input'!$O25*F73</f>
        <v>0</v>
      </c>
      <c r="G164">
        <f>+'Rune Input'!$O25*G73</f>
        <v>0</v>
      </c>
      <c r="H164">
        <f>+'Rune Input'!$O25*H73</f>
        <v>0</v>
      </c>
      <c r="I164">
        <f>+'Rune Input'!$O25*I73</f>
        <v>0</v>
      </c>
      <c r="J164">
        <f>+'Rune Input'!$O25*J73</f>
        <v>0</v>
      </c>
      <c r="K164">
        <f>+'Rune Input'!$O25*K73</f>
        <v>0</v>
      </c>
      <c r="L164">
        <f>+'Rune Input'!$O25*L73</f>
        <v>0</v>
      </c>
      <c r="M164">
        <f>+'Rune Input'!$O25*M73</f>
        <v>0</v>
      </c>
      <c r="N164">
        <f>+'Rune Input'!$O25*N73</f>
        <v>0</v>
      </c>
      <c r="O164">
        <f>+'Rune Input'!$O25*O73</f>
        <v>0</v>
      </c>
      <c r="P164">
        <f>+'Rune Input'!$O25*P73</f>
        <v>0</v>
      </c>
      <c r="Q164">
        <f>+'Rune Input'!$O25*Q73</f>
        <v>0</v>
      </c>
      <c r="R164">
        <f>+'Rune Input'!$O25*R73</f>
        <v>0</v>
      </c>
      <c r="S164">
        <f>+'Rune Input'!$O25*S73</f>
        <v>0</v>
      </c>
      <c r="T164">
        <f>+'Rune Input'!$O25*T73</f>
        <v>0</v>
      </c>
      <c r="U164">
        <f>+'Rune Input'!$O25*U73</f>
        <v>0</v>
      </c>
      <c r="V164">
        <f>+'Rune Input'!$O25*V73</f>
        <v>0</v>
      </c>
      <c r="W164">
        <f>+'Rune Input'!$O25*W73</f>
        <v>0</v>
      </c>
      <c r="X164">
        <f>+'Rune Input'!$O25*X73</f>
        <v>0</v>
      </c>
      <c r="Y164">
        <f>+'Rune Input'!$O25*Y73</f>
        <v>0</v>
      </c>
      <c r="Z164">
        <f>+'Rune Input'!$O25*Z73</f>
        <v>0</v>
      </c>
      <c r="AA164">
        <f>+'Rune Input'!$O25*AA73</f>
        <v>0</v>
      </c>
      <c r="AB164">
        <f>+'Rune Input'!$O25*AB73</f>
        <v>0</v>
      </c>
      <c r="AC164">
        <f>+'Rune Input'!$O25*AC73</f>
        <v>0</v>
      </c>
      <c r="AD164">
        <f>+'Rune Input'!$O25*AD73</f>
        <v>0</v>
      </c>
      <c r="AE164">
        <f>+'Rune Input'!$O25*AE73</f>
        <v>0</v>
      </c>
      <c r="AF164">
        <f>+'Rune Input'!$O25*AF73</f>
        <v>0</v>
      </c>
      <c r="AG164">
        <f>+'Rune Input'!$O25*AG73</f>
        <v>0</v>
      </c>
      <c r="AH164">
        <f>+'Rune Input'!$O25*AH73</f>
        <v>0</v>
      </c>
      <c r="AI164">
        <f>+'Rune Input'!$O25*AI73</f>
        <v>0</v>
      </c>
      <c r="AJ164">
        <f>+'Rune Input'!$O25*AJ73</f>
        <v>0</v>
      </c>
      <c r="AK164">
        <f>+'Rune Input'!$O25*AK73</f>
        <v>0</v>
      </c>
      <c r="AL164">
        <f>+'Rune Input'!$O25*AL73</f>
        <v>0</v>
      </c>
      <c r="AM164">
        <f>+'Rune Input'!$O25*AM73</f>
        <v>0</v>
      </c>
      <c r="AN164">
        <f>+'Rune Input'!$O25*AN73</f>
        <v>0</v>
      </c>
      <c r="AO164">
        <f>+'Rune Input'!$O25*AO73</f>
        <v>0</v>
      </c>
      <c r="AP164">
        <f>+'Rune Input'!$O25*AP73</f>
        <v>0</v>
      </c>
      <c r="AQ164">
        <f>+'Rune Input'!$O25*AQ73</f>
        <v>0</v>
      </c>
      <c r="AR164">
        <f>+'Rune Input'!$O25*AR73</f>
        <v>0</v>
      </c>
      <c r="AS164">
        <f>+'Rune Input'!$O25*AS73</f>
        <v>0</v>
      </c>
      <c r="AT164">
        <f>+'Rune Input'!$O25*AT73</f>
        <v>0</v>
      </c>
      <c r="AU164">
        <f>+'Rune Input'!$O25*AU73</f>
        <v>0</v>
      </c>
      <c r="AV164">
        <f>+'Rune Input'!$O25*AV73</f>
        <v>0</v>
      </c>
      <c r="AW164">
        <f>+'Rune Input'!$O25*AW73</f>
        <v>0</v>
      </c>
      <c r="AX164">
        <f>+'Rune Input'!$O25*AX73</f>
        <v>0</v>
      </c>
      <c r="AY164">
        <f>+'Rune Input'!$O25*AY73</f>
        <v>0</v>
      </c>
      <c r="AZ164">
        <f>+'Rune Input'!$O25*AZ73</f>
        <v>0</v>
      </c>
      <c r="BA164">
        <f>+'Rune Input'!$O25*BA73</f>
        <v>0</v>
      </c>
      <c r="BB164">
        <f>+'Rune Input'!$O25*BB73</f>
        <v>0</v>
      </c>
      <c r="BC164">
        <f>+'Rune Input'!$O25*BC73</f>
        <v>0</v>
      </c>
      <c r="BD164">
        <f>+'Rune Input'!$O25*BD73</f>
        <v>0</v>
      </c>
      <c r="BE164">
        <f>+'Rune Input'!$O25*BE73</f>
        <v>0</v>
      </c>
      <c r="BF164">
        <f>+'Rune Input'!$O25*BF73</f>
        <v>0</v>
      </c>
      <c r="BG164">
        <f>+'Rune Input'!$O25*BG73</f>
        <v>0</v>
      </c>
      <c r="BH164">
        <f>+'Rune Input'!$O25*BH73</f>
        <v>0</v>
      </c>
      <c r="BI164">
        <f>+'Rune Input'!$O25*BI73</f>
        <v>0</v>
      </c>
      <c r="BJ164">
        <f>+'Rune Input'!$O25*BJ73</f>
        <v>0</v>
      </c>
      <c r="BK164">
        <f>+'Rune Input'!$O25*BK73</f>
        <v>0</v>
      </c>
      <c r="BL164">
        <f>+'Rune Input'!$O25*BL73</f>
        <v>0</v>
      </c>
      <c r="BM164">
        <f>+'Rune Input'!$O25*BM73</f>
        <v>0</v>
      </c>
      <c r="BN164">
        <f>+'Rune Input'!$O25*BN73</f>
        <v>0</v>
      </c>
      <c r="BO164">
        <f>+'Rune Input'!$O25*BO73</f>
        <v>0</v>
      </c>
      <c r="BP164">
        <f>+'Rune Input'!$O25*BP73</f>
        <v>0</v>
      </c>
      <c r="BQ164">
        <f>+'Rune Input'!$O25*BQ73</f>
        <v>0</v>
      </c>
      <c r="BR164">
        <f>+'Rune Input'!$O25*BR73</f>
        <v>0</v>
      </c>
      <c r="BS164">
        <f>+'Rune Input'!$O25*BS73</f>
        <v>0</v>
      </c>
      <c r="BT164">
        <f>+'Rune Input'!$O25*BT73</f>
        <v>0</v>
      </c>
      <c r="BU164">
        <f>+'Rune Input'!$O25*BU73</f>
        <v>0</v>
      </c>
      <c r="BV164">
        <f>+'Rune Input'!$O25*BV73</f>
        <v>0</v>
      </c>
      <c r="BW164">
        <f>+'Rune Input'!$O25*BW73</f>
        <v>0</v>
      </c>
      <c r="BX164">
        <f>+'Rune Input'!$O25*BX73</f>
        <v>0</v>
      </c>
      <c r="BY164">
        <f>+'Rune Input'!$O25*BY73</f>
        <v>0</v>
      </c>
      <c r="BZ164">
        <f>+'Rune Input'!$O25*BZ73</f>
        <v>0</v>
      </c>
      <c r="CA164">
        <f>+'Rune Input'!$O25*CA73</f>
        <v>0</v>
      </c>
      <c r="CB164">
        <f>+'Rune Input'!$O25*CB73</f>
        <v>0</v>
      </c>
      <c r="CC164">
        <f>+'Rune Input'!$O25*CC73</f>
        <v>0</v>
      </c>
      <c r="CD164">
        <f>+'Rune Input'!$O25*CD73</f>
        <v>0</v>
      </c>
      <c r="CE164">
        <f>+'Rune Input'!$O25*CE73</f>
        <v>0</v>
      </c>
      <c r="CF164">
        <f>+'Rune Input'!$O25*CF73</f>
        <v>0</v>
      </c>
      <c r="CG164">
        <f>+'Rune Input'!$O25*CG73</f>
        <v>0</v>
      </c>
      <c r="CH164">
        <f>+'Rune Input'!$O25*CH73</f>
        <v>0</v>
      </c>
      <c r="CI164">
        <f>+'Rune Input'!$O25*CI73</f>
        <v>0</v>
      </c>
      <c r="CJ164">
        <f>+'Rune Input'!$O25*CJ73</f>
        <v>0</v>
      </c>
      <c r="CK164">
        <f>+'Rune Input'!$O25*CK73</f>
        <v>0</v>
      </c>
      <c r="CL164">
        <f>+'Rune Input'!$O25*CL73</f>
        <v>0</v>
      </c>
      <c r="CM164">
        <f>+'Rune Input'!$O25*CM73</f>
        <v>0</v>
      </c>
      <c r="CN164">
        <f>+'Rune Input'!$O25*CN73</f>
        <v>0</v>
      </c>
      <c r="CO164">
        <f>+'Rune Input'!$O25*CO73</f>
        <v>0</v>
      </c>
      <c r="CP164">
        <f>+'Rune Input'!$O25*CP73</f>
        <v>0</v>
      </c>
      <c r="CQ164">
        <f>+'Rune Input'!$O25*CQ73</f>
        <v>0</v>
      </c>
      <c r="CR164">
        <f>+'Rune Input'!$O25*CR73</f>
        <v>0</v>
      </c>
      <c r="CS164">
        <f>+'Rune Input'!$O25*CS73</f>
        <v>0</v>
      </c>
      <c r="CT164">
        <f>+'Rune Input'!$O25*CT73</f>
        <v>0</v>
      </c>
      <c r="CU164">
        <f>+'Rune Input'!$O25*CU73</f>
        <v>0</v>
      </c>
      <c r="CV164">
        <f>+'Rune Input'!$O25*CV73</f>
        <v>0</v>
      </c>
      <c r="CW164">
        <f>+'Rune Input'!$O25*CW73</f>
        <v>0</v>
      </c>
      <c r="CX164">
        <f>+'Rune Input'!$O25*CX73</f>
        <v>0</v>
      </c>
      <c r="CY164">
        <f>+'Rune Input'!$O25*CY73</f>
        <v>0</v>
      </c>
      <c r="CZ164">
        <f>+'Rune Input'!$O25*CZ73</f>
        <v>0</v>
      </c>
      <c r="DA164">
        <f>+'Rune Input'!$O25*DA73</f>
        <v>0</v>
      </c>
      <c r="DB164">
        <f>+'Rune Input'!$O25*DB73</f>
        <v>0</v>
      </c>
      <c r="DC164">
        <f>+'Rune Input'!$O25*DC73</f>
        <v>0</v>
      </c>
      <c r="DD164">
        <f>+'Rune Input'!$O25*DD73</f>
        <v>0</v>
      </c>
      <c r="DE164">
        <f>+'Rune Input'!$O25*DE73</f>
        <v>0</v>
      </c>
      <c r="DF164">
        <f>+'Rune Input'!$O25*DF73</f>
        <v>0</v>
      </c>
      <c r="DG164">
        <f>+'Rune Input'!$O25*DG73</f>
        <v>0</v>
      </c>
    </row>
    <row r="165" spans="1:111">
      <c r="A165" t="s">
        <v>7</v>
      </c>
      <c r="B165" t="s">
        <v>156</v>
      </c>
      <c r="C165" t="s">
        <v>138</v>
      </c>
      <c r="D165">
        <f>+'Rune Input'!$O26*D74</f>
        <v>0</v>
      </c>
      <c r="E165">
        <f>+'Rune Input'!$O26*E74</f>
        <v>0</v>
      </c>
      <c r="F165">
        <f>+'Rune Input'!$O26*F74</f>
        <v>0</v>
      </c>
      <c r="G165">
        <f>+'Rune Input'!$O26*G74</f>
        <v>0</v>
      </c>
      <c r="H165">
        <f>+'Rune Input'!$O26*H74</f>
        <v>0</v>
      </c>
      <c r="I165">
        <f>+'Rune Input'!$O26*I74</f>
        <v>0</v>
      </c>
      <c r="J165">
        <f>+'Rune Input'!$O26*J74</f>
        <v>0</v>
      </c>
      <c r="K165">
        <f>+'Rune Input'!$O26*K74</f>
        <v>0</v>
      </c>
      <c r="L165">
        <f>+'Rune Input'!$O26*L74</f>
        <v>0</v>
      </c>
      <c r="M165">
        <f>+'Rune Input'!$O26*M74</f>
        <v>0</v>
      </c>
      <c r="N165">
        <f>+'Rune Input'!$O26*N74</f>
        <v>0</v>
      </c>
      <c r="O165">
        <f>+'Rune Input'!$O26*O74</f>
        <v>0</v>
      </c>
      <c r="P165">
        <f>+'Rune Input'!$O26*P74</f>
        <v>0</v>
      </c>
      <c r="Q165">
        <f>+'Rune Input'!$O26*Q74</f>
        <v>0</v>
      </c>
      <c r="R165">
        <f>+'Rune Input'!$O26*R74</f>
        <v>0</v>
      </c>
      <c r="S165">
        <f>+'Rune Input'!$O26*S74</f>
        <v>0</v>
      </c>
      <c r="T165">
        <f>+'Rune Input'!$O26*T74</f>
        <v>0</v>
      </c>
      <c r="U165">
        <f>+'Rune Input'!$O26*U74</f>
        <v>0</v>
      </c>
      <c r="V165">
        <f>+'Rune Input'!$O26*V74</f>
        <v>0</v>
      </c>
      <c r="W165">
        <f>+'Rune Input'!$O26*W74</f>
        <v>0</v>
      </c>
      <c r="X165">
        <f>+'Rune Input'!$O26*X74</f>
        <v>0</v>
      </c>
      <c r="Y165">
        <f>+'Rune Input'!$O26*Y74</f>
        <v>0</v>
      </c>
      <c r="Z165">
        <f>+'Rune Input'!$O26*Z74</f>
        <v>0</v>
      </c>
      <c r="AA165">
        <f>+'Rune Input'!$O26*AA74</f>
        <v>0</v>
      </c>
      <c r="AB165">
        <f>+'Rune Input'!$O26*AB74</f>
        <v>0</v>
      </c>
      <c r="AC165">
        <f>+'Rune Input'!$O26*AC74</f>
        <v>0</v>
      </c>
      <c r="AD165">
        <f>+'Rune Input'!$O26*AD74</f>
        <v>0</v>
      </c>
      <c r="AE165">
        <f>+'Rune Input'!$O26*AE74</f>
        <v>0</v>
      </c>
      <c r="AF165">
        <f>+'Rune Input'!$O26*AF74</f>
        <v>0</v>
      </c>
      <c r="AG165">
        <f>+'Rune Input'!$O26*AG74</f>
        <v>0</v>
      </c>
      <c r="AH165">
        <f>+'Rune Input'!$O26*AH74</f>
        <v>0</v>
      </c>
      <c r="AI165">
        <f>+'Rune Input'!$O26*AI74</f>
        <v>0</v>
      </c>
      <c r="AJ165">
        <f>+'Rune Input'!$O26*AJ74</f>
        <v>0</v>
      </c>
      <c r="AK165">
        <f>+'Rune Input'!$O26*AK74</f>
        <v>0</v>
      </c>
      <c r="AL165">
        <f>+'Rune Input'!$O26*AL74</f>
        <v>0</v>
      </c>
      <c r="AM165">
        <f>+'Rune Input'!$O26*AM74</f>
        <v>0</v>
      </c>
      <c r="AN165">
        <f>+'Rune Input'!$O26*AN74</f>
        <v>0</v>
      </c>
      <c r="AO165">
        <f>+'Rune Input'!$O26*AO74</f>
        <v>0</v>
      </c>
      <c r="AP165">
        <f>+'Rune Input'!$O26*AP74</f>
        <v>0</v>
      </c>
      <c r="AQ165">
        <f>+'Rune Input'!$O26*AQ74</f>
        <v>0</v>
      </c>
      <c r="AR165">
        <f>+'Rune Input'!$O26*AR74</f>
        <v>0</v>
      </c>
      <c r="AS165">
        <f>+'Rune Input'!$O26*AS74</f>
        <v>0</v>
      </c>
      <c r="AT165">
        <f>+'Rune Input'!$O26*AT74</f>
        <v>0</v>
      </c>
      <c r="AU165">
        <f>+'Rune Input'!$O26*AU74</f>
        <v>0</v>
      </c>
      <c r="AV165">
        <f>+'Rune Input'!$O26*AV74</f>
        <v>0</v>
      </c>
      <c r="AW165">
        <f>+'Rune Input'!$O26*AW74</f>
        <v>0</v>
      </c>
      <c r="AX165">
        <f>+'Rune Input'!$O26*AX74</f>
        <v>0</v>
      </c>
      <c r="AY165">
        <f>+'Rune Input'!$O26*AY74</f>
        <v>0</v>
      </c>
      <c r="AZ165">
        <f>+'Rune Input'!$O26*AZ74</f>
        <v>0</v>
      </c>
      <c r="BA165">
        <f>+'Rune Input'!$O26*BA74</f>
        <v>0</v>
      </c>
      <c r="BB165">
        <f>+'Rune Input'!$O26*BB74</f>
        <v>0</v>
      </c>
      <c r="BC165">
        <f>+'Rune Input'!$O26*BC74</f>
        <v>0</v>
      </c>
      <c r="BD165">
        <f>+'Rune Input'!$O26*BD74</f>
        <v>0</v>
      </c>
      <c r="BE165">
        <f>+'Rune Input'!$O26*BE74</f>
        <v>0</v>
      </c>
      <c r="BF165">
        <f>+'Rune Input'!$O26*BF74</f>
        <v>0</v>
      </c>
      <c r="BG165">
        <f>+'Rune Input'!$O26*BG74</f>
        <v>0</v>
      </c>
      <c r="BH165">
        <f>+'Rune Input'!$O26*BH74</f>
        <v>0</v>
      </c>
      <c r="BI165">
        <f>+'Rune Input'!$O26*BI74</f>
        <v>0</v>
      </c>
      <c r="BJ165">
        <f>+'Rune Input'!$O26*BJ74</f>
        <v>0</v>
      </c>
      <c r="BK165">
        <f>+'Rune Input'!$O26*BK74</f>
        <v>0</v>
      </c>
      <c r="BL165">
        <f>+'Rune Input'!$O26*BL74</f>
        <v>0</v>
      </c>
      <c r="BM165">
        <f>+'Rune Input'!$O26*BM74</f>
        <v>0</v>
      </c>
      <c r="BN165">
        <f>+'Rune Input'!$O26*BN74</f>
        <v>0</v>
      </c>
      <c r="BO165">
        <f>+'Rune Input'!$O26*BO74</f>
        <v>0</v>
      </c>
      <c r="BP165">
        <f>+'Rune Input'!$O26*BP74</f>
        <v>0</v>
      </c>
      <c r="BQ165">
        <f>+'Rune Input'!$O26*BQ74</f>
        <v>0</v>
      </c>
      <c r="BR165">
        <f>+'Rune Input'!$O26*BR74</f>
        <v>0</v>
      </c>
      <c r="BS165">
        <f>+'Rune Input'!$O26*BS74</f>
        <v>0</v>
      </c>
      <c r="BT165">
        <f>+'Rune Input'!$O26*BT74</f>
        <v>0</v>
      </c>
      <c r="BU165">
        <f>+'Rune Input'!$O26*BU74</f>
        <v>0</v>
      </c>
      <c r="BV165">
        <f>+'Rune Input'!$O26*BV74</f>
        <v>0</v>
      </c>
      <c r="BW165">
        <f>+'Rune Input'!$O26*BW74</f>
        <v>0</v>
      </c>
      <c r="BX165">
        <f>+'Rune Input'!$O26*BX74</f>
        <v>0</v>
      </c>
      <c r="BY165">
        <f>+'Rune Input'!$O26*BY74</f>
        <v>0</v>
      </c>
      <c r="BZ165">
        <f>+'Rune Input'!$O26*BZ74</f>
        <v>0</v>
      </c>
      <c r="CA165">
        <f>+'Rune Input'!$O26*CA74</f>
        <v>0</v>
      </c>
      <c r="CB165">
        <f>+'Rune Input'!$O26*CB74</f>
        <v>0</v>
      </c>
      <c r="CC165">
        <f>+'Rune Input'!$O26*CC74</f>
        <v>0</v>
      </c>
      <c r="CD165">
        <f>+'Rune Input'!$O26*CD74</f>
        <v>0</v>
      </c>
      <c r="CE165">
        <f>+'Rune Input'!$O26*CE74</f>
        <v>0</v>
      </c>
      <c r="CF165">
        <f>+'Rune Input'!$O26*CF74</f>
        <v>0</v>
      </c>
      <c r="CG165">
        <f>+'Rune Input'!$O26*CG74</f>
        <v>0</v>
      </c>
      <c r="CH165">
        <f>+'Rune Input'!$O26*CH74</f>
        <v>0</v>
      </c>
      <c r="CI165">
        <f>+'Rune Input'!$O26*CI74</f>
        <v>0</v>
      </c>
      <c r="CJ165">
        <f>+'Rune Input'!$O26*CJ74</f>
        <v>0</v>
      </c>
      <c r="CK165">
        <f>+'Rune Input'!$O26*CK74</f>
        <v>0</v>
      </c>
      <c r="CL165">
        <f>+'Rune Input'!$O26*CL74</f>
        <v>0</v>
      </c>
      <c r="CM165">
        <f>+'Rune Input'!$O26*CM74</f>
        <v>0</v>
      </c>
      <c r="CN165">
        <f>+'Rune Input'!$O26*CN74</f>
        <v>0</v>
      </c>
      <c r="CO165">
        <f>+'Rune Input'!$O26*CO74</f>
        <v>0</v>
      </c>
      <c r="CP165">
        <f>+'Rune Input'!$O26*CP74</f>
        <v>0</v>
      </c>
      <c r="CQ165">
        <f>+'Rune Input'!$O26*CQ74</f>
        <v>0</v>
      </c>
      <c r="CR165">
        <f>+'Rune Input'!$O26*CR74</f>
        <v>0</v>
      </c>
      <c r="CS165">
        <f>+'Rune Input'!$O26*CS74</f>
        <v>0</v>
      </c>
      <c r="CT165">
        <f>+'Rune Input'!$O26*CT74</f>
        <v>0</v>
      </c>
      <c r="CU165">
        <f>+'Rune Input'!$O26*CU74</f>
        <v>0</v>
      </c>
      <c r="CV165">
        <f>+'Rune Input'!$O26*CV74</f>
        <v>0</v>
      </c>
      <c r="CW165">
        <f>+'Rune Input'!$O26*CW74</f>
        <v>0</v>
      </c>
      <c r="CX165">
        <f>+'Rune Input'!$O26*CX74</f>
        <v>0</v>
      </c>
      <c r="CY165">
        <f>+'Rune Input'!$O26*CY74</f>
        <v>0</v>
      </c>
      <c r="CZ165">
        <f>+'Rune Input'!$O26*CZ74</f>
        <v>0</v>
      </c>
      <c r="DA165">
        <f>+'Rune Input'!$O26*DA74</f>
        <v>0</v>
      </c>
      <c r="DB165">
        <f>+'Rune Input'!$O26*DB74</f>
        <v>0</v>
      </c>
      <c r="DC165">
        <f>+'Rune Input'!$O26*DC74</f>
        <v>0</v>
      </c>
      <c r="DD165">
        <f>+'Rune Input'!$O26*DD74</f>
        <v>0</v>
      </c>
      <c r="DE165">
        <f>+'Rune Input'!$O26*DE74</f>
        <v>0</v>
      </c>
      <c r="DF165">
        <f>+'Rune Input'!$O26*DF74</f>
        <v>0</v>
      </c>
      <c r="DG165">
        <f>+'Rune Input'!$O26*DG74</f>
        <v>0</v>
      </c>
    </row>
    <row r="166" spans="1:111">
      <c r="A166" t="s">
        <v>7</v>
      </c>
      <c r="B166" t="s">
        <v>153</v>
      </c>
      <c r="C166" t="s">
        <v>138</v>
      </c>
      <c r="D166">
        <f>+'Rune Input'!$O27*D75</f>
        <v>0</v>
      </c>
      <c r="E166">
        <f>+'Rune Input'!$O27*E75</f>
        <v>0</v>
      </c>
      <c r="F166">
        <f>+'Rune Input'!$O27*F75</f>
        <v>0</v>
      </c>
      <c r="G166">
        <f>+'Rune Input'!$O27*G75</f>
        <v>0</v>
      </c>
      <c r="H166">
        <f>+'Rune Input'!$O27*H75</f>
        <v>0</v>
      </c>
      <c r="I166">
        <f>+'Rune Input'!$O27*I75</f>
        <v>0</v>
      </c>
      <c r="J166">
        <f>+'Rune Input'!$O27*J75</f>
        <v>0</v>
      </c>
      <c r="K166">
        <f>+'Rune Input'!$O27*K75</f>
        <v>0</v>
      </c>
      <c r="L166">
        <f>+'Rune Input'!$O27*L75</f>
        <v>0</v>
      </c>
      <c r="M166">
        <f>+'Rune Input'!$O27*M75</f>
        <v>0</v>
      </c>
      <c r="N166">
        <f>+'Rune Input'!$O27*N75</f>
        <v>0</v>
      </c>
      <c r="O166">
        <f>+'Rune Input'!$O27*O75</f>
        <v>0</v>
      </c>
      <c r="P166">
        <f>+'Rune Input'!$O27*P75</f>
        <v>0</v>
      </c>
      <c r="Q166">
        <f>+'Rune Input'!$O27*Q75</f>
        <v>0</v>
      </c>
      <c r="R166">
        <f>+'Rune Input'!$O27*R75</f>
        <v>0</v>
      </c>
      <c r="S166">
        <f>+'Rune Input'!$O27*S75</f>
        <v>0</v>
      </c>
      <c r="T166">
        <f>+'Rune Input'!$O27*T75</f>
        <v>0</v>
      </c>
      <c r="U166">
        <f>+'Rune Input'!$O27*U75</f>
        <v>0</v>
      </c>
      <c r="V166">
        <f>+'Rune Input'!$O27*V75</f>
        <v>0</v>
      </c>
      <c r="W166">
        <f>+'Rune Input'!$O27*W75</f>
        <v>0</v>
      </c>
      <c r="X166">
        <f>+'Rune Input'!$O27*X75</f>
        <v>0</v>
      </c>
      <c r="Y166">
        <f>+'Rune Input'!$O27*Y75</f>
        <v>0</v>
      </c>
      <c r="Z166">
        <f>+'Rune Input'!$O27*Z75</f>
        <v>0</v>
      </c>
      <c r="AA166">
        <f>+'Rune Input'!$O27*AA75</f>
        <v>0</v>
      </c>
      <c r="AB166">
        <f>+'Rune Input'!$O27*AB75</f>
        <v>0</v>
      </c>
      <c r="AC166">
        <f>+'Rune Input'!$O27*AC75</f>
        <v>0</v>
      </c>
      <c r="AD166">
        <f>+'Rune Input'!$O27*AD75</f>
        <v>0</v>
      </c>
      <c r="AE166">
        <f>+'Rune Input'!$O27*AE75</f>
        <v>0</v>
      </c>
      <c r="AF166">
        <f>+'Rune Input'!$O27*AF75</f>
        <v>0</v>
      </c>
      <c r="AG166">
        <f>+'Rune Input'!$O27*AG75</f>
        <v>0</v>
      </c>
      <c r="AH166">
        <f>+'Rune Input'!$O27*AH75</f>
        <v>0</v>
      </c>
      <c r="AI166">
        <f>+'Rune Input'!$O27*AI75</f>
        <v>0</v>
      </c>
      <c r="AJ166">
        <f>+'Rune Input'!$O27*AJ75</f>
        <v>0</v>
      </c>
      <c r="AK166">
        <f>+'Rune Input'!$O27*AK75</f>
        <v>0</v>
      </c>
      <c r="AL166">
        <f>+'Rune Input'!$O27*AL75</f>
        <v>0</v>
      </c>
      <c r="AM166">
        <f>+'Rune Input'!$O27*AM75</f>
        <v>0</v>
      </c>
      <c r="AN166">
        <f>+'Rune Input'!$O27*AN75</f>
        <v>0</v>
      </c>
      <c r="AO166">
        <f>+'Rune Input'!$O27*AO75</f>
        <v>0</v>
      </c>
      <c r="AP166">
        <f>+'Rune Input'!$O27*AP75</f>
        <v>0</v>
      </c>
      <c r="AQ166">
        <f>+'Rune Input'!$O27*AQ75</f>
        <v>0</v>
      </c>
      <c r="AR166">
        <f>+'Rune Input'!$O27*AR75</f>
        <v>0</v>
      </c>
      <c r="AS166">
        <f>+'Rune Input'!$O27*AS75</f>
        <v>0</v>
      </c>
      <c r="AT166">
        <f>+'Rune Input'!$O27*AT75</f>
        <v>0</v>
      </c>
      <c r="AU166">
        <f>+'Rune Input'!$O27*AU75</f>
        <v>0</v>
      </c>
      <c r="AV166">
        <f>+'Rune Input'!$O27*AV75</f>
        <v>0</v>
      </c>
      <c r="AW166">
        <f>+'Rune Input'!$O27*AW75</f>
        <v>0</v>
      </c>
      <c r="AX166">
        <f>+'Rune Input'!$O27*AX75</f>
        <v>0</v>
      </c>
      <c r="AY166">
        <f>+'Rune Input'!$O27*AY75</f>
        <v>0</v>
      </c>
      <c r="AZ166">
        <f>+'Rune Input'!$O27*AZ75</f>
        <v>0</v>
      </c>
      <c r="BA166">
        <f>+'Rune Input'!$O27*BA75</f>
        <v>0</v>
      </c>
      <c r="BB166">
        <f>+'Rune Input'!$O27*BB75</f>
        <v>0</v>
      </c>
      <c r="BC166">
        <f>+'Rune Input'!$O27*BC75</f>
        <v>0</v>
      </c>
      <c r="BD166">
        <f>+'Rune Input'!$O27*BD75</f>
        <v>0</v>
      </c>
      <c r="BE166">
        <f>+'Rune Input'!$O27*BE75</f>
        <v>0</v>
      </c>
      <c r="BF166">
        <f>+'Rune Input'!$O27*BF75</f>
        <v>0</v>
      </c>
      <c r="BG166">
        <f>+'Rune Input'!$O27*BG75</f>
        <v>0</v>
      </c>
      <c r="BH166">
        <f>+'Rune Input'!$O27*BH75</f>
        <v>0</v>
      </c>
      <c r="BI166">
        <f>+'Rune Input'!$O27*BI75</f>
        <v>0</v>
      </c>
      <c r="BJ166">
        <f>+'Rune Input'!$O27*BJ75</f>
        <v>0</v>
      </c>
      <c r="BK166">
        <f>+'Rune Input'!$O27*BK75</f>
        <v>0</v>
      </c>
      <c r="BL166">
        <f>+'Rune Input'!$O27*BL75</f>
        <v>0</v>
      </c>
      <c r="BM166">
        <f>+'Rune Input'!$O27*BM75</f>
        <v>0</v>
      </c>
      <c r="BN166">
        <f>+'Rune Input'!$O27*BN75</f>
        <v>0</v>
      </c>
      <c r="BO166">
        <f>+'Rune Input'!$O27*BO75</f>
        <v>0</v>
      </c>
      <c r="BP166">
        <f>+'Rune Input'!$O27*BP75</f>
        <v>0</v>
      </c>
      <c r="BQ166">
        <f>+'Rune Input'!$O27*BQ75</f>
        <v>0</v>
      </c>
      <c r="BR166">
        <f>+'Rune Input'!$O27*BR75</f>
        <v>0</v>
      </c>
      <c r="BS166">
        <f>+'Rune Input'!$O27*BS75</f>
        <v>0</v>
      </c>
      <c r="BT166">
        <f>+'Rune Input'!$O27*BT75</f>
        <v>0</v>
      </c>
      <c r="BU166">
        <f>+'Rune Input'!$O27*BU75</f>
        <v>0</v>
      </c>
      <c r="BV166">
        <f>+'Rune Input'!$O27*BV75</f>
        <v>0</v>
      </c>
      <c r="BW166">
        <f>+'Rune Input'!$O27*BW75</f>
        <v>0</v>
      </c>
      <c r="BX166">
        <f>+'Rune Input'!$O27*BX75</f>
        <v>0</v>
      </c>
      <c r="BY166">
        <f>+'Rune Input'!$O27*BY75</f>
        <v>0</v>
      </c>
      <c r="BZ166">
        <f>+'Rune Input'!$O27*BZ75</f>
        <v>0</v>
      </c>
      <c r="CA166">
        <f>+'Rune Input'!$O27*CA75</f>
        <v>0</v>
      </c>
      <c r="CB166">
        <f>+'Rune Input'!$O27*CB75</f>
        <v>0</v>
      </c>
      <c r="CC166">
        <f>+'Rune Input'!$O27*CC75</f>
        <v>0</v>
      </c>
      <c r="CD166">
        <f>+'Rune Input'!$O27*CD75</f>
        <v>0</v>
      </c>
      <c r="CE166">
        <f>+'Rune Input'!$O27*CE75</f>
        <v>0</v>
      </c>
      <c r="CF166">
        <f>+'Rune Input'!$O27*CF75</f>
        <v>0</v>
      </c>
      <c r="CG166">
        <f>+'Rune Input'!$O27*CG75</f>
        <v>0</v>
      </c>
      <c r="CH166">
        <f>+'Rune Input'!$O27*CH75</f>
        <v>0</v>
      </c>
      <c r="CI166">
        <f>+'Rune Input'!$O27*CI75</f>
        <v>0</v>
      </c>
      <c r="CJ166">
        <f>+'Rune Input'!$O27*CJ75</f>
        <v>0</v>
      </c>
      <c r="CK166">
        <f>+'Rune Input'!$O27*CK75</f>
        <v>0</v>
      </c>
      <c r="CL166">
        <f>+'Rune Input'!$O27*CL75</f>
        <v>0</v>
      </c>
      <c r="CM166">
        <f>+'Rune Input'!$O27*CM75</f>
        <v>0</v>
      </c>
      <c r="CN166">
        <f>+'Rune Input'!$O27*CN75</f>
        <v>0</v>
      </c>
      <c r="CO166">
        <f>+'Rune Input'!$O27*CO75</f>
        <v>0</v>
      </c>
      <c r="CP166">
        <f>+'Rune Input'!$O27*CP75</f>
        <v>0</v>
      </c>
      <c r="CQ166">
        <f>+'Rune Input'!$O27*CQ75</f>
        <v>0</v>
      </c>
      <c r="CR166">
        <f>+'Rune Input'!$O27*CR75</f>
        <v>0</v>
      </c>
      <c r="CS166">
        <f>+'Rune Input'!$O27*CS75</f>
        <v>0</v>
      </c>
      <c r="CT166">
        <f>+'Rune Input'!$O27*CT75</f>
        <v>0</v>
      </c>
      <c r="CU166">
        <f>+'Rune Input'!$O27*CU75</f>
        <v>0</v>
      </c>
      <c r="CV166">
        <f>+'Rune Input'!$O27*CV75</f>
        <v>0</v>
      </c>
      <c r="CW166">
        <f>+'Rune Input'!$O27*CW75</f>
        <v>0</v>
      </c>
      <c r="CX166">
        <f>+'Rune Input'!$O27*CX75</f>
        <v>0</v>
      </c>
      <c r="CY166">
        <f>+'Rune Input'!$O27*CY75</f>
        <v>0</v>
      </c>
      <c r="CZ166">
        <f>+'Rune Input'!$O27*CZ75</f>
        <v>0</v>
      </c>
      <c r="DA166">
        <f>+'Rune Input'!$O27*DA75</f>
        <v>0</v>
      </c>
      <c r="DB166">
        <f>+'Rune Input'!$O27*DB75</f>
        <v>0</v>
      </c>
      <c r="DC166">
        <f>+'Rune Input'!$O27*DC75</f>
        <v>0</v>
      </c>
      <c r="DD166">
        <f>+'Rune Input'!$O27*DD75</f>
        <v>0</v>
      </c>
      <c r="DE166">
        <f>+'Rune Input'!$O27*DE75</f>
        <v>0</v>
      </c>
      <c r="DF166">
        <f>+'Rune Input'!$O27*DF75</f>
        <v>0</v>
      </c>
      <c r="DG166">
        <f>+'Rune Input'!$O27*DG75</f>
        <v>0</v>
      </c>
    </row>
    <row r="167" spans="1:111">
      <c r="A167" t="s">
        <v>7</v>
      </c>
      <c r="B167" t="s">
        <v>157</v>
      </c>
      <c r="C167" t="s">
        <v>138</v>
      </c>
      <c r="D167">
        <f>+'Rune Input'!$O28*D76</f>
        <v>0</v>
      </c>
      <c r="E167">
        <f>+'Rune Input'!$O28*E76</f>
        <v>0</v>
      </c>
      <c r="F167">
        <f>+'Rune Input'!$O28*F76</f>
        <v>0</v>
      </c>
      <c r="G167">
        <f>+'Rune Input'!$O28*G76</f>
        <v>0</v>
      </c>
      <c r="H167">
        <f>+'Rune Input'!$O28*H76</f>
        <v>0</v>
      </c>
      <c r="I167">
        <f>+'Rune Input'!$O28*I76</f>
        <v>0</v>
      </c>
      <c r="J167">
        <f>+'Rune Input'!$O28*J76</f>
        <v>0</v>
      </c>
      <c r="K167">
        <f>+'Rune Input'!$O28*K76</f>
        <v>0</v>
      </c>
      <c r="L167">
        <f>+'Rune Input'!$O28*L76</f>
        <v>0</v>
      </c>
      <c r="M167">
        <f>+'Rune Input'!$O28*M76</f>
        <v>0</v>
      </c>
      <c r="N167">
        <f>+'Rune Input'!$O28*N76</f>
        <v>0</v>
      </c>
      <c r="O167">
        <f>+'Rune Input'!$O28*O76</f>
        <v>0</v>
      </c>
      <c r="P167">
        <f>+'Rune Input'!$O28*P76</f>
        <v>0</v>
      </c>
      <c r="Q167">
        <f>+'Rune Input'!$O28*Q76</f>
        <v>0</v>
      </c>
      <c r="R167">
        <f>+'Rune Input'!$O28*R76</f>
        <v>0</v>
      </c>
      <c r="S167">
        <f>+'Rune Input'!$O28*S76</f>
        <v>0</v>
      </c>
      <c r="T167">
        <f>+'Rune Input'!$O28*T76</f>
        <v>0</v>
      </c>
      <c r="U167">
        <f>+'Rune Input'!$O28*U76</f>
        <v>0</v>
      </c>
      <c r="V167">
        <f>+'Rune Input'!$O28*V76</f>
        <v>0</v>
      </c>
      <c r="W167">
        <f>+'Rune Input'!$O28*W76</f>
        <v>0</v>
      </c>
      <c r="X167">
        <f>+'Rune Input'!$O28*X76</f>
        <v>0</v>
      </c>
      <c r="Y167">
        <f>+'Rune Input'!$O28*Y76</f>
        <v>0</v>
      </c>
      <c r="Z167">
        <f>+'Rune Input'!$O28*Z76</f>
        <v>0</v>
      </c>
      <c r="AA167">
        <f>+'Rune Input'!$O28*AA76</f>
        <v>0</v>
      </c>
      <c r="AB167">
        <f>+'Rune Input'!$O28*AB76</f>
        <v>0</v>
      </c>
      <c r="AC167">
        <f>+'Rune Input'!$O28*AC76</f>
        <v>0</v>
      </c>
      <c r="AD167">
        <f>+'Rune Input'!$O28*AD76</f>
        <v>0</v>
      </c>
      <c r="AE167">
        <f>+'Rune Input'!$O28*AE76</f>
        <v>0</v>
      </c>
      <c r="AF167">
        <f>+'Rune Input'!$O28*AF76</f>
        <v>0</v>
      </c>
      <c r="AG167">
        <f>+'Rune Input'!$O28*AG76</f>
        <v>0</v>
      </c>
      <c r="AH167">
        <f>+'Rune Input'!$O28*AH76</f>
        <v>0</v>
      </c>
      <c r="AI167">
        <f>+'Rune Input'!$O28*AI76</f>
        <v>0</v>
      </c>
      <c r="AJ167">
        <f>+'Rune Input'!$O28*AJ76</f>
        <v>0</v>
      </c>
      <c r="AK167">
        <f>+'Rune Input'!$O28*AK76</f>
        <v>0</v>
      </c>
      <c r="AL167">
        <f>+'Rune Input'!$O28*AL76</f>
        <v>0</v>
      </c>
      <c r="AM167">
        <f>+'Rune Input'!$O28*AM76</f>
        <v>0</v>
      </c>
      <c r="AN167">
        <f>+'Rune Input'!$O28*AN76</f>
        <v>0</v>
      </c>
      <c r="AO167">
        <f>+'Rune Input'!$O28*AO76</f>
        <v>0</v>
      </c>
      <c r="AP167">
        <f>+'Rune Input'!$O28*AP76</f>
        <v>0</v>
      </c>
      <c r="AQ167">
        <f>+'Rune Input'!$O28*AQ76</f>
        <v>0</v>
      </c>
      <c r="AR167">
        <f>+'Rune Input'!$O28*AR76</f>
        <v>0</v>
      </c>
      <c r="AS167">
        <f>+'Rune Input'!$O28*AS76</f>
        <v>0</v>
      </c>
      <c r="AT167">
        <f>+'Rune Input'!$O28*AT76</f>
        <v>0</v>
      </c>
      <c r="AU167">
        <f>+'Rune Input'!$O28*AU76</f>
        <v>0</v>
      </c>
      <c r="AV167">
        <f>+'Rune Input'!$O28*AV76</f>
        <v>0</v>
      </c>
      <c r="AW167">
        <f>+'Rune Input'!$O28*AW76</f>
        <v>0</v>
      </c>
      <c r="AX167">
        <f>+'Rune Input'!$O28*AX76</f>
        <v>0</v>
      </c>
      <c r="AY167">
        <f>+'Rune Input'!$O28*AY76</f>
        <v>0</v>
      </c>
      <c r="AZ167">
        <f>+'Rune Input'!$O28*AZ76</f>
        <v>0</v>
      </c>
      <c r="BA167">
        <f>+'Rune Input'!$O28*BA76</f>
        <v>0</v>
      </c>
      <c r="BB167">
        <f>+'Rune Input'!$O28*BB76</f>
        <v>0</v>
      </c>
      <c r="BC167">
        <f>+'Rune Input'!$O28*BC76</f>
        <v>0</v>
      </c>
      <c r="BD167">
        <f>+'Rune Input'!$O28*BD76</f>
        <v>0</v>
      </c>
      <c r="BE167">
        <f>+'Rune Input'!$O28*BE76</f>
        <v>0</v>
      </c>
      <c r="BF167">
        <f>+'Rune Input'!$O28*BF76</f>
        <v>0</v>
      </c>
      <c r="BG167">
        <f>+'Rune Input'!$O28*BG76</f>
        <v>0</v>
      </c>
      <c r="BH167">
        <f>+'Rune Input'!$O28*BH76</f>
        <v>0</v>
      </c>
      <c r="BI167">
        <f>+'Rune Input'!$O28*BI76</f>
        <v>0</v>
      </c>
      <c r="BJ167">
        <f>+'Rune Input'!$O28*BJ76</f>
        <v>0</v>
      </c>
      <c r="BK167">
        <f>+'Rune Input'!$O28*BK76</f>
        <v>0</v>
      </c>
      <c r="BL167">
        <f>+'Rune Input'!$O28*BL76</f>
        <v>0</v>
      </c>
      <c r="BM167">
        <f>+'Rune Input'!$O28*BM76</f>
        <v>0</v>
      </c>
      <c r="BN167">
        <f>+'Rune Input'!$O28*BN76</f>
        <v>0</v>
      </c>
      <c r="BO167">
        <f>+'Rune Input'!$O28*BO76</f>
        <v>0</v>
      </c>
      <c r="BP167">
        <f>+'Rune Input'!$O28*BP76</f>
        <v>0</v>
      </c>
      <c r="BQ167">
        <f>+'Rune Input'!$O28*BQ76</f>
        <v>0</v>
      </c>
      <c r="BR167">
        <f>+'Rune Input'!$O28*BR76</f>
        <v>0</v>
      </c>
      <c r="BS167">
        <f>+'Rune Input'!$O28*BS76</f>
        <v>0</v>
      </c>
      <c r="BT167">
        <f>+'Rune Input'!$O28*BT76</f>
        <v>0</v>
      </c>
      <c r="BU167">
        <f>+'Rune Input'!$O28*BU76</f>
        <v>0</v>
      </c>
      <c r="BV167">
        <f>+'Rune Input'!$O28*BV76</f>
        <v>0</v>
      </c>
      <c r="BW167">
        <f>+'Rune Input'!$O28*BW76</f>
        <v>0</v>
      </c>
      <c r="BX167">
        <f>+'Rune Input'!$O28*BX76</f>
        <v>0</v>
      </c>
      <c r="BY167">
        <f>+'Rune Input'!$O28*BY76</f>
        <v>0</v>
      </c>
      <c r="BZ167">
        <f>+'Rune Input'!$O28*BZ76</f>
        <v>0</v>
      </c>
      <c r="CA167">
        <f>+'Rune Input'!$O28*CA76</f>
        <v>0</v>
      </c>
      <c r="CB167">
        <f>+'Rune Input'!$O28*CB76</f>
        <v>0</v>
      </c>
      <c r="CC167">
        <f>+'Rune Input'!$O28*CC76</f>
        <v>0</v>
      </c>
      <c r="CD167">
        <f>+'Rune Input'!$O28*CD76</f>
        <v>0</v>
      </c>
      <c r="CE167">
        <f>+'Rune Input'!$O28*CE76</f>
        <v>0</v>
      </c>
      <c r="CF167">
        <f>+'Rune Input'!$O28*CF76</f>
        <v>0</v>
      </c>
      <c r="CG167">
        <f>+'Rune Input'!$O28*CG76</f>
        <v>0</v>
      </c>
      <c r="CH167">
        <f>+'Rune Input'!$O28*CH76</f>
        <v>0</v>
      </c>
      <c r="CI167">
        <f>+'Rune Input'!$O28*CI76</f>
        <v>0</v>
      </c>
      <c r="CJ167">
        <f>+'Rune Input'!$O28*CJ76</f>
        <v>0</v>
      </c>
      <c r="CK167">
        <f>+'Rune Input'!$O28*CK76</f>
        <v>0</v>
      </c>
      <c r="CL167">
        <f>+'Rune Input'!$O28*CL76</f>
        <v>0</v>
      </c>
      <c r="CM167">
        <f>+'Rune Input'!$O28*CM76</f>
        <v>0</v>
      </c>
      <c r="CN167">
        <f>+'Rune Input'!$O28*CN76</f>
        <v>0</v>
      </c>
      <c r="CO167">
        <f>+'Rune Input'!$O28*CO76</f>
        <v>0</v>
      </c>
      <c r="CP167">
        <f>+'Rune Input'!$O28*CP76</f>
        <v>0</v>
      </c>
      <c r="CQ167">
        <f>+'Rune Input'!$O28*CQ76</f>
        <v>0</v>
      </c>
      <c r="CR167">
        <f>+'Rune Input'!$O28*CR76</f>
        <v>0</v>
      </c>
      <c r="CS167">
        <f>+'Rune Input'!$O28*CS76</f>
        <v>0</v>
      </c>
      <c r="CT167">
        <f>+'Rune Input'!$O28*CT76</f>
        <v>0</v>
      </c>
      <c r="CU167">
        <f>+'Rune Input'!$O28*CU76</f>
        <v>0</v>
      </c>
      <c r="CV167">
        <f>+'Rune Input'!$O28*CV76</f>
        <v>0</v>
      </c>
      <c r="CW167">
        <f>+'Rune Input'!$O28*CW76</f>
        <v>0</v>
      </c>
      <c r="CX167">
        <f>+'Rune Input'!$O28*CX76</f>
        <v>0</v>
      </c>
      <c r="CY167">
        <f>+'Rune Input'!$O28*CY76</f>
        <v>0</v>
      </c>
      <c r="CZ167">
        <f>+'Rune Input'!$O28*CZ76</f>
        <v>0</v>
      </c>
      <c r="DA167">
        <f>+'Rune Input'!$O28*DA76</f>
        <v>0</v>
      </c>
      <c r="DB167">
        <f>+'Rune Input'!$O28*DB76</f>
        <v>0</v>
      </c>
      <c r="DC167">
        <f>+'Rune Input'!$O28*DC76</f>
        <v>0</v>
      </c>
      <c r="DD167">
        <f>+'Rune Input'!$O28*DD76</f>
        <v>0</v>
      </c>
      <c r="DE167">
        <f>+'Rune Input'!$O28*DE76</f>
        <v>0</v>
      </c>
      <c r="DF167">
        <f>+'Rune Input'!$O28*DF76</f>
        <v>0</v>
      </c>
      <c r="DG167">
        <f>+'Rune Input'!$O28*DG76</f>
        <v>0</v>
      </c>
    </row>
    <row r="168" spans="1:111">
      <c r="A168" t="s">
        <v>7</v>
      </c>
      <c r="B168" t="s">
        <v>158</v>
      </c>
      <c r="C168" t="s">
        <v>138</v>
      </c>
      <c r="D168">
        <f>+'Rune Input'!$O29*D77</f>
        <v>0</v>
      </c>
      <c r="E168">
        <f>+'Rune Input'!$O29*E77</f>
        <v>0</v>
      </c>
      <c r="F168">
        <f>+'Rune Input'!$O29*F77</f>
        <v>0</v>
      </c>
      <c r="G168">
        <f>+'Rune Input'!$O29*G77</f>
        <v>0</v>
      </c>
      <c r="H168">
        <f>+'Rune Input'!$O29*H77</f>
        <v>0</v>
      </c>
      <c r="I168">
        <f>+'Rune Input'!$O29*I77</f>
        <v>0</v>
      </c>
      <c r="J168">
        <f>+'Rune Input'!$O29*J77</f>
        <v>0</v>
      </c>
      <c r="K168">
        <f>+'Rune Input'!$O29*K77</f>
        <v>0</v>
      </c>
      <c r="L168">
        <f>+'Rune Input'!$O29*L77</f>
        <v>0</v>
      </c>
      <c r="M168">
        <f>+'Rune Input'!$O29*M77</f>
        <v>0</v>
      </c>
      <c r="N168">
        <f>+'Rune Input'!$O29*N77</f>
        <v>0</v>
      </c>
      <c r="O168">
        <f>+'Rune Input'!$O29*O77</f>
        <v>0</v>
      </c>
      <c r="P168">
        <f>+'Rune Input'!$O29*P77</f>
        <v>0</v>
      </c>
      <c r="Q168">
        <f>+'Rune Input'!$O29*Q77</f>
        <v>0</v>
      </c>
      <c r="R168">
        <f>+'Rune Input'!$O29*R77</f>
        <v>0</v>
      </c>
      <c r="S168">
        <f>+'Rune Input'!$O29*S77</f>
        <v>0</v>
      </c>
      <c r="T168">
        <f>+'Rune Input'!$O29*T77</f>
        <v>0</v>
      </c>
      <c r="U168">
        <f>+'Rune Input'!$O29*U77</f>
        <v>0</v>
      </c>
      <c r="V168">
        <f>+'Rune Input'!$O29*V77</f>
        <v>0</v>
      </c>
      <c r="W168">
        <f>+'Rune Input'!$O29*W77</f>
        <v>0</v>
      </c>
      <c r="X168">
        <f>+'Rune Input'!$O29*X77</f>
        <v>0</v>
      </c>
      <c r="Y168">
        <f>+'Rune Input'!$O29*Y77</f>
        <v>0</v>
      </c>
      <c r="Z168">
        <f>+'Rune Input'!$O29*Z77</f>
        <v>0</v>
      </c>
      <c r="AA168">
        <f>+'Rune Input'!$O29*AA77</f>
        <v>0</v>
      </c>
      <c r="AB168">
        <f>+'Rune Input'!$O29*AB77</f>
        <v>0</v>
      </c>
      <c r="AC168">
        <f>+'Rune Input'!$O29*AC77</f>
        <v>0</v>
      </c>
      <c r="AD168">
        <f>+'Rune Input'!$O29*AD77</f>
        <v>0</v>
      </c>
      <c r="AE168">
        <f>+'Rune Input'!$O29*AE77</f>
        <v>0</v>
      </c>
      <c r="AF168">
        <f>+'Rune Input'!$O29*AF77</f>
        <v>0</v>
      </c>
      <c r="AG168">
        <f>+'Rune Input'!$O29*AG77</f>
        <v>0</v>
      </c>
      <c r="AH168">
        <f>+'Rune Input'!$O29*AH77</f>
        <v>0</v>
      </c>
      <c r="AI168">
        <f>+'Rune Input'!$O29*AI77</f>
        <v>0</v>
      </c>
      <c r="AJ168">
        <f>+'Rune Input'!$O29*AJ77</f>
        <v>0</v>
      </c>
      <c r="AK168">
        <f>+'Rune Input'!$O29*AK77</f>
        <v>0</v>
      </c>
      <c r="AL168">
        <f>+'Rune Input'!$O29*AL77</f>
        <v>0</v>
      </c>
      <c r="AM168">
        <f>+'Rune Input'!$O29*AM77</f>
        <v>0</v>
      </c>
      <c r="AN168">
        <f>+'Rune Input'!$O29*AN77</f>
        <v>0</v>
      </c>
      <c r="AO168">
        <f>+'Rune Input'!$O29*AO77</f>
        <v>0</v>
      </c>
      <c r="AP168">
        <f>+'Rune Input'!$O29*AP77</f>
        <v>0</v>
      </c>
      <c r="AQ168">
        <f>+'Rune Input'!$O29*AQ77</f>
        <v>0</v>
      </c>
      <c r="AR168">
        <f>+'Rune Input'!$O29*AR77</f>
        <v>0</v>
      </c>
      <c r="AS168">
        <f>+'Rune Input'!$O29*AS77</f>
        <v>0</v>
      </c>
      <c r="AT168">
        <f>+'Rune Input'!$O29*AT77</f>
        <v>0</v>
      </c>
      <c r="AU168">
        <f>+'Rune Input'!$O29*AU77</f>
        <v>0</v>
      </c>
      <c r="AV168">
        <f>+'Rune Input'!$O29*AV77</f>
        <v>0</v>
      </c>
      <c r="AW168">
        <f>+'Rune Input'!$O29*AW77</f>
        <v>0</v>
      </c>
      <c r="AX168">
        <f>+'Rune Input'!$O29*AX77</f>
        <v>0</v>
      </c>
      <c r="AY168">
        <f>+'Rune Input'!$O29*AY77</f>
        <v>0</v>
      </c>
      <c r="AZ168">
        <f>+'Rune Input'!$O29*AZ77</f>
        <v>0</v>
      </c>
      <c r="BA168">
        <f>+'Rune Input'!$O29*BA77</f>
        <v>0</v>
      </c>
      <c r="BB168">
        <f>+'Rune Input'!$O29*BB77</f>
        <v>0</v>
      </c>
      <c r="BC168">
        <f>+'Rune Input'!$O29*BC77</f>
        <v>0</v>
      </c>
      <c r="BD168">
        <f>+'Rune Input'!$O29*BD77</f>
        <v>0</v>
      </c>
      <c r="BE168">
        <f>+'Rune Input'!$O29*BE77</f>
        <v>0</v>
      </c>
      <c r="BF168">
        <f>+'Rune Input'!$O29*BF77</f>
        <v>0</v>
      </c>
      <c r="BG168">
        <f>+'Rune Input'!$O29*BG77</f>
        <v>0</v>
      </c>
      <c r="BH168">
        <f>+'Rune Input'!$O29*BH77</f>
        <v>0</v>
      </c>
      <c r="BI168">
        <f>+'Rune Input'!$O29*BI77</f>
        <v>0</v>
      </c>
      <c r="BJ168">
        <f>+'Rune Input'!$O29*BJ77</f>
        <v>0</v>
      </c>
      <c r="BK168">
        <f>+'Rune Input'!$O29*BK77</f>
        <v>0</v>
      </c>
      <c r="BL168">
        <f>+'Rune Input'!$O29*BL77</f>
        <v>0</v>
      </c>
      <c r="BM168">
        <f>+'Rune Input'!$O29*BM77</f>
        <v>0</v>
      </c>
      <c r="BN168">
        <f>+'Rune Input'!$O29*BN77</f>
        <v>0</v>
      </c>
      <c r="BO168">
        <f>+'Rune Input'!$O29*BO77</f>
        <v>0</v>
      </c>
      <c r="BP168">
        <f>+'Rune Input'!$O29*BP77</f>
        <v>0</v>
      </c>
      <c r="BQ168">
        <f>+'Rune Input'!$O29*BQ77</f>
        <v>0</v>
      </c>
      <c r="BR168">
        <f>+'Rune Input'!$O29*BR77</f>
        <v>0</v>
      </c>
      <c r="BS168">
        <f>+'Rune Input'!$O29*BS77</f>
        <v>0</v>
      </c>
      <c r="BT168">
        <f>+'Rune Input'!$O29*BT77</f>
        <v>0</v>
      </c>
      <c r="BU168">
        <f>+'Rune Input'!$O29*BU77</f>
        <v>0</v>
      </c>
      <c r="BV168">
        <f>+'Rune Input'!$O29*BV77</f>
        <v>0</v>
      </c>
      <c r="BW168">
        <f>+'Rune Input'!$O29*BW77</f>
        <v>0</v>
      </c>
      <c r="BX168">
        <f>+'Rune Input'!$O29*BX77</f>
        <v>0</v>
      </c>
      <c r="BY168">
        <f>+'Rune Input'!$O29*BY77</f>
        <v>0</v>
      </c>
      <c r="BZ168">
        <f>+'Rune Input'!$O29*BZ77</f>
        <v>0</v>
      </c>
      <c r="CA168">
        <f>+'Rune Input'!$O29*CA77</f>
        <v>0</v>
      </c>
      <c r="CB168">
        <f>+'Rune Input'!$O29*CB77</f>
        <v>0</v>
      </c>
      <c r="CC168">
        <f>+'Rune Input'!$O29*CC77</f>
        <v>0</v>
      </c>
      <c r="CD168">
        <f>+'Rune Input'!$O29*CD77</f>
        <v>0</v>
      </c>
      <c r="CE168">
        <f>+'Rune Input'!$O29*CE77</f>
        <v>0</v>
      </c>
      <c r="CF168">
        <f>+'Rune Input'!$O29*CF77</f>
        <v>0</v>
      </c>
      <c r="CG168">
        <f>+'Rune Input'!$O29*CG77</f>
        <v>0</v>
      </c>
      <c r="CH168">
        <f>+'Rune Input'!$O29*CH77</f>
        <v>0</v>
      </c>
      <c r="CI168">
        <f>+'Rune Input'!$O29*CI77</f>
        <v>0</v>
      </c>
      <c r="CJ168">
        <f>+'Rune Input'!$O29*CJ77</f>
        <v>0</v>
      </c>
      <c r="CK168">
        <f>+'Rune Input'!$O29*CK77</f>
        <v>0</v>
      </c>
      <c r="CL168">
        <f>+'Rune Input'!$O29*CL77</f>
        <v>0</v>
      </c>
      <c r="CM168">
        <f>+'Rune Input'!$O29*CM77</f>
        <v>0</v>
      </c>
      <c r="CN168">
        <f>+'Rune Input'!$O29*CN77</f>
        <v>0</v>
      </c>
      <c r="CO168">
        <f>+'Rune Input'!$O29*CO77</f>
        <v>0</v>
      </c>
      <c r="CP168">
        <f>+'Rune Input'!$O29*CP77</f>
        <v>0</v>
      </c>
      <c r="CQ168">
        <f>+'Rune Input'!$O29*CQ77</f>
        <v>0</v>
      </c>
      <c r="CR168">
        <f>+'Rune Input'!$O29*CR77</f>
        <v>0</v>
      </c>
      <c r="CS168">
        <f>+'Rune Input'!$O29*CS77</f>
        <v>0</v>
      </c>
      <c r="CT168">
        <f>+'Rune Input'!$O29*CT77</f>
        <v>0</v>
      </c>
      <c r="CU168">
        <f>+'Rune Input'!$O29*CU77</f>
        <v>0</v>
      </c>
      <c r="CV168">
        <f>+'Rune Input'!$O29*CV77</f>
        <v>0</v>
      </c>
      <c r="CW168">
        <f>+'Rune Input'!$O29*CW77</f>
        <v>0</v>
      </c>
      <c r="CX168">
        <f>+'Rune Input'!$O29*CX77</f>
        <v>0</v>
      </c>
      <c r="CY168">
        <f>+'Rune Input'!$O29*CY77</f>
        <v>0</v>
      </c>
      <c r="CZ168">
        <f>+'Rune Input'!$O29*CZ77</f>
        <v>0</v>
      </c>
      <c r="DA168">
        <f>+'Rune Input'!$O29*DA77</f>
        <v>0</v>
      </c>
      <c r="DB168">
        <f>+'Rune Input'!$O29*DB77</f>
        <v>0</v>
      </c>
      <c r="DC168">
        <f>+'Rune Input'!$O29*DC77</f>
        <v>0</v>
      </c>
      <c r="DD168">
        <f>+'Rune Input'!$O29*DD77</f>
        <v>0</v>
      </c>
      <c r="DE168">
        <f>+'Rune Input'!$O29*DE77</f>
        <v>0</v>
      </c>
      <c r="DF168">
        <f>+'Rune Input'!$O29*DF77</f>
        <v>0</v>
      </c>
      <c r="DG168">
        <f>+'Rune Input'!$O29*DG77</f>
        <v>0</v>
      </c>
    </row>
    <row r="169" spans="1:111">
      <c r="A169" t="s">
        <v>7</v>
      </c>
      <c r="B169" t="s">
        <v>159</v>
      </c>
      <c r="C169" t="s">
        <v>138</v>
      </c>
      <c r="D169">
        <f>+'Rune Input'!$O30*D78</f>
        <v>0</v>
      </c>
      <c r="E169">
        <f>+'Rune Input'!$O30*E78</f>
        <v>0</v>
      </c>
      <c r="F169">
        <f>+'Rune Input'!$O30*F78</f>
        <v>0</v>
      </c>
      <c r="G169">
        <f>+'Rune Input'!$O30*G78</f>
        <v>0</v>
      </c>
      <c r="H169">
        <f>+'Rune Input'!$O30*H78</f>
        <v>0</v>
      </c>
      <c r="I169">
        <f>+'Rune Input'!$O30*I78</f>
        <v>0</v>
      </c>
      <c r="J169">
        <f>+'Rune Input'!$O30*J78</f>
        <v>0</v>
      </c>
      <c r="K169">
        <f>+'Rune Input'!$O30*K78</f>
        <v>0</v>
      </c>
      <c r="L169">
        <f>+'Rune Input'!$O30*L78</f>
        <v>0</v>
      </c>
      <c r="M169">
        <f>+'Rune Input'!$O30*M78</f>
        <v>0</v>
      </c>
      <c r="N169">
        <f>+'Rune Input'!$O30*N78</f>
        <v>0</v>
      </c>
      <c r="O169">
        <f>+'Rune Input'!$O30*O78</f>
        <v>0</v>
      </c>
      <c r="P169">
        <f>+'Rune Input'!$O30*P78</f>
        <v>0</v>
      </c>
      <c r="Q169">
        <f>+'Rune Input'!$O30*Q78</f>
        <v>0</v>
      </c>
      <c r="R169">
        <f>+'Rune Input'!$O30*R78</f>
        <v>0</v>
      </c>
      <c r="S169">
        <f>+'Rune Input'!$O30*S78</f>
        <v>0</v>
      </c>
      <c r="T169">
        <f>+'Rune Input'!$O30*T78</f>
        <v>0</v>
      </c>
      <c r="U169">
        <f>+'Rune Input'!$O30*U78</f>
        <v>0</v>
      </c>
      <c r="V169">
        <f>+'Rune Input'!$O30*V78</f>
        <v>0</v>
      </c>
      <c r="W169">
        <f>+'Rune Input'!$O30*W78</f>
        <v>0</v>
      </c>
      <c r="X169">
        <f>+'Rune Input'!$O30*X78</f>
        <v>0</v>
      </c>
      <c r="Y169">
        <f>+'Rune Input'!$O30*Y78</f>
        <v>0</v>
      </c>
      <c r="Z169">
        <f>+'Rune Input'!$O30*Z78</f>
        <v>0</v>
      </c>
      <c r="AA169">
        <f>+'Rune Input'!$O30*AA78</f>
        <v>0</v>
      </c>
      <c r="AB169">
        <f>+'Rune Input'!$O30*AB78</f>
        <v>0</v>
      </c>
      <c r="AC169">
        <f>+'Rune Input'!$O30*AC78</f>
        <v>0</v>
      </c>
      <c r="AD169">
        <f>+'Rune Input'!$O30*AD78</f>
        <v>0</v>
      </c>
      <c r="AE169">
        <f>+'Rune Input'!$O30*AE78</f>
        <v>0</v>
      </c>
      <c r="AF169">
        <f>+'Rune Input'!$O30*AF78</f>
        <v>0</v>
      </c>
      <c r="AG169">
        <f>+'Rune Input'!$O30*AG78</f>
        <v>0</v>
      </c>
      <c r="AH169">
        <f>+'Rune Input'!$O30*AH78</f>
        <v>0</v>
      </c>
      <c r="AI169">
        <f>+'Rune Input'!$O30*AI78</f>
        <v>0</v>
      </c>
      <c r="AJ169">
        <f>+'Rune Input'!$O30*AJ78</f>
        <v>0</v>
      </c>
      <c r="AK169">
        <f>+'Rune Input'!$O30*AK78</f>
        <v>0</v>
      </c>
      <c r="AL169">
        <f>+'Rune Input'!$O30*AL78</f>
        <v>0</v>
      </c>
      <c r="AM169">
        <f>+'Rune Input'!$O30*AM78</f>
        <v>0</v>
      </c>
      <c r="AN169">
        <f>+'Rune Input'!$O30*AN78</f>
        <v>0</v>
      </c>
      <c r="AO169">
        <f>+'Rune Input'!$O30*AO78</f>
        <v>0</v>
      </c>
      <c r="AP169">
        <f>+'Rune Input'!$O30*AP78</f>
        <v>0</v>
      </c>
      <c r="AQ169">
        <f>+'Rune Input'!$O30*AQ78</f>
        <v>0</v>
      </c>
      <c r="AR169">
        <f>+'Rune Input'!$O30*AR78</f>
        <v>0</v>
      </c>
      <c r="AS169">
        <f>+'Rune Input'!$O30*AS78</f>
        <v>0</v>
      </c>
      <c r="AT169">
        <f>+'Rune Input'!$O30*AT78</f>
        <v>0</v>
      </c>
      <c r="AU169">
        <f>+'Rune Input'!$O30*AU78</f>
        <v>0</v>
      </c>
      <c r="AV169">
        <f>+'Rune Input'!$O30*AV78</f>
        <v>0</v>
      </c>
      <c r="AW169">
        <f>+'Rune Input'!$O30*AW78</f>
        <v>0</v>
      </c>
      <c r="AX169">
        <f>+'Rune Input'!$O30*AX78</f>
        <v>0</v>
      </c>
      <c r="AY169">
        <f>+'Rune Input'!$O30*AY78</f>
        <v>0</v>
      </c>
      <c r="AZ169">
        <f>+'Rune Input'!$O30*AZ78</f>
        <v>0</v>
      </c>
      <c r="BA169">
        <f>+'Rune Input'!$O30*BA78</f>
        <v>0</v>
      </c>
      <c r="BB169">
        <f>+'Rune Input'!$O30*BB78</f>
        <v>0</v>
      </c>
      <c r="BC169">
        <f>+'Rune Input'!$O30*BC78</f>
        <v>0</v>
      </c>
      <c r="BD169">
        <f>+'Rune Input'!$O30*BD78</f>
        <v>0</v>
      </c>
      <c r="BE169">
        <f>+'Rune Input'!$O30*BE78</f>
        <v>0</v>
      </c>
      <c r="BF169">
        <f>+'Rune Input'!$O30*BF78</f>
        <v>0</v>
      </c>
      <c r="BG169">
        <f>+'Rune Input'!$O30*BG78</f>
        <v>0</v>
      </c>
      <c r="BH169">
        <f>+'Rune Input'!$O30*BH78</f>
        <v>0</v>
      </c>
      <c r="BI169">
        <f>+'Rune Input'!$O30*BI78</f>
        <v>0</v>
      </c>
      <c r="BJ169">
        <f>+'Rune Input'!$O30*BJ78</f>
        <v>0</v>
      </c>
      <c r="BK169">
        <f>+'Rune Input'!$O30*BK78</f>
        <v>0</v>
      </c>
      <c r="BL169">
        <f>+'Rune Input'!$O30*BL78</f>
        <v>0</v>
      </c>
      <c r="BM169">
        <f>+'Rune Input'!$O30*BM78</f>
        <v>0</v>
      </c>
      <c r="BN169">
        <f>+'Rune Input'!$O30*BN78</f>
        <v>0</v>
      </c>
      <c r="BO169">
        <f>+'Rune Input'!$O30*BO78</f>
        <v>0</v>
      </c>
      <c r="BP169">
        <f>+'Rune Input'!$O30*BP78</f>
        <v>0</v>
      </c>
      <c r="BQ169">
        <f>+'Rune Input'!$O30*BQ78</f>
        <v>0</v>
      </c>
      <c r="BR169">
        <f>+'Rune Input'!$O30*BR78</f>
        <v>0</v>
      </c>
      <c r="BS169">
        <f>+'Rune Input'!$O30*BS78</f>
        <v>0</v>
      </c>
      <c r="BT169">
        <f>+'Rune Input'!$O30*BT78</f>
        <v>0</v>
      </c>
      <c r="BU169">
        <f>+'Rune Input'!$O30*BU78</f>
        <v>0</v>
      </c>
      <c r="BV169">
        <f>+'Rune Input'!$O30*BV78</f>
        <v>0</v>
      </c>
      <c r="BW169">
        <f>+'Rune Input'!$O30*BW78</f>
        <v>0</v>
      </c>
      <c r="BX169">
        <f>+'Rune Input'!$O30*BX78</f>
        <v>0</v>
      </c>
      <c r="BY169">
        <f>+'Rune Input'!$O30*BY78</f>
        <v>0</v>
      </c>
      <c r="BZ169">
        <f>+'Rune Input'!$O30*BZ78</f>
        <v>0</v>
      </c>
      <c r="CA169">
        <f>+'Rune Input'!$O30*CA78</f>
        <v>0</v>
      </c>
      <c r="CB169">
        <f>+'Rune Input'!$O30*CB78</f>
        <v>0</v>
      </c>
      <c r="CC169">
        <f>+'Rune Input'!$O30*CC78</f>
        <v>0</v>
      </c>
      <c r="CD169">
        <f>+'Rune Input'!$O30*CD78</f>
        <v>0</v>
      </c>
      <c r="CE169">
        <f>+'Rune Input'!$O30*CE78</f>
        <v>0</v>
      </c>
      <c r="CF169">
        <f>+'Rune Input'!$O30*CF78</f>
        <v>0</v>
      </c>
      <c r="CG169">
        <f>+'Rune Input'!$O30*CG78</f>
        <v>0</v>
      </c>
      <c r="CH169">
        <f>+'Rune Input'!$O30*CH78</f>
        <v>0</v>
      </c>
      <c r="CI169">
        <f>+'Rune Input'!$O30*CI78</f>
        <v>0</v>
      </c>
      <c r="CJ169">
        <f>+'Rune Input'!$O30*CJ78</f>
        <v>0</v>
      </c>
      <c r="CK169">
        <f>+'Rune Input'!$O30*CK78</f>
        <v>0</v>
      </c>
      <c r="CL169">
        <f>+'Rune Input'!$O30*CL78</f>
        <v>0</v>
      </c>
      <c r="CM169">
        <f>+'Rune Input'!$O30*CM78</f>
        <v>0</v>
      </c>
      <c r="CN169">
        <f>+'Rune Input'!$O30*CN78</f>
        <v>0</v>
      </c>
      <c r="CO169">
        <f>+'Rune Input'!$O30*CO78</f>
        <v>0</v>
      </c>
      <c r="CP169">
        <f>+'Rune Input'!$O30*CP78</f>
        <v>0</v>
      </c>
      <c r="CQ169">
        <f>+'Rune Input'!$O30*CQ78</f>
        <v>0</v>
      </c>
      <c r="CR169">
        <f>+'Rune Input'!$O30*CR78</f>
        <v>0</v>
      </c>
      <c r="CS169">
        <f>+'Rune Input'!$O30*CS78</f>
        <v>0</v>
      </c>
      <c r="CT169">
        <f>+'Rune Input'!$O30*CT78</f>
        <v>0</v>
      </c>
      <c r="CU169">
        <f>+'Rune Input'!$O30*CU78</f>
        <v>0</v>
      </c>
      <c r="CV169">
        <f>+'Rune Input'!$O30*CV78</f>
        <v>0</v>
      </c>
      <c r="CW169">
        <f>+'Rune Input'!$O30*CW78</f>
        <v>0</v>
      </c>
      <c r="CX169">
        <f>+'Rune Input'!$O30*CX78</f>
        <v>0</v>
      </c>
      <c r="CY169">
        <f>+'Rune Input'!$O30*CY78</f>
        <v>0</v>
      </c>
      <c r="CZ169">
        <f>+'Rune Input'!$O30*CZ78</f>
        <v>0</v>
      </c>
      <c r="DA169">
        <f>+'Rune Input'!$O30*DA78</f>
        <v>0</v>
      </c>
      <c r="DB169">
        <f>+'Rune Input'!$O30*DB78</f>
        <v>0</v>
      </c>
      <c r="DC169">
        <f>+'Rune Input'!$O30*DC78</f>
        <v>0</v>
      </c>
      <c r="DD169">
        <f>+'Rune Input'!$O30*DD78</f>
        <v>0</v>
      </c>
      <c r="DE169">
        <f>+'Rune Input'!$O30*DE78</f>
        <v>0</v>
      </c>
      <c r="DF169">
        <f>+'Rune Input'!$O30*DF78</f>
        <v>0</v>
      </c>
      <c r="DG169">
        <f>+'Rune Input'!$O30*DG78</f>
        <v>0</v>
      </c>
    </row>
    <row r="170" spans="1:111">
      <c r="A170" t="s">
        <v>4</v>
      </c>
      <c r="B170" t="s">
        <v>146</v>
      </c>
      <c r="C170" t="s">
        <v>138</v>
      </c>
      <c r="D170">
        <f>+'Rune Input'!$T4*D79</f>
        <v>0</v>
      </c>
      <c r="E170">
        <f>+'Rune Input'!$T4*E79</f>
        <v>0</v>
      </c>
      <c r="F170">
        <f>+'Rune Input'!$T4*F79</f>
        <v>0</v>
      </c>
      <c r="G170">
        <f>+'Rune Input'!$T4*G79</f>
        <v>0</v>
      </c>
      <c r="H170">
        <f>+'Rune Input'!$T4*H79</f>
        <v>0</v>
      </c>
      <c r="I170">
        <f>+'Rune Input'!$T4*I79</f>
        <v>0</v>
      </c>
      <c r="J170">
        <f>+'Rune Input'!$T4*J79</f>
        <v>0</v>
      </c>
      <c r="K170">
        <f>+'Rune Input'!$T4*K79</f>
        <v>0</v>
      </c>
      <c r="L170">
        <f>+'Rune Input'!$T4*L79</f>
        <v>0</v>
      </c>
      <c r="M170">
        <f>+'Rune Input'!$T4*M79</f>
        <v>0</v>
      </c>
      <c r="N170">
        <f>+'Rune Input'!$T4*N79</f>
        <v>0</v>
      </c>
      <c r="O170">
        <f>+'Rune Input'!$T4*O79</f>
        <v>0</v>
      </c>
      <c r="P170">
        <f>+'Rune Input'!$T4*P79</f>
        <v>0</v>
      </c>
      <c r="Q170">
        <f>+'Rune Input'!$T4*Q79</f>
        <v>0</v>
      </c>
      <c r="R170">
        <f>+'Rune Input'!$T4*R79</f>
        <v>0</v>
      </c>
      <c r="S170">
        <f>+'Rune Input'!$T4*S79</f>
        <v>0</v>
      </c>
      <c r="T170">
        <f>+'Rune Input'!$T4*T79</f>
        <v>0</v>
      </c>
      <c r="U170">
        <f>+'Rune Input'!$T4*U79</f>
        <v>0</v>
      </c>
      <c r="V170">
        <f>+'Rune Input'!$T4*V79</f>
        <v>0</v>
      </c>
      <c r="W170">
        <f>+'Rune Input'!$T4*W79</f>
        <v>0</v>
      </c>
      <c r="X170">
        <f>+'Rune Input'!$T4*X79</f>
        <v>0</v>
      </c>
      <c r="Y170">
        <f>+'Rune Input'!$T4*Y79</f>
        <v>0</v>
      </c>
      <c r="Z170">
        <f>+'Rune Input'!$T4*Z79</f>
        <v>0</v>
      </c>
      <c r="AA170">
        <f>+'Rune Input'!$T4*AA79</f>
        <v>0</v>
      </c>
      <c r="AB170">
        <f>+'Rune Input'!$T4*AB79</f>
        <v>0</v>
      </c>
      <c r="AC170">
        <f>+'Rune Input'!$T4*AC79</f>
        <v>0</v>
      </c>
      <c r="AD170">
        <f>+'Rune Input'!$T4*AD79</f>
        <v>0</v>
      </c>
      <c r="AE170">
        <f>+'Rune Input'!$T4*AE79</f>
        <v>0</v>
      </c>
      <c r="AF170">
        <f>+'Rune Input'!$T4*AF79</f>
        <v>0</v>
      </c>
      <c r="AG170">
        <f>+'Rune Input'!$T4*AG79</f>
        <v>0</v>
      </c>
      <c r="AH170">
        <f>+'Rune Input'!$T4*AH79</f>
        <v>0</v>
      </c>
      <c r="AI170">
        <f>+'Rune Input'!$T4*AI79</f>
        <v>0</v>
      </c>
      <c r="AJ170">
        <f>+'Rune Input'!$T4*AJ79</f>
        <v>0</v>
      </c>
      <c r="AK170">
        <f>+'Rune Input'!$T4*AK79</f>
        <v>0</v>
      </c>
      <c r="AL170">
        <f>+'Rune Input'!$T4*AL79</f>
        <v>0</v>
      </c>
      <c r="AM170">
        <f>+'Rune Input'!$T4*AM79</f>
        <v>0</v>
      </c>
      <c r="AN170">
        <f>+'Rune Input'!$T4*AN79</f>
        <v>0</v>
      </c>
      <c r="AO170">
        <f>+'Rune Input'!$T4*AO79</f>
        <v>0</v>
      </c>
      <c r="AP170">
        <f>+'Rune Input'!$T4*AP79</f>
        <v>0</v>
      </c>
      <c r="AQ170">
        <f>+'Rune Input'!$T4*AQ79</f>
        <v>0</v>
      </c>
      <c r="AR170">
        <f>+'Rune Input'!$T4*AR79</f>
        <v>0</v>
      </c>
      <c r="AS170">
        <f>+'Rune Input'!$T4*AS79</f>
        <v>0</v>
      </c>
      <c r="AT170">
        <f>+'Rune Input'!$T4*AT79</f>
        <v>0</v>
      </c>
      <c r="AU170">
        <f>+'Rune Input'!$T4*AU79</f>
        <v>0</v>
      </c>
      <c r="AV170">
        <f>+'Rune Input'!$T4*AV79</f>
        <v>0</v>
      </c>
      <c r="AW170">
        <f>+'Rune Input'!$T4*AW79</f>
        <v>0</v>
      </c>
      <c r="AX170">
        <f>+'Rune Input'!$T4*AX79</f>
        <v>0</v>
      </c>
      <c r="AY170">
        <f>+'Rune Input'!$T4*AY79</f>
        <v>0</v>
      </c>
      <c r="AZ170">
        <f>+'Rune Input'!$T4*AZ79</f>
        <v>0</v>
      </c>
      <c r="BA170">
        <f>+'Rune Input'!$T4*BA79</f>
        <v>0</v>
      </c>
      <c r="BB170">
        <f>+'Rune Input'!$T4*BB79</f>
        <v>0</v>
      </c>
      <c r="BC170">
        <f>+'Rune Input'!$T4*BC79</f>
        <v>0</v>
      </c>
      <c r="BD170">
        <f>+'Rune Input'!$T4*BD79</f>
        <v>0</v>
      </c>
      <c r="BE170">
        <f>+'Rune Input'!$T4*BE79</f>
        <v>0</v>
      </c>
      <c r="BF170">
        <f>+'Rune Input'!$T4*BF79</f>
        <v>0</v>
      </c>
      <c r="BG170">
        <f>+'Rune Input'!$T4*BG79</f>
        <v>0</v>
      </c>
      <c r="BH170">
        <f>+'Rune Input'!$T4*BH79</f>
        <v>0</v>
      </c>
      <c r="BI170">
        <f>+'Rune Input'!$T4*BI79</f>
        <v>0</v>
      </c>
      <c r="BJ170">
        <f>+'Rune Input'!$T4*BJ79</f>
        <v>0</v>
      </c>
      <c r="BK170">
        <f>+'Rune Input'!$T4*BK79</f>
        <v>0</v>
      </c>
      <c r="BL170">
        <f>+'Rune Input'!$T4*BL79</f>
        <v>0</v>
      </c>
      <c r="BM170">
        <f>+'Rune Input'!$T4*BM79</f>
        <v>0</v>
      </c>
      <c r="BN170">
        <f>+'Rune Input'!$T4*BN79</f>
        <v>0</v>
      </c>
      <c r="BO170">
        <f>+'Rune Input'!$T4*BO79</f>
        <v>0</v>
      </c>
      <c r="BP170">
        <f>+'Rune Input'!$T4*BP79</f>
        <v>0</v>
      </c>
      <c r="BQ170">
        <f>+'Rune Input'!$T4*BQ79</f>
        <v>0</v>
      </c>
      <c r="BR170">
        <f>+'Rune Input'!$T4*BR79</f>
        <v>0</v>
      </c>
      <c r="BS170">
        <f>+'Rune Input'!$T4*BS79</f>
        <v>0</v>
      </c>
      <c r="BT170">
        <f>+'Rune Input'!$T4*BT79</f>
        <v>0</v>
      </c>
      <c r="BU170">
        <f>+'Rune Input'!$T4*BU79</f>
        <v>0</v>
      </c>
      <c r="BV170">
        <f>+'Rune Input'!$T4*BV79</f>
        <v>0</v>
      </c>
      <c r="BW170">
        <f>+'Rune Input'!$T4*BW79</f>
        <v>0</v>
      </c>
      <c r="BX170">
        <f>+'Rune Input'!$T4*BX79</f>
        <v>0</v>
      </c>
      <c r="BY170">
        <f>+'Rune Input'!$T4*BY79</f>
        <v>0</v>
      </c>
      <c r="BZ170">
        <f>+'Rune Input'!$T4*BZ79</f>
        <v>0</v>
      </c>
      <c r="CA170">
        <f>+'Rune Input'!$T4*CA79</f>
        <v>0</v>
      </c>
      <c r="CB170">
        <f>+'Rune Input'!$T4*CB79</f>
        <v>0</v>
      </c>
      <c r="CC170">
        <f>+'Rune Input'!$T4*CC79</f>
        <v>0</v>
      </c>
      <c r="CD170">
        <f>+'Rune Input'!$T4*CD79</f>
        <v>0</v>
      </c>
      <c r="CE170">
        <f>+'Rune Input'!$T4*CE79</f>
        <v>0</v>
      </c>
      <c r="CF170">
        <f>+'Rune Input'!$T4*CF79</f>
        <v>0</v>
      </c>
      <c r="CG170">
        <f>+'Rune Input'!$T4*CG79</f>
        <v>0</v>
      </c>
      <c r="CH170">
        <f>+'Rune Input'!$T4*CH79</f>
        <v>0</v>
      </c>
      <c r="CI170">
        <f>+'Rune Input'!$T4*CI79</f>
        <v>0</v>
      </c>
      <c r="CJ170">
        <f>+'Rune Input'!$T4*CJ79</f>
        <v>0</v>
      </c>
      <c r="CK170">
        <f>+'Rune Input'!$T4*CK79</f>
        <v>0</v>
      </c>
      <c r="CL170">
        <f>+'Rune Input'!$T4*CL79</f>
        <v>0</v>
      </c>
      <c r="CM170">
        <f>+'Rune Input'!$T4*CM79</f>
        <v>0</v>
      </c>
      <c r="CN170">
        <f>+'Rune Input'!$T4*CN79</f>
        <v>0</v>
      </c>
      <c r="CO170">
        <f>+'Rune Input'!$T4*CO79</f>
        <v>0</v>
      </c>
      <c r="CP170">
        <f>+'Rune Input'!$T4*CP79</f>
        <v>0</v>
      </c>
      <c r="CQ170">
        <f>+'Rune Input'!$T4*CQ79</f>
        <v>0</v>
      </c>
      <c r="CR170">
        <f>+'Rune Input'!$T4*CR79</f>
        <v>0</v>
      </c>
      <c r="CS170">
        <f>+'Rune Input'!$T4*CS79</f>
        <v>0</v>
      </c>
      <c r="CT170">
        <f>+'Rune Input'!$T4*CT79</f>
        <v>0</v>
      </c>
      <c r="CU170">
        <f>+'Rune Input'!$T4*CU79</f>
        <v>0</v>
      </c>
      <c r="CV170">
        <f>+'Rune Input'!$T4*CV79</f>
        <v>0</v>
      </c>
      <c r="CW170">
        <f>+'Rune Input'!$T4*CW79</f>
        <v>0</v>
      </c>
      <c r="CX170">
        <f>+'Rune Input'!$T4*CX79</f>
        <v>0</v>
      </c>
      <c r="CY170">
        <f>+'Rune Input'!$T4*CY79</f>
        <v>0</v>
      </c>
      <c r="CZ170">
        <f>+'Rune Input'!$T4*CZ79</f>
        <v>0</v>
      </c>
      <c r="DA170">
        <f>+'Rune Input'!$T4*DA79</f>
        <v>0</v>
      </c>
      <c r="DB170">
        <f>+'Rune Input'!$T4*DB79</f>
        <v>0</v>
      </c>
      <c r="DC170">
        <f>+'Rune Input'!$T4*DC79</f>
        <v>0</v>
      </c>
      <c r="DD170">
        <f>+'Rune Input'!$T4*DD79</f>
        <v>0</v>
      </c>
      <c r="DE170">
        <f>+'Rune Input'!$T4*DE79</f>
        <v>0</v>
      </c>
      <c r="DF170">
        <f>+'Rune Input'!$T4*DF79</f>
        <v>0</v>
      </c>
      <c r="DG170">
        <f>+'Rune Input'!$T4*DG79</f>
        <v>0</v>
      </c>
    </row>
    <row r="171" spans="1:111">
      <c r="A171" t="s">
        <v>4</v>
      </c>
      <c r="B171" t="s">
        <v>153</v>
      </c>
      <c r="C171" t="s">
        <v>138</v>
      </c>
      <c r="D171">
        <f>+'Rune Input'!$T5*D80</f>
        <v>0</v>
      </c>
      <c r="E171">
        <f>+'Rune Input'!$T5*E80</f>
        <v>0</v>
      </c>
      <c r="F171">
        <f>+'Rune Input'!$T5*F80</f>
        <v>0</v>
      </c>
      <c r="G171">
        <f>+'Rune Input'!$T5*G80</f>
        <v>0</v>
      </c>
      <c r="H171">
        <f>+'Rune Input'!$T5*H80</f>
        <v>0</v>
      </c>
      <c r="I171">
        <f>+'Rune Input'!$T5*I80</f>
        <v>0</v>
      </c>
      <c r="J171">
        <f>+'Rune Input'!$T5*J80</f>
        <v>0</v>
      </c>
      <c r="K171">
        <f>+'Rune Input'!$T5*K80</f>
        <v>0</v>
      </c>
      <c r="L171">
        <f>+'Rune Input'!$T5*L80</f>
        <v>0</v>
      </c>
      <c r="M171">
        <f>+'Rune Input'!$T5*M80</f>
        <v>0</v>
      </c>
      <c r="N171">
        <f>+'Rune Input'!$T5*N80</f>
        <v>0</v>
      </c>
      <c r="O171">
        <f>+'Rune Input'!$T5*O80</f>
        <v>0</v>
      </c>
      <c r="P171">
        <f>+'Rune Input'!$T5*P80</f>
        <v>0</v>
      </c>
      <c r="Q171">
        <f>+'Rune Input'!$T5*Q80</f>
        <v>0</v>
      </c>
      <c r="R171">
        <f>+'Rune Input'!$T5*R80</f>
        <v>0</v>
      </c>
      <c r="S171">
        <f>+'Rune Input'!$T5*S80</f>
        <v>0</v>
      </c>
      <c r="T171">
        <f>+'Rune Input'!$T5*T80</f>
        <v>0</v>
      </c>
      <c r="U171">
        <f>+'Rune Input'!$T5*U80</f>
        <v>0</v>
      </c>
      <c r="V171">
        <f>+'Rune Input'!$T5*V80</f>
        <v>0</v>
      </c>
      <c r="W171">
        <f>+'Rune Input'!$T5*W80</f>
        <v>0</v>
      </c>
      <c r="X171">
        <f>+'Rune Input'!$T5*X80</f>
        <v>0</v>
      </c>
      <c r="Y171">
        <f>+'Rune Input'!$T5*Y80</f>
        <v>0</v>
      </c>
      <c r="Z171">
        <f>+'Rune Input'!$T5*Z80</f>
        <v>0</v>
      </c>
      <c r="AA171">
        <f>+'Rune Input'!$T5*AA80</f>
        <v>0</v>
      </c>
      <c r="AB171">
        <f>+'Rune Input'!$T5*AB80</f>
        <v>0</v>
      </c>
      <c r="AC171">
        <f>+'Rune Input'!$T5*AC80</f>
        <v>0</v>
      </c>
      <c r="AD171">
        <f>+'Rune Input'!$T5*AD80</f>
        <v>0</v>
      </c>
      <c r="AE171">
        <f>+'Rune Input'!$T5*AE80</f>
        <v>0</v>
      </c>
      <c r="AF171">
        <f>+'Rune Input'!$T5*AF80</f>
        <v>0</v>
      </c>
      <c r="AG171">
        <f>+'Rune Input'!$T5*AG80</f>
        <v>0</v>
      </c>
      <c r="AH171">
        <f>+'Rune Input'!$T5*AH80</f>
        <v>0</v>
      </c>
      <c r="AI171">
        <f>+'Rune Input'!$T5*AI80</f>
        <v>0</v>
      </c>
      <c r="AJ171">
        <f>+'Rune Input'!$T5*AJ80</f>
        <v>0</v>
      </c>
      <c r="AK171">
        <f>+'Rune Input'!$T5*AK80</f>
        <v>0</v>
      </c>
      <c r="AL171">
        <f>+'Rune Input'!$T5*AL80</f>
        <v>0</v>
      </c>
      <c r="AM171">
        <f>+'Rune Input'!$T5*AM80</f>
        <v>0</v>
      </c>
      <c r="AN171">
        <f>+'Rune Input'!$T5*AN80</f>
        <v>0</v>
      </c>
      <c r="AO171">
        <f>+'Rune Input'!$T5*AO80</f>
        <v>0</v>
      </c>
      <c r="AP171">
        <f>+'Rune Input'!$T5*AP80</f>
        <v>0</v>
      </c>
      <c r="AQ171">
        <f>+'Rune Input'!$T5*AQ80</f>
        <v>0</v>
      </c>
      <c r="AR171">
        <f>+'Rune Input'!$T5*AR80</f>
        <v>0</v>
      </c>
      <c r="AS171">
        <f>+'Rune Input'!$T5*AS80</f>
        <v>0</v>
      </c>
      <c r="AT171">
        <f>+'Rune Input'!$T5*AT80</f>
        <v>0</v>
      </c>
      <c r="AU171">
        <f>+'Rune Input'!$T5*AU80</f>
        <v>0</v>
      </c>
      <c r="AV171">
        <f>+'Rune Input'!$T5*AV80</f>
        <v>0</v>
      </c>
      <c r="AW171">
        <f>+'Rune Input'!$T5*AW80</f>
        <v>0</v>
      </c>
      <c r="AX171">
        <f>+'Rune Input'!$T5*AX80</f>
        <v>0</v>
      </c>
      <c r="AY171">
        <f>+'Rune Input'!$T5*AY80</f>
        <v>0</v>
      </c>
      <c r="AZ171">
        <f>+'Rune Input'!$T5*AZ80</f>
        <v>0</v>
      </c>
      <c r="BA171">
        <f>+'Rune Input'!$T5*BA80</f>
        <v>0</v>
      </c>
      <c r="BB171">
        <f>+'Rune Input'!$T5*BB80</f>
        <v>0</v>
      </c>
      <c r="BC171">
        <f>+'Rune Input'!$T5*BC80</f>
        <v>0</v>
      </c>
      <c r="BD171">
        <f>+'Rune Input'!$T5*BD80</f>
        <v>0</v>
      </c>
      <c r="BE171">
        <f>+'Rune Input'!$T5*BE80</f>
        <v>0</v>
      </c>
      <c r="BF171">
        <f>+'Rune Input'!$T5*BF80</f>
        <v>0</v>
      </c>
      <c r="BG171">
        <f>+'Rune Input'!$T5*BG80</f>
        <v>0</v>
      </c>
      <c r="BH171">
        <f>+'Rune Input'!$T5*BH80</f>
        <v>0</v>
      </c>
      <c r="BI171">
        <f>+'Rune Input'!$T5*BI80</f>
        <v>0</v>
      </c>
      <c r="BJ171">
        <f>+'Rune Input'!$T5*BJ80</f>
        <v>0</v>
      </c>
      <c r="BK171">
        <f>+'Rune Input'!$T5*BK80</f>
        <v>0</v>
      </c>
      <c r="BL171">
        <f>+'Rune Input'!$T5*BL80</f>
        <v>0</v>
      </c>
      <c r="BM171">
        <f>+'Rune Input'!$T5*BM80</f>
        <v>0</v>
      </c>
      <c r="BN171">
        <f>+'Rune Input'!$T5*BN80</f>
        <v>0</v>
      </c>
      <c r="BO171">
        <f>+'Rune Input'!$T5*BO80</f>
        <v>0</v>
      </c>
      <c r="BP171">
        <f>+'Rune Input'!$T5*BP80</f>
        <v>0</v>
      </c>
      <c r="BQ171">
        <f>+'Rune Input'!$T5*BQ80</f>
        <v>0</v>
      </c>
      <c r="BR171">
        <f>+'Rune Input'!$T5*BR80</f>
        <v>0</v>
      </c>
      <c r="BS171">
        <f>+'Rune Input'!$T5*BS80</f>
        <v>0</v>
      </c>
      <c r="BT171">
        <f>+'Rune Input'!$T5*BT80</f>
        <v>0</v>
      </c>
      <c r="BU171">
        <f>+'Rune Input'!$T5*BU80</f>
        <v>0</v>
      </c>
      <c r="BV171">
        <f>+'Rune Input'!$T5*BV80</f>
        <v>0</v>
      </c>
      <c r="BW171">
        <f>+'Rune Input'!$T5*BW80</f>
        <v>0</v>
      </c>
      <c r="BX171">
        <f>+'Rune Input'!$T5*BX80</f>
        <v>0</v>
      </c>
      <c r="BY171">
        <f>+'Rune Input'!$T5*BY80</f>
        <v>0</v>
      </c>
      <c r="BZ171">
        <f>+'Rune Input'!$T5*BZ80</f>
        <v>0</v>
      </c>
      <c r="CA171">
        <f>+'Rune Input'!$T5*CA80</f>
        <v>0</v>
      </c>
      <c r="CB171">
        <f>+'Rune Input'!$T5*CB80</f>
        <v>0</v>
      </c>
      <c r="CC171">
        <f>+'Rune Input'!$T5*CC80</f>
        <v>0</v>
      </c>
      <c r="CD171">
        <f>+'Rune Input'!$T5*CD80</f>
        <v>0</v>
      </c>
      <c r="CE171">
        <f>+'Rune Input'!$T5*CE80</f>
        <v>0</v>
      </c>
      <c r="CF171">
        <f>+'Rune Input'!$T5*CF80</f>
        <v>0</v>
      </c>
      <c r="CG171">
        <f>+'Rune Input'!$T5*CG80</f>
        <v>0</v>
      </c>
      <c r="CH171">
        <f>+'Rune Input'!$T5*CH80</f>
        <v>0</v>
      </c>
      <c r="CI171">
        <f>+'Rune Input'!$T5*CI80</f>
        <v>0</v>
      </c>
      <c r="CJ171">
        <f>+'Rune Input'!$T5*CJ80</f>
        <v>0</v>
      </c>
      <c r="CK171">
        <f>+'Rune Input'!$T5*CK80</f>
        <v>0</v>
      </c>
      <c r="CL171">
        <f>+'Rune Input'!$T5*CL80</f>
        <v>0</v>
      </c>
      <c r="CM171">
        <f>+'Rune Input'!$T5*CM80</f>
        <v>0</v>
      </c>
      <c r="CN171">
        <f>+'Rune Input'!$T5*CN80</f>
        <v>0</v>
      </c>
      <c r="CO171">
        <f>+'Rune Input'!$T5*CO80</f>
        <v>0</v>
      </c>
      <c r="CP171">
        <f>+'Rune Input'!$T5*CP80</f>
        <v>0</v>
      </c>
      <c r="CQ171">
        <f>+'Rune Input'!$T5*CQ80</f>
        <v>0</v>
      </c>
      <c r="CR171">
        <f>+'Rune Input'!$T5*CR80</f>
        <v>0</v>
      </c>
      <c r="CS171">
        <f>+'Rune Input'!$T5*CS80</f>
        <v>0</v>
      </c>
      <c r="CT171">
        <f>+'Rune Input'!$T5*CT80</f>
        <v>0</v>
      </c>
      <c r="CU171">
        <f>+'Rune Input'!$T5*CU80</f>
        <v>0</v>
      </c>
      <c r="CV171">
        <f>+'Rune Input'!$T5*CV80</f>
        <v>0</v>
      </c>
      <c r="CW171">
        <f>+'Rune Input'!$T5*CW80</f>
        <v>0</v>
      </c>
      <c r="CX171">
        <f>+'Rune Input'!$T5*CX80</f>
        <v>0</v>
      </c>
      <c r="CY171">
        <f>+'Rune Input'!$T5*CY80</f>
        <v>0</v>
      </c>
      <c r="CZ171">
        <f>+'Rune Input'!$T5*CZ80</f>
        <v>0</v>
      </c>
      <c r="DA171">
        <f>+'Rune Input'!$T5*DA80</f>
        <v>0</v>
      </c>
      <c r="DB171">
        <f>+'Rune Input'!$T5*DB80</f>
        <v>0</v>
      </c>
      <c r="DC171">
        <f>+'Rune Input'!$T5*DC80</f>
        <v>0</v>
      </c>
      <c r="DD171">
        <f>+'Rune Input'!$T5*DD80</f>
        <v>0</v>
      </c>
      <c r="DE171">
        <f>+'Rune Input'!$T5*DE80</f>
        <v>0</v>
      </c>
      <c r="DF171">
        <f>+'Rune Input'!$T5*DF80</f>
        <v>0</v>
      </c>
      <c r="DG171">
        <f>+'Rune Input'!$T5*DG80</f>
        <v>0</v>
      </c>
    </row>
    <row r="172" spans="1:111">
      <c r="A172" t="s">
        <v>4</v>
      </c>
      <c r="B172" t="s">
        <v>124</v>
      </c>
      <c r="C172" t="s">
        <v>138</v>
      </c>
      <c r="D172">
        <f>+'Rune Input'!$T6*D81</f>
        <v>0</v>
      </c>
      <c r="E172">
        <f>+'Rune Input'!$T6*E81</f>
        <v>0</v>
      </c>
      <c r="F172">
        <f>+'Rune Input'!$T6*F81</f>
        <v>0</v>
      </c>
      <c r="G172">
        <f>+'Rune Input'!$T6*G81</f>
        <v>0</v>
      </c>
      <c r="H172">
        <f>+'Rune Input'!$T6*H81</f>
        <v>0</v>
      </c>
      <c r="I172">
        <f>+'Rune Input'!$T6*I81</f>
        <v>0</v>
      </c>
      <c r="J172">
        <f>+'Rune Input'!$T6*J81</f>
        <v>0</v>
      </c>
      <c r="K172">
        <f>+'Rune Input'!$T6*K81</f>
        <v>0</v>
      </c>
      <c r="L172">
        <f>+'Rune Input'!$T6*L81</f>
        <v>0</v>
      </c>
      <c r="M172">
        <f>+'Rune Input'!$T6*M81</f>
        <v>0</v>
      </c>
      <c r="N172">
        <f>+'Rune Input'!$T6*N81</f>
        <v>0</v>
      </c>
      <c r="O172">
        <f>+'Rune Input'!$T6*O81</f>
        <v>0</v>
      </c>
      <c r="P172">
        <f>+'Rune Input'!$T6*P81</f>
        <v>0</v>
      </c>
      <c r="Q172">
        <f>+'Rune Input'!$T6*Q81</f>
        <v>0</v>
      </c>
      <c r="R172">
        <f>+'Rune Input'!$T6*R81</f>
        <v>0</v>
      </c>
      <c r="S172">
        <f>+'Rune Input'!$T6*S81</f>
        <v>0</v>
      </c>
      <c r="T172">
        <f>+'Rune Input'!$T6*T81</f>
        <v>0</v>
      </c>
      <c r="U172">
        <f>+'Rune Input'!$T6*U81</f>
        <v>0</v>
      </c>
      <c r="V172">
        <f>+'Rune Input'!$T6*V81</f>
        <v>0</v>
      </c>
      <c r="W172">
        <f>+'Rune Input'!$T6*W81</f>
        <v>0</v>
      </c>
      <c r="X172">
        <f>+'Rune Input'!$T6*X81</f>
        <v>0</v>
      </c>
      <c r="Y172">
        <f>+'Rune Input'!$T6*Y81</f>
        <v>0</v>
      </c>
      <c r="Z172">
        <f>+'Rune Input'!$T6*Z81</f>
        <v>0</v>
      </c>
      <c r="AA172">
        <f>+'Rune Input'!$T6*AA81</f>
        <v>0</v>
      </c>
      <c r="AB172">
        <f>+'Rune Input'!$T6*AB81</f>
        <v>0</v>
      </c>
      <c r="AC172">
        <f>+'Rune Input'!$T6*AC81</f>
        <v>0</v>
      </c>
      <c r="AD172">
        <f>+'Rune Input'!$T6*AD81</f>
        <v>0</v>
      </c>
      <c r="AE172">
        <f>+'Rune Input'!$T6*AE81</f>
        <v>0</v>
      </c>
      <c r="AF172">
        <f>+'Rune Input'!$T6*AF81</f>
        <v>0</v>
      </c>
      <c r="AG172">
        <f>+'Rune Input'!$T6*AG81</f>
        <v>0</v>
      </c>
      <c r="AH172">
        <f>+'Rune Input'!$T6*AH81</f>
        <v>0</v>
      </c>
      <c r="AI172">
        <f>+'Rune Input'!$T6*AI81</f>
        <v>0</v>
      </c>
      <c r="AJ172">
        <f>+'Rune Input'!$T6*AJ81</f>
        <v>0</v>
      </c>
      <c r="AK172">
        <f>+'Rune Input'!$T6*AK81</f>
        <v>0</v>
      </c>
      <c r="AL172">
        <f>+'Rune Input'!$T6*AL81</f>
        <v>0</v>
      </c>
      <c r="AM172">
        <f>+'Rune Input'!$T6*AM81</f>
        <v>0</v>
      </c>
      <c r="AN172">
        <f>+'Rune Input'!$T6*AN81</f>
        <v>0</v>
      </c>
      <c r="AO172">
        <f>+'Rune Input'!$T6*AO81</f>
        <v>0</v>
      </c>
      <c r="AP172">
        <f>+'Rune Input'!$T6*AP81</f>
        <v>0</v>
      </c>
      <c r="AQ172">
        <f>+'Rune Input'!$T6*AQ81</f>
        <v>0</v>
      </c>
      <c r="AR172">
        <f>+'Rune Input'!$T6*AR81</f>
        <v>0</v>
      </c>
      <c r="AS172">
        <f>+'Rune Input'!$T6*AS81</f>
        <v>0</v>
      </c>
      <c r="AT172">
        <f>+'Rune Input'!$T6*AT81</f>
        <v>0</v>
      </c>
      <c r="AU172">
        <f>+'Rune Input'!$T6*AU81</f>
        <v>0</v>
      </c>
      <c r="AV172">
        <f>+'Rune Input'!$T6*AV81</f>
        <v>0</v>
      </c>
      <c r="AW172">
        <f>+'Rune Input'!$T6*AW81</f>
        <v>0</v>
      </c>
      <c r="AX172">
        <f>+'Rune Input'!$T6*AX81</f>
        <v>0</v>
      </c>
      <c r="AY172">
        <f>+'Rune Input'!$T6*AY81</f>
        <v>0</v>
      </c>
      <c r="AZ172">
        <f>+'Rune Input'!$T6*AZ81</f>
        <v>0</v>
      </c>
      <c r="BA172">
        <f>+'Rune Input'!$T6*BA81</f>
        <v>0</v>
      </c>
      <c r="BB172">
        <f>+'Rune Input'!$T6*BB81</f>
        <v>0</v>
      </c>
      <c r="BC172">
        <f>+'Rune Input'!$T6*BC81</f>
        <v>0</v>
      </c>
      <c r="BD172">
        <f>+'Rune Input'!$T6*BD81</f>
        <v>0</v>
      </c>
      <c r="BE172">
        <f>+'Rune Input'!$T6*BE81</f>
        <v>0</v>
      </c>
      <c r="BF172">
        <f>+'Rune Input'!$T6*BF81</f>
        <v>0</v>
      </c>
      <c r="BG172">
        <f>+'Rune Input'!$T6*BG81</f>
        <v>0</v>
      </c>
      <c r="BH172">
        <f>+'Rune Input'!$T6*BH81</f>
        <v>0</v>
      </c>
      <c r="BI172">
        <f>+'Rune Input'!$T6*BI81</f>
        <v>0</v>
      </c>
      <c r="BJ172">
        <f>+'Rune Input'!$T6*BJ81</f>
        <v>0</v>
      </c>
      <c r="BK172">
        <f>+'Rune Input'!$T6*BK81</f>
        <v>0</v>
      </c>
      <c r="BL172">
        <f>+'Rune Input'!$T6*BL81</f>
        <v>0</v>
      </c>
      <c r="BM172">
        <f>+'Rune Input'!$T6*BM81</f>
        <v>0</v>
      </c>
      <c r="BN172">
        <f>+'Rune Input'!$T6*BN81</f>
        <v>0</v>
      </c>
      <c r="BO172">
        <f>+'Rune Input'!$T6*BO81</f>
        <v>0</v>
      </c>
      <c r="BP172">
        <f>+'Rune Input'!$T6*BP81</f>
        <v>0</v>
      </c>
      <c r="BQ172">
        <f>+'Rune Input'!$T6*BQ81</f>
        <v>0</v>
      </c>
      <c r="BR172">
        <f>+'Rune Input'!$T6*BR81</f>
        <v>0</v>
      </c>
      <c r="BS172">
        <f>+'Rune Input'!$T6*BS81</f>
        <v>0</v>
      </c>
      <c r="BT172">
        <f>+'Rune Input'!$T6*BT81</f>
        <v>0</v>
      </c>
      <c r="BU172">
        <f>+'Rune Input'!$T6*BU81</f>
        <v>0</v>
      </c>
      <c r="BV172">
        <f>+'Rune Input'!$T6*BV81</f>
        <v>0</v>
      </c>
      <c r="BW172">
        <f>+'Rune Input'!$T6*BW81</f>
        <v>0</v>
      </c>
      <c r="BX172">
        <f>+'Rune Input'!$T6*BX81</f>
        <v>0</v>
      </c>
      <c r="BY172">
        <f>+'Rune Input'!$T6*BY81</f>
        <v>0</v>
      </c>
      <c r="BZ172">
        <f>+'Rune Input'!$T6*BZ81</f>
        <v>0</v>
      </c>
      <c r="CA172">
        <f>+'Rune Input'!$T6*CA81</f>
        <v>0</v>
      </c>
      <c r="CB172">
        <f>+'Rune Input'!$T6*CB81</f>
        <v>0</v>
      </c>
      <c r="CC172">
        <f>+'Rune Input'!$T6*CC81</f>
        <v>0</v>
      </c>
      <c r="CD172">
        <f>+'Rune Input'!$T6*CD81</f>
        <v>0</v>
      </c>
      <c r="CE172">
        <f>+'Rune Input'!$T6*CE81</f>
        <v>0</v>
      </c>
      <c r="CF172">
        <f>+'Rune Input'!$T6*CF81</f>
        <v>0</v>
      </c>
      <c r="CG172">
        <f>+'Rune Input'!$T6*CG81</f>
        <v>0</v>
      </c>
      <c r="CH172">
        <f>+'Rune Input'!$T6*CH81</f>
        <v>0</v>
      </c>
      <c r="CI172">
        <f>+'Rune Input'!$T6*CI81</f>
        <v>0</v>
      </c>
      <c r="CJ172">
        <f>+'Rune Input'!$T6*CJ81</f>
        <v>0</v>
      </c>
      <c r="CK172">
        <f>+'Rune Input'!$T6*CK81</f>
        <v>0</v>
      </c>
      <c r="CL172">
        <f>+'Rune Input'!$T6*CL81</f>
        <v>0</v>
      </c>
      <c r="CM172">
        <f>+'Rune Input'!$T6*CM81</f>
        <v>0</v>
      </c>
      <c r="CN172">
        <f>+'Rune Input'!$T6*CN81</f>
        <v>0</v>
      </c>
      <c r="CO172">
        <f>+'Rune Input'!$T6*CO81</f>
        <v>0</v>
      </c>
      <c r="CP172">
        <f>+'Rune Input'!$T6*CP81</f>
        <v>0</v>
      </c>
      <c r="CQ172">
        <f>+'Rune Input'!$T6*CQ81</f>
        <v>0</v>
      </c>
      <c r="CR172">
        <f>+'Rune Input'!$T6*CR81</f>
        <v>0</v>
      </c>
      <c r="CS172">
        <f>+'Rune Input'!$T6*CS81</f>
        <v>0</v>
      </c>
      <c r="CT172">
        <f>+'Rune Input'!$T6*CT81</f>
        <v>0</v>
      </c>
      <c r="CU172">
        <f>+'Rune Input'!$T6*CU81</f>
        <v>0</v>
      </c>
      <c r="CV172">
        <f>+'Rune Input'!$T6*CV81</f>
        <v>0</v>
      </c>
      <c r="CW172">
        <f>+'Rune Input'!$T6*CW81</f>
        <v>0</v>
      </c>
      <c r="CX172">
        <f>+'Rune Input'!$T6*CX81</f>
        <v>0</v>
      </c>
      <c r="CY172">
        <f>+'Rune Input'!$T6*CY81</f>
        <v>0</v>
      </c>
      <c r="CZ172">
        <f>+'Rune Input'!$T6*CZ81</f>
        <v>0</v>
      </c>
      <c r="DA172">
        <f>+'Rune Input'!$T6*DA81</f>
        <v>0</v>
      </c>
      <c r="DB172">
        <f>+'Rune Input'!$T6*DB81</f>
        <v>0</v>
      </c>
      <c r="DC172">
        <f>+'Rune Input'!$T6*DC81</f>
        <v>0</v>
      </c>
      <c r="DD172">
        <f>+'Rune Input'!$T6*DD81</f>
        <v>0</v>
      </c>
      <c r="DE172">
        <f>+'Rune Input'!$T6*DE81</f>
        <v>0</v>
      </c>
      <c r="DF172">
        <f>+'Rune Input'!$T6*DF81</f>
        <v>0</v>
      </c>
      <c r="DG172">
        <f>+'Rune Input'!$T6*DG81</f>
        <v>0</v>
      </c>
    </row>
    <row r="173" spans="1:111">
      <c r="A173" t="s">
        <v>4</v>
      </c>
      <c r="B173" t="s">
        <v>155</v>
      </c>
      <c r="C173" t="s">
        <v>138</v>
      </c>
      <c r="D173">
        <f>+'Rune Input'!$T7*D82</f>
        <v>0</v>
      </c>
      <c r="E173">
        <f>+'Rune Input'!$T7*E82</f>
        <v>0</v>
      </c>
      <c r="F173">
        <f>+'Rune Input'!$T7*F82</f>
        <v>0</v>
      </c>
      <c r="G173">
        <f>+'Rune Input'!$T7*G82</f>
        <v>0</v>
      </c>
      <c r="H173">
        <f>+'Rune Input'!$T7*H82</f>
        <v>0</v>
      </c>
      <c r="I173">
        <f>+'Rune Input'!$T7*I82</f>
        <v>0</v>
      </c>
      <c r="J173">
        <f>+'Rune Input'!$T7*J82</f>
        <v>0</v>
      </c>
      <c r="K173">
        <f>+'Rune Input'!$T7*K82</f>
        <v>0</v>
      </c>
      <c r="L173">
        <f>+'Rune Input'!$T7*L82</f>
        <v>0</v>
      </c>
      <c r="M173">
        <f>+'Rune Input'!$T7*M82</f>
        <v>0</v>
      </c>
      <c r="N173">
        <f>+'Rune Input'!$T7*N82</f>
        <v>0</v>
      </c>
      <c r="O173">
        <f>+'Rune Input'!$T7*O82</f>
        <v>0</v>
      </c>
      <c r="P173">
        <f>+'Rune Input'!$T7*P82</f>
        <v>0</v>
      </c>
      <c r="Q173">
        <f>+'Rune Input'!$T7*Q82</f>
        <v>0</v>
      </c>
      <c r="R173">
        <f>+'Rune Input'!$T7*R82</f>
        <v>0</v>
      </c>
      <c r="S173">
        <f>+'Rune Input'!$T7*S82</f>
        <v>0</v>
      </c>
      <c r="T173">
        <f>+'Rune Input'!$T7*T82</f>
        <v>0</v>
      </c>
      <c r="U173">
        <f>+'Rune Input'!$T7*U82</f>
        <v>0</v>
      </c>
      <c r="V173">
        <f>+'Rune Input'!$T7*V82</f>
        <v>0</v>
      </c>
      <c r="W173">
        <f>+'Rune Input'!$T7*W82</f>
        <v>0</v>
      </c>
      <c r="X173">
        <f>+'Rune Input'!$T7*X82</f>
        <v>0</v>
      </c>
      <c r="Y173">
        <f>+'Rune Input'!$T7*Y82</f>
        <v>0</v>
      </c>
      <c r="Z173">
        <f>+'Rune Input'!$T7*Z82</f>
        <v>0</v>
      </c>
      <c r="AA173">
        <f>+'Rune Input'!$T7*AA82</f>
        <v>0</v>
      </c>
      <c r="AB173">
        <f>+'Rune Input'!$T7*AB82</f>
        <v>0</v>
      </c>
      <c r="AC173">
        <f>+'Rune Input'!$T7*AC82</f>
        <v>0</v>
      </c>
      <c r="AD173">
        <f>+'Rune Input'!$T7*AD82</f>
        <v>0</v>
      </c>
      <c r="AE173">
        <f>+'Rune Input'!$T7*AE82</f>
        <v>0</v>
      </c>
      <c r="AF173">
        <f>+'Rune Input'!$T7*AF82</f>
        <v>0</v>
      </c>
      <c r="AG173">
        <f>+'Rune Input'!$T7*AG82</f>
        <v>0</v>
      </c>
      <c r="AH173">
        <f>+'Rune Input'!$T7*AH82</f>
        <v>0</v>
      </c>
      <c r="AI173">
        <f>+'Rune Input'!$T7*AI82</f>
        <v>0</v>
      </c>
      <c r="AJ173">
        <f>+'Rune Input'!$T7*AJ82</f>
        <v>0</v>
      </c>
      <c r="AK173">
        <f>+'Rune Input'!$T7*AK82</f>
        <v>0</v>
      </c>
      <c r="AL173">
        <f>+'Rune Input'!$T7*AL82</f>
        <v>0</v>
      </c>
      <c r="AM173">
        <f>+'Rune Input'!$T7*AM82</f>
        <v>0</v>
      </c>
      <c r="AN173">
        <f>+'Rune Input'!$T7*AN82</f>
        <v>0</v>
      </c>
      <c r="AO173">
        <f>+'Rune Input'!$T7*AO82</f>
        <v>0</v>
      </c>
      <c r="AP173">
        <f>+'Rune Input'!$T7*AP82</f>
        <v>0</v>
      </c>
      <c r="AQ173">
        <f>+'Rune Input'!$T7*AQ82</f>
        <v>0</v>
      </c>
      <c r="AR173">
        <f>+'Rune Input'!$T7*AR82</f>
        <v>0</v>
      </c>
      <c r="AS173">
        <f>+'Rune Input'!$T7*AS82</f>
        <v>0</v>
      </c>
      <c r="AT173">
        <f>+'Rune Input'!$T7*AT82</f>
        <v>0</v>
      </c>
      <c r="AU173">
        <f>+'Rune Input'!$T7*AU82</f>
        <v>0</v>
      </c>
      <c r="AV173">
        <f>+'Rune Input'!$T7*AV82</f>
        <v>0</v>
      </c>
      <c r="AW173">
        <f>+'Rune Input'!$T7*AW82</f>
        <v>0</v>
      </c>
      <c r="AX173">
        <f>+'Rune Input'!$T7*AX82</f>
        <v>0</v>
      </c>
      <c r="AY173">
        <f>+'Rune Input'!$T7*AY82</f>
        <v>0</v>
      </c>
      <c r="AZ173">
        <f>+'Rune Input'!$T7*AZ82</f>
        <v>0</v>
      </c>
      <c r="BA173">
        <f>+'Rune Input'!$T7*BA82</f>
        <v>0</v>
      </c>
      <c r="BB173">
        <f>+'Rune Input'!$T7*BB82</f>
        <v>0</v>
      </c>
      <c r="BC173">
        <f>+'Rune Input'!$T7*BC82</f>
        <v>0</v>
      </c>
      <c r="BD173">
        <f>+'Rune Input'!$T7*BD82</f>
        <v>0</v>
      </c>
      <c r="BE173">
        <f>+'Rune Input'!$T7*BE82</f>
        <v>0</v>
      </c>
      <c r="BF173">
        <f>+'Rune Input'!$T7*BF82</f>
        <v>0</v>
      </c>
      <c r="BG173">
        <f>+'Rune Input'!$T7*BG82</f>
        <v>0</v>
      </c>
      <c r="BH173">
        <f>+'Rune Input'!$T7*BH82</f>
        <v>0</v>
      </c>
      <c r="BI173">
        <f>+'Rune Input'!$T7*BI82</f>
        <v>0</v>
      </c>
      <c r="BJ173">
        <f>+'Rune Input'!$T7*BJ82</f>
        <v>0</v>
      </c>
      <c r="BK173">
        <f>+'Rune Input'!$T7*BK82</f>
        <v>0</v>
      </c>
      <c r="BL173">
        <f>+'Rune Input'!$T7*BL82</f>
        <v>0</v>
      </c>
      <c r="BM173">
        <f>+'Rune Input'!$T7*BM82</f>
        <v>0</v>
      </c>
      <c r="BN173">
        <f>+'Rune Input'!$T7*BN82</f>
        <v>0</v>
      </c>
      <c r="BO173">
        <f>+'Rune Input'!$T7*BO82</f>
        <v>0</v>
      </c>
      <c r="BP173">
        <f>+'Rune Input'!$T7*BP82</f>
        <v>0</v>
      </c>
      <c r="BQ173">
        <f>+'Rune Input'!$T7*BQ82</f>
        <v>0</v>
      </c>
      <c r="BR173">
        <f>+'Rune Input'!$T7*BR82</f>
        <v>0</v>
      </c>
      <c r="BS173">
        <f>+'Rune Input'!$T7*BS82</f>
        <v>0</v>
      </c>
      <c r="BT173">
        <f>+'Rune Input'!$T7*BT82</f>
        <v>0</v>
      </c>
      <c r="BU173">
        <f>+'Rune Input'!$T7*BU82</f>
        <v>0</v>
      </c>
      <c r="BV173">
        <f>+'Rune Input'!$T7*BV82</f>
        <v>0</v>
      </c>
      <c r="BW173">
        <f>+'Rune Input'!$T7*BW82</f>
        <v>0</v>
      </c>
      <c r="BX173">
        <f>+'Rune Input'!$T7*BX82</f>
        <v>0</v>
      </c>
      <c r="BY173">
        <f>+'Rune Input'!$T7*BY82</f>
        <v>0</v>
      </c>
      <c r="BZ173">
        <f>+'Rune Input'!$T7*BZ82</f>
        <v>0</v>
      </c>
      <c r="CA173">
        <f>+'Rune Input'!$T7*CA82</f>
        <v>0</v>
      </c>
      <c r="CB173">
        <f>+'Rune Input'!$T7*CB82</f>
        <v>0</v>
      </c>
      <c r="CC173">
        <f>+'Rune Input'!$T7*CC82</f>
        <v>0</v>
      </c>
      <c r="CD173">
        <f>+'Rune Input'!$T7*CD82</f>
        <v>0</v>
      </c>
      <c r="CE173">
        <f>+'Rune Input'!$T7*CE82</f>
        <v>0</v>
      </c>
      <c r="CF173">
        <f>+'Rune Input'!$T7*CF82</f>
        <v>0</v>
      </c>
      <c r="CG173">
        <f>+'Rune Input'!$T7*CG82</f>
        <v>0</v>
      </c>
      <c r="CH173">
        <f>+'Rune Input'!$T7*CH82</f>
        <v>0</v>
      </c>
      <c r="CI173">
        <f>+'Rune Input'!$T7*CI82</f>
        <v>0</v>
      </c>
      <c r="CJ173">
        <f>+'Rune Input'!$T7*CJ82</f>
        <v>0</v>
      </c>
      <c r="CK173">
        <f>+'Rune Input'!$T7*CK82</f>
        <v>0</v>
      </c>
      <c r="CL173">
        <f>+'Rune Input'!$T7*CL82</f>
        <v>0</v>
      </c>
      <c r="CM173">
        <f>+'Rune Input'!$T7*CM82</f>
        <v>0</v>
      </c>
      <c r="CN173">
        <f>+'Rune Input'!$T7*CN82</f>
        <v>0</v>
      </c>
      <c r="CO173">
        <f>+'Rune Input'!$T7*CO82</f>
        <v>0</v>
      </c>
      <c r="CP173">
        <f>+'Rune Input'!$T7*CP82</f>
        <v>0</v>
      </c>
      <c r="CQ173">
        <f>+'Rune Input'!$T7*CQ82</f>
        <v>0</v>
      </c>
      <c r="CR173">
        <f>+'Rune Input'!$T7*CR82</f>
        <v>0</v>
      </c>
      <c r="CS173">
        <f>+'Rune Input'!$T7*CS82</f>
        <v>0</v>
      </c>
      <c r="CT173">
        <f>+'Rune Input'!$T7*CT82</f>
        <v>0</v>
      </c>
      <c r="CU173">
        <f>+'Rune Input'!$T7*CU82</f>
        <v>0</v>
      </c>
      <c r="CV173">
        <f>+'Rune Input'!$T7*CV82</f>
        <v>0</v>
      </c>
      <c r="CW173">
        <f>+'Rune Input'!$T7*CW82</f>
        <v>0</v>
      </c>
      <c r="CX173">
        <f>+'Rune Input'!$T7*CX82</f>
        <v>0</v>
      </c>
      <c r="CY173">
        <f>+'Rune Input'!$T7*CY82</f>
        <v>0</v>
      </c>
      <c r="CZ173">
        <f>+'Rune Input'!$T7*CZ82</f>
        <v>0</v>
      </c>
      <c r="DA173">
        <f>+'Rune Input'!$T7*DA82</f>
        <v>0</v>
      </c>
      <c r="DB173">
        <f>+'Rune Input'!$T7*DB82</f>
        <v>0</v>
      </c>
      <c r="DC173">
        <f>+'Rune Input'!$T7*DC82</f>
        <v>0</v>
      </c>
      <c r="DD173">
        <f>+'Rune Input'!$T7*DD82</f>
        <v>0</v>
      </c>
      <c r="DE173">
        <f>+'Rune Input'!$T7*DE82</f>
        <v>0</v>
      </c>
      <c r="DF173">
        <f>+'Rune Input'!$T7*DF82</f>
        <v>0</v>
      </c>
      <c r="DG173">
        <f>+'Rune Input'!$T7*DG82</f>
        <v>0</v>
      </c>
    </row>
    <row r="174" spans="1:111">
      <c r="A174" t="s">
        <v>4</v>
      </c>
      <c r="B174" t="s">
        <v>156</v>
      </c>
      <c r="C174" t="s">
        <v>138</v>
      </c>
      <c r="D174">
        <f>+'Rune Input'!$T8*D83</f>
        <v>0</v>
      </c>
      <c r="E174">
        <f>+'Rune Input'!$T8*E83</f>
        <v>0</v>
      </c>
      <c r="F174">
        <f>+'Rune Input'!$T8*F83</f>
        <v>0</v>
      </c>
      <c r="G174">
        <f>+'Rune Input'!$T8*G83</f>
        <v>0</v>
      </c>
      <c r="H174">
        <f>+'Rune Input'!$T8*H83</f>
        <v>0</v>
      </c>
      <c r="I174">
        <f>+'Rune Input'!$T8*I83</f>
        <v>0</v>
      </c>
      <c r="J174">
        <f>+'Rune Input'!$T8*J83</f>
        <v>0</v>
      </c>
      <c r="K174">
        <f>+'Rune Input'!$T8*K83</f>
        <v>0</v>
      </c>
      <c r="L174">
        <f>+'Rune Input'!$T8*L83</f>
        <v>0</v>
      </c>
      <c r="M174">
        <f>+'Rune Input'!$T8*M83</f>
        <v>0</v>
      </c>
      <c r="N174">
        <f>+'Rune Input'!$T8*N83</f>
        <v>0</v>
      </c>
      <c r="O174">
        <f>+'Rune Input'!$T8*O83</f>
        <v>0</v>
      </c>
      <c r="P174">
        <f>+'Rune Input'!$T8*P83</f>
        <v>0</v>
      </c>
      <c r="Q174">
        <f>+'Rune Input'!$T8*Q83</f>
        <v>0</v>
      </c>
      <c r="R174">
        <f>+'Rune Input'!$T8*R83</f>
        <v>0</v>
      </c>
      <c r="S174">
        <f>+'Rune Input'!$T8*S83</f>
        <v>0</v>
      </c>
      <c r="T174">
        <f>+'Rune Input'!$T8*T83</f>
        <v>0</v>
      </c>
      <c r="U174">
        <f>+'Rune Input'!$T8*U83</f>
        <v>0</v>
      </c>
      <c r="V174">
        <f>+'Rune Input'!$T8*V83</f>
        <v>0</v>
      </c>
      <c r="W174">
        <f>+'Rune Input'!$T8*W83</f>
        <v>0</v>
      </c>
      <c r="X174">
        <f>+'Rune Input'!$T8*X83</f>
        <v>0</v>
      </c>
      <c r="Y174">
        <f>+'Rune Input'!$T8*Y83</f>
        <v>0</v>
      </c>
      <c r="Z174">
        <f>+'Rune Input'!$T8*Z83</f>
        <v>0</v>
      </c>
      <c r="AA174">
        <f>+'Rune Input'!$T8*AA83</f>
        <v>0</v>
      </c>
      <c r="AB174">
        <f>+'Rune Input'!$T8*AB83</f>
        <v>0</v>
      </c>
      <c r="AC174">
        <f>+'Rune Input'!$T8*AC83</f>
        <v>0</v>
      </c>
      <c r="AD174">
        <f>+'Rune Input'!$T8*AD83</f>
        <v>0</v>
      </c>
      <c r="AE174">
        <f>+'Rune Input'!$T8*AE83</f>
        <v>0</v>
      </c>
      <c r="AF174">
        <f>+'Rune Input'!$T8*AF83</f>
        <v>0</v>
      </c>
      <c r="AG174">
        <f>+'Rune Input'!$T8*AG83</f>
        <v>0</v>
      </c>
      <c r="AH174">
        <f>+'Rune Input'!$T8*AH83</f>
        <v>0</v>
      </c>
      <c r="AI174">
        <f>+'Rune Input'!$T8*AI83</f>
        <v>0</v>
      </c>
      <c r="AJ174">
        <f>+'Rune Input'!$T8*AJ83</f>
        <v>0</v>
      </c>
      <c r="AK174">
        <f>+'Rune Input'!$T8*AK83</f>
        <v>0</v>
      </c>
      <c r="AL174">
        <f>+'Rune Input'!$T8*AL83</f>
        <v>0</v>
      </c>
      <c r="AM174">
        <f>+'Rune Input'!$T8*AM83</f>
        <v>0</v>
      </c>
      <c r="AN174">
        <f>+'Rune Input'!$T8*AN83</f>
        <v>0</v>
      </c>
      <c r="AO174">
        <f>+'Rune Input'!$T8*AO83</f>
        <v>0</v>
      </c>
      <c r="AP174">
        <f>+'Rune Input'!$T8*AP83</f>
        <v>0</v>
      </c>
      <c r="AQ174">
        <f>+'Rune Input'!$T8*AQ83</f>
        <v>0</v>
      </c>
      <c r="AR174">
        <f>+'Rune Input'!$T8*AR83</f>
        <v>0</v>
      </c>
      <c r="AS174">
        <f>+'Rune Input'!$T8*AS83</f>
        <v>0</v>
      </c>
      <c r="AT174">
        <f>+'Rune Input'!$T8*AT83</f>
        <v>0</v>
      </c>
      <c r="AU174">
        <f>+'Rune Input'!$T8*AU83</f>
        <v>0</v>
      </c>
      <c r="AV174">
        <f>+'Rune Input'!$T8*AV83</f>
        <v>0</v>
      </c>
      <c r="AW174">
        <f>+'Rune Input'!$T8*AW83</f>
        <v>0</v>
      </c>
      <c r="AX174">
        <f>+'Rune Input'!$T8*AX83</f>
        <v>0</v>
      </c>
      <c r="AY174">
        <f>+'Rune Input'!$T8*AY83</f>
        <v>0</v>
      </c>
      <c r="AZ174">
        <f>+'Rune Input'!$T8*AZ83</f>
        <v>0</v>
      </c>
      <c r="BA174">
        <f>+'Rune Input'!$T8*BA83</f>
        <v>0</v>
      </c>
      <c r="BB174">
        <f>+'Rune Input'!$T8*BB83</f>
        <v>0</v>
      </c>
      <c r="BC174">
        <f>+'Rune Input'!$T8*BC83</f>
        <v>0</v>
      </c>
      <c r="BD174">
        <f>+'Rune Input'!$T8*BD83</f>
        <v>0</v>
      </c>
      <c r="BE174">
        <f>+'Rune Input'!$T8*BE83</f>
        <v>0</v>
      </c>
      <c r="BF174">
        <f>+'Rune Input'!$T8*BF83</f>
        <v>0</v>
      </c>
      <c r="BG174">
        <f>+'Rune Input'!$T8*BG83</f>
        <v>0</v>
      </c>
      <c r="BH174">
        <f>+'Rune Input'!$T8*BH83</f>
        <v>0</v>
      </c>
      <c r="BI174">
        <f>+'Rune Input'!$T8*BI83</f>
        <v>0</v>
      </c>
      <c r="BJ174">
        <f>+'Rune Input'!$T8*BJ83</f>
        <v>0</v>
      </c>
      <c r="BK174">
        <f>+'Rune Input'!$T8*BK83</f>
        <v>0</v>
      </c>
      <c r="BL174">
        <f>+'Rune Input'!$T8*BL83</f>
        <v>0</v>
      </c>
      <c r="BM174">
        <f>+'Rune Input'!$T8*BM83</f>
        <v>0</v>
      </c>
      <c r="BN174">
        <f>+'Rune Input'!$T8*BN83</f>
        <v>0</v>
      </c>
      <c r="BO174">
        <f>+'Rune Input'!$T8*BO83</f>
        <v>0</v>
      </c>
      <c r="BP174">
        <f>+'Rune Input'!$T8*BP83</f>
        <v>0</v>
      </c>
      <c r="BQ174">
        <f>+'Rune Input'!$T8*BQ83</f>
        <v>0</v>
      </c>
      <c r="BR174">
        <f>+'Rune Input'!$T8*BR83</f>
        <v>0</v>
      </c>
      <c r="BS174">
        <f>+'Rune Input'!$T8*BS83</f>
        <v>0</v>
      </c>
      <c r="BT174">
        <f>+'Rune Input'!$T8*BT83</f>
        <v>0</v>
      </c>
      <c r="BU174">
        <f>+'Rune Input'!$T8*BU83</f>
        <v>0</v>
      </c>
      <c r="BV174">
        <f>+'Rune Input'!$T8*BV83</f>
        <v>0</v>
      </c>
      <c r="BW174">
        <f>+'Rune Input'!$T8*BW83</f>
        <v>0</v>
      </c>
      <c r="BX174">
        <f>+'Rune Input'!$T8*BX83</f>
        <v>0</v>
      </c>
      <c r="BY174">
        <f>+'Rune Input'!$T8*BY83</f>
        <v>0</v>
      </c>
      <c r="BZ174">
        <f>+'Rune Input'!$T8*BZ83</f>
        <v>0</v>
      </c>
      <c r="CA174">
        <f>+'Rune Input'!$T8*CA83</f>
        <v>0</v>
      </c>
      <c r="CB174">
        <f>+'Rune Input'!$T8*CB83</f>
        <v>0</v>
      </c>
      <c r="CC174">
        <f>+'Rune Input'!$T8*CC83</f>
        <v>0</v>
      </c>
      <c r="CD174">
        <f>+'Rune Input'!$T8*CD83</f>
        <v>0</v>
      </c>
      <c r="CE174">
        <f>+'Rune Input'!$T8*CE83</f>
        <v>0</v>
      </c>
      <c r="CF174">
        <f>+'Rune Input'!$T8*CF83</f>
        <v>0</v>
      </c>
      <c r="CG174">
        <f>+'Rune Input'!$T8*CG83</f>
        <v>0</v>
      </c>
      <c r="CH174">
        <f>+'Rune Input'!$T8*CH83</f>
        <v>0</v>
      </c>
      <c r="CI174">
        <f>+'Rune Input'!$T8*CI83</f>
        <v>0</v>
      </c>
      <c r="CJ174">
        <f>+'Rune Input'!$T8*CJ83</f>
        <v>0</v>
      </c>
      <c r="CK174">
        <f>+'Rune Input'!$T8*CK83</f>
        <v>0</v>
      </c>
      <c r="CL174">
        <f>+'Rune Input'!$T8*CL83</f>
        <v>0</v>
      </c>
      <c r="CM174">
        <f>+'Rune Input'!$T8*CM83</f>
        <v>0</v>
      </c>
      <c r="CN174">
        <f>+'Rune Input'!$T8*CN83</f>
        <v>0</v>
      </c>
      <c r="CO174">
        <f>+'Rune Input'!$T8*CO83</f>
        <v>0</v>
      </c>
      <c r="CP174">
        <f>+'Rune Input'!$T8*CP83</f>
        <v>0</v>
      </c>
      <c r="CQ174">
        <f>+'Rune Input'!$T8*CQ83</f>
        <v>0</v>
      </c>
      <c r="CR174">
        <f>+'Rune Input'!$T8*CR83</f>
        <v>0</v>
      </c>
      <c r="CS174">
        <f>+'Rune Input'!$T8*CS83</f>
        <v>0</v>
      </c>
      <c r="CT174">
        <f>+'Rune Input'!$T8*CT83</f>
        <v>0</v>
      </c>
      <c r="CU174">
        <f>+'Rune Input'!$T8*CU83</f>
        <v>0</v>
      </c>
      <c r="CV174">
        <f>+'Rune Input'!$T8*CV83</f>
        <v>0</v>
      </c>
      <c r="CW174">
        <f>+'Rune Input'!$T8*CW83</f>
        <v>0</v>
      </c>
      <c r="CX174">
        <f>+'Rune Input'!$T8*CX83</f>
        <v>0</v>
      </c>
      <c r="CY174">
        <f>+'Rune Input'!$T8*CY83</f>
        <v>0</v>
      </c>
      <c r="CZ174">
        <f>+'Rune Input'!$T8*CZ83</f>
        <v>0</v>
      </c>
      <c r="DA174">
        <f>+'Rune Input'!$T8*DA83</f>
        <v>0</v>
      </c>
      <c r="DB174">
        <f>+'Rune Input'!$T8*DB83</f>
        <v>0</v>
      </c>
      <c r="DC174">
        <f>+'Rune Input'!$T8*DC83</f>
        <v>0</v>
      </c>
      <c r="DD174">
        <f>+'Rune Input'!$T8*DD83</f>
        <v>0</v>
      </c>
      <c r="DE174">
        <f>+'Rune Input'!$T8*DE83</f>
        <v>0</v>
      </c>
      <c r="DF174">
        <f>+'Rune Input'!$T8*DF83</f>
        <v>0</v>
      </c>
      <c r="DG174">
        <f>+'Rune Input'!$T8*DG83</f>
        <v>0</v>
      </c>
    </row>
    <row r="175" spans="1:111">
      <c r="A175" t="s">
        <v>4</v>
      </c>
      <c r="B175" t="s">
        <v>149</v>
      </c>
      <c r="C175" t="s">
        <v>138</v>
      </c>
      <c r="D175">
        <f>+'Rune Input'!$T9*D84</f>
        <v>0</v>
      </c>
      <c r="E175">
        <f>+'Rune Input'!$T9*E84</f>
        <v>0</v>
      </c>
      <c r="F175">
        <f>+'Rune Input'!$T9*F84</f>
        <v>0</v>
      </c>
      <c r="G175">
        <f>+'Rune Input'!$T9*G84</f>
        <v>0</v>
      </c>
      <c r="H175">
        <f>+'Rune Input'!$T9*H84</f>
        <v>0</v>
      </c>
      <c r="I175">
        <f>+'Rune Input'!$T9*I84</f>
        <v>0</v>
      </c>
      <c r="J175">
        <f>+'Rune Input'!$T9*J84</f>
        <v>0</v>
      </c>
      <c r="K175">
        <f>+'Rune Input'!$T9*K84</f>
        <v>0</v>
      </c>
      <c r="L175">
        <f>+'Rune Input'!$T9*L84</f>
        <v>0</v>
      </c>
      <c r="M175">
        <f>+'Rune Input'!$T9*M84</f>
        <v>0</v>
      </c>
      <c r="N175">
        <f>+'Rune Input'!$T9*N84</f>
        <v>0</v>
      </c>
      <c r="O175">
        <f>+'Rune Input'!$T9*O84</f>
        <v>0</v>
      </c>
      <c r="P175">
        <f>+'Rune Input'!$T9*P84</f>
        <v>0</v>
      </c>
      <c r="Q175">
        <f>+'Rune Input'!$T9*Q84</f>
        <v>0</v>
      </c>
      <c r="R175">
        <f>+'Rune Input'!$T9*R84</f>
        <v>0</v>
      </c>
      <c r="S175">
        <f>+'Rune Input'!$T9*S84</f>
        <v>0</v>
      </c>
      <c r="T175">
        <f>+'Rune Input'!$T9*T84</f>
        <v>0</v>
      </c>
      <c r="U175">
        <f>+'Rune Input'!$T9*U84</f>
        <v>0</v>
      </c>
      <c r="V175">
        <f>+'Rune Input'!$T9*V84</f>
        <v>0</v>
      </c>
      <c r="W175">
        <f>+'Rune Input'!$T9*W84</f>
        <v>0</v>
      </c>
      <c r="X175">
        <f>+'Rune Input'!$T9*X84</f>
        <v>0</v>
      </c>
      <c r="Y175">
        <f>+'Rune Input'!$T9*Y84</f>
        <v>0</v>
      </c>
      <c r="Z175">
        <f>+'Rune Input'!$T9*Z84</f>
        <v>0</v>
      </c>
      <c r="AA175">
        <f>+'Rune Input'!$T9*AA84</f>
        <v>0</v>
      </c>
      <c r="AB175">
        <f>+'Rune Input'!$T9*AB84</f>
        <v>0</v>
      </c>
      <c r="AC175">
        <f>+'Rune Input'!$T9*AC84</f>
        <v>0</v>
      </c>
      <c r="AD175">
        <f>+'Rune Input'!$T9*AD84</f>
        <v>0</v>
      </c>
      <c r="AE175">
        <f>+'Rune Input'!$T9*AE84</f>
        <v>0</v>
      </c>
      <c r="AF175">
        <f>+'Rune Input'!$T9*AF84</f>
        <v>0</v>
      </c>
      <c r="AG175">
        <f>+'Rune Input'!$T9*AG84</f>
        <v>0</v>
      </c>
      <c r="AH175">
        <f>+'Rune Input'!$T9*AH84</f>
        <v>0</v>
      </c>
      <c r="AI175">
        <f>+'Rune Input'!$T9*AI84</f>
        <v>0</v>
      </c>
      <c r="AJ175">
        <f>+'Rune Input'!$T9*AJ84</f>
        <v>0</v>
      </c>
      <c r="AK175">
        <f>+'Rune Input'!$T9*AK84</f>
        <v>0</v>
      </c>
      <c r="AL175">
        <f>+'Rune Input'!$T9*AL84</f>
        <v>0</v>
      </c>
      <c r="AM175">
        <f>+'Rune Input'!$T9*AM84</f>
        <v>0</v>
      </c>
      <c r="AN175">
        <f>+'Rune Input'!$T9*AN84</f>
        <v>0</v>
      </c>
      <c r="AO175">
        <f>+'Rune Input'!$T9*AO84</f>
        <v>0</v>
      </c>
      <c r="AP175">
        <f>+'Rune Input'!$T9*AP84</f>
        <v>0</v>
      </c>
      <c r="AQ175">
        <f>+'Rune Input'!$T9*AQ84</f>
        <v>0</v>
      </c>
      <c r="AR175">
        <f>+'Rune Input'!$T9*AR84</f>
        <v>0</v>
      </c>
      <c r="AS175">
        <f>+'Rune Input'!$T9*AS84</f>
        <v>0</v>
      </c>
      <c r="AT175">
        <f>+'Rune Input'!$T9*AT84</f>
        <v>0</v>
      </c>
      <c r="AU175">
        <f>+'Rune Input'!$T9*AU84</f>
        <v>0</v>
      </c>
      <c r="AV175">
        <f>+'Rune Input'!$T9*AV84</f>
        <v>0</v>
      </c>
      <c r="AW175">
        <f>+'Rune Input'!$T9*AW84</f>
        <v>0</v>
      </c>
      <c r="AX175">
        <f>+'Rune Input'!$T9*AX84</f>
        <v>0</v>
      </c>
      <c r="AY175">
        <f>+'Rune Input'!$T9*AY84</f>
        <v>0</v>
      </c>
      <c r="AZ175">
        <f>+'Rune Input'!$T9*AZ84</f>
        <v>0</v>
      </c>
      <c r="BA175">
        <f>+'Rune Input'!$T9*BA84</f>
        <v>0</v>
      </c>
      <c r="BB175">
        <f>+'Rune Input'!$T9*BB84</f>
        <v>0</v>
      </c>
      <c r="BC175">
        <f>+'Rune Input'!$T9*BC84</f>
        <v>0</v>
      </c>
      <c r="BD175">
        <f>+'Rune Input'!$T9*BD84</f>
        <v>0</v>
      </c>
      <c r="BE175">
        <f>+'Rune Input'!$T9*BE84</f>
        <v>0</v>
      </c>
      <c r="BF175">
        <f>+'Rune Input'!$T9*BF84</f>
        <v>0</v>
      </c>
      <c r="BG175">
        <f>+'Rune Input'!$T9*BG84</f>
        <v>0</v>
      </c>
      <c r="BH175">
        <f>+'Rune Input'!$T9*BH84</f>
        <v>0</v>
      </c>
      <c r="BI175">
        <f>+'Rune Input'!$T9*BI84</f>
        <v>0</v>
      </c>
      <c r="BJ175">
        <f>+'Rune Input'!$T9*BJ84</f>
        <v>0</v>
      </c>
      <c r="BK175">
        <f>+'Rune Input'!$T9*BK84</f>
        <v>0</v>
      </c>
      <c r="BL175">
        <f>+'Rune Input'!$T9*BL84</f>
        <v>0</v>
      </c>
      <c r="BM175">
        <f>+'Rune Input'!$T9*BM84</f>
        <v>0</v>
      </c>
      <c r="BN175">
        <f>+'Rune Input'!$T9*BN84</f>
        <v>0</v>
      </c>
      <c r="BO175">
        <f>+'Rune Input'!$T9*BO84</f>
        <v>0</v>
      </c>
      <c r="BP175">
        <f>+'Rune Input'!$T9*BP84</f>
        <v>0</v>
      </c>
      <c r="BQ175">
        <f>+'Rune Input'!$T9*BQ84</f>
        <v>0</v>
      </c>
      <c r="BR175">
        <f>+'Rune Input'!$T9*BR84</f>
        <v>0</v>
      </c>
      <c r="BS175">
        <f>+'Rune Input'!$T9*BS84</f>
        <v>0</v>
      </c>
      <c r="BT175">
        <f>+'Rune Input'!$T9*BT84</f>
        <v>0</v>
      </c>
      <c r="BU175">
        <f>+'Rune Input'!$T9*BU84</f>
        <v>0</v>
      </c>
      <c r="BV175">
        <f>+'Rune Input'!$T9*BV84</f>
        <v>0</v>
      </c>
      <c r="BW175">
        <f>+'Rune Input'!$T9*BW84</f>
        <v>0</v>
      </c>
      <c r="BX175">
        <f>+'Rune Input'!$T9*BX84</f>
        <v>0</v>
      </c>
      <c r="BY175">
        <f>+'Rune Input'!$T9*BY84</f>
        <v>0</v>
      </c>
      <c r="BZ175">
        <f>+'Rune Input'!$T9*BZ84</f>
        <v>0</v>
      </c>
      <c r="CA175">
        <f>+'Rune Input'!$T9*CA84</f>
        <v>0</v>
      </c>
      <c r="CB175">
        <f>+'Rune Input'!$T9*CB84</f>
        <v>0</v>
      </c>
      <c r="CC175">
        <f>+'Rune Input'!$T9*CC84</f>
        <v>0</v>
      </c>
      <c r="CD175">
        <f>+'Rune Input'!$T9*CD84</f>
        <v>0</v>
      </c>
      <c r="CE175">
        <f>+'Rune Input'!$T9*CE84</f>
        <v>0</v>
      </c>
      <c r="CF175">
        <f>+'Rune Input'!$T9*CF84</f>
        <v>0</v>
      </c>
      <c r="CG175">
        <f>+'Rune Input'!$T9*CG84</f>
        <v>0</v>
      </c>
      <c r="CH175">
        <f>+'Rune Input'!$T9*CH84</f>
        <v>0</v>
      </c>
      <c r="CI175">
        <f>+'Rune Input'!$T9*CI84</f>
        <v>0</v>
      </c>
      <c r="CJ175">
        <f>+'Rune Input'!$T9*CJ84</f>
        <v>0</v>
      </c>
      <c r="CK175">
        <f>+'Rune Input'!$T9*CK84</f>
        <v>0</v>
      </c>
      <c r="CL175">
        <f>+'Rune Input'!$T9*CL84</f>
        <v>0</v>
      </c>
      <c r="CM175">
        <f>+'Rune Input'!$T9*CM84</f>
        <v>0</v>
      </c>
      <c r="CN175">
        <f>+'Rune Input'!$T9*CN84</f>
        <v>0</v>
      </c>
      <c r="CO175">
        <f>+'Rune Input'!$T9*CO84</f>
        <v>0</v>
      </c>
      <c r="CP175">
        <f>+'Rune Input'!$T9*CP84</f>
        <v>0</v>
      </c>
      <c r="CQ175">
        <f>+'Rune Input'!$T9*CQ84</f>
        <v>0</v>
      </c>
      <c r="CR175">
        <f>+'Rune Input'!$T9*CR84</f>
        <v>0</v>
      </c>
      <c r="CS175">
        <f>+'Rune Input'!$T9*CS84</f>
        <v>0</v>
      </c>
      <c r="CT175">
        <f>+'Rune Input'!$T9*CT84</f>
        <v>0</v>
      </c>
      <c r="CU175">
        <f>+'Rune Input'!$T9*CU84</f>
        <v>0</v>
      </c>
      <c r="CV175">
        <f>+'Rune Input'!$T9*CV84</f>
        <v>0</v>
      </c>
      <c r="CW175">
        <f>+'Rune Input'!$T9*CW84</f>
        <v>0</v>
      </c>
      <c r="CX175">
        <f>+'Rune Input'!$T9*CX84</f>
        <v>0</v>
      </c>
      <c r="CY175">
        <f>+'Rune Input'!$T9*CY84</f>
        <v>0</v>
      </c>
      <c r="CZ175">
        <f>+'Rune Input'!$T9*CZ84</f>
        <v>0</v>
      </c>
      <c r="DA175">
        <f>+'Rune Input'!$T9*DA84</f>
        <v>0</v>
      </c>
      <c r="DB175">
        <f>+'Rune Input'!$T9*DB84</f>
        <v>0</v>
      </c>
      <c r="DC175">
        <f>+'Rune Input'!$T9*DC84</f>
        <v>0</v>
      </c>
      <c r="DD175">
        <f>+'Rune Input'!$T9*DD84</f>
        <v>0</v>
      </c>
      <c r="DE175">
        <f>+'Rune Input'!$T9*DE84</f>
        <v>0</v>
      </c>
      <c r="DF175">
        <f>+'Rune Input'!$T9*DF84</f>
        <v>0</v>
      </c>
      <c r="DG175">
        <f>+'Rune Input'!$T9*DG84</f>
        <v>0</v>
      </c>
    </row>
    <row r="176" spans="1:111">
      <c r="A176" t="s">
        <v>4</v>
      </c>
      <c r="B176" t="s">
        <v>150</v>
      </c>
      <c r="C176" t="s">
        <v>138</v>
      </c>
      <c r="D176">
        <f>+'Rune Input'!$T10*D85</f>
        <v>0</v>
      </c>
      <c r="E176">
        <f>+'Rune Input'!$T10*E85</f>
        <v>0</v>
      </c>
      <c r="F176">
        <f>+'Rune Input'!$T10*F85</f>
        <v>0</v>
      </c>
      <c r="G176">
        <f>+'Rune Input'!$T10*G85</f>
        <v>0</v>
      </c>
      <c r="H176">
        <f>+'Rune Input'!$T10*H85</f>
        <v>0</v>
      </c>
      <c r="I176">
        <f>+'Rune Input'!$T10*I85</f>
        <v>0</v>
      </c>
      <c r="J176">
        <f>+'Rune Input'!$T10*J85</f>
        <v>0</v>
      </c>
      <c r="K176">
        <f>+'Rune Input'!$T10*K85</f>
        <v>0</v>
      </c>
      <c r="L176">
        <f>+'Rune Input'!$T10*L85</f>
        <v>0</v>
      </c>
      <c r="M176">
        <f>+'Rune Input'!$T10*M85</f>
        <v>0</v>
      </c>
      <c r="N176">
        <f>+'Rune Input'!$T10*N85</f>
        <v>0</v>
      </c>
      <c r="O176">
        <f>+'Rune Input'!$T10*O85</f>
        <v>0</v>
      </c>
      <c r="P176">
        <f>+'Rune Input'!$T10*P85</f>
        <v>0</v>
      </c>
      <c r="Q176">
        <f>+'Rune Input'!$T10*Q85</f>
        <v>0</v>
      </c>
      <c r="R176">
        <f>+'Rune Input'!$T10*R85</f>
        <v>0</v>
      </c>
      <c r="S176">
        <f>+'Rune Input'!$T10*S85</f>
        <v>0</v>
      </c>
      <c r="T176">
        <f>+'Rune Input'!$T10*T85</f>
        <v>0</v>
      </c>
      <c r="U176">
        <f>+'Rune Input'!$T10*U85</f>
        <v>0</v>
      </c>
      <c r="V176">
        <f>+'Rune Input'!$T10*V85</f>
        <v>0</v>
      </c>
      <c r="W176">
        <f>+'Rune Input'!$T10*W85</f>
        <v>0</v>
      </c>
      <c r="X176">
        <f>+'Rune Input'!$T10*X85</f>
        <v>0</v>
      </c>
      <c r="Y176">
        <f>+'Rune Input'!$T10*Y85</f>
        <v>0</v>
      </c>
      <c r="Z176">
        <f>+'Rune Input'!$T10*Z85</f>
        <v>0</v>
      </c>
      <c r="AA176">
        <f>+'Rune Input'!$T10*AA85</f>
        <v>0</v>
      </c>
      <c r="AB176">
        <f>+'Rune Input'!$T10*AB85</f>
        <v>0</v>
      </c>
      <c r="AC176">
        <f>+'Rune Input'!$T10*AC85</f>
        <v>0</v>
      </c>
      <c r="AD176">
        <f>+'Rune Input'!$T10*AD85</f>
        <v>0</v>
      </c>
      <c r="AE176">
        <f>+'Rune Input'!$T10*AE85</f>
        <v>0</v>
      </c>
      <c r="AF176">
        <f>+'Rune Input'!$T10*AF85</f>
        <v>0</v>
      </c>
      <c r="AG176">
        <f>+'Rune Input'!$T10*AG85</f>
        <v>0</v>
      </c>
      <c r="AH176">
        <f>+'Rune Input'!$T10*AH85</f>
        <v>0</v>
      </c>
      <c r="AI176">
        <f>+'Rune Input'!$T10*AI85</f>
        <v>0</v>
      </c>
      <c r="AJ176">
        <f>+'Rune Input'!$T10*AJ85</f>
        <v>0</v>
      </c>
      <c r="AK176">
        <f>+'Rune Input'!$T10*AK85</f>
        <v>0</v>
      </c>
      <c r="AL176">
        <f>+'Rune Input'!$T10*AL85</f>
        <v>0</v>
      </c>
      <c r="AM176">
        <f>+'Rune Input'!$T10*AM85</f>
        <v>0</v>
      </c>
      <c r="AN176">
        <f>+'Rune Input'!$T10*AN85</f>
        <v>0</v>
      </c>
      <c r="AO176">
        <f>+'Rune Input'!$T10*AO85</f>
        <v>0</v>
      </c>
      <c r="AP176">
        <f>+'Rune Input'!$T10*AP85</f>
        <v>0</v>
      </c>
      <c r="AQ176">
        <f>+'Rune Input'!$T10*AQ85</f>
        <v>0</v>
      </c>
      <c r="AR176">
        <f>+'Rune Input'!$T10*AR85</f>
        <v>0</v>
      </c>
      <c r="AS176">
        <f>+'Rune Input'!$T10*AS85</f>
        <v>0</v>
      </c>
      <c r="AT176">
        <f>+'Rune Input'!$T10*AT85</f>
        <v>0</v>
      </c>
      <c r="AU176">
        <f>+'Rune Input'!$T10*AU85</f>
        <v>0</v>
      </c>
      <c r="AV176">
        <f>+'Rune Input'!$T10*AV85</f>
        <v>0</v>
      </c>
      <c r="AW176">
        <f>+'Rune Input'!$T10*AW85</f>
        <v>0</v>
      </c>
      <c r="AX176">
        <f>+'Rune Input'!$T10*AX85</f>
        <v>0</v>
      </c>
      <c r="AY176">
        <f>+'Rune Input'!$T10*AY85</f>
        <v>0</v>
      </c>
      <c r="AZ176">
        <f>+'Rune Input'!$T10*AZ85</f>
        <v>0</v>
      </c>
      <c r="BA176">
        <f>+'Rune Input'!$T10*BA85</f>
        <v>0</v>
      </c>
      <c r="BB176">
        <f>+'Rune Input'!$T10*BB85</f>
        <v>0</v>
      </c>
      <c r="BC176">
        <f>+'Rune Input'!$T10*BC85</f>
        <v>0</v>
      </c>
      <c r="BD176">
        <f>+'Rune Input'!$T10*BD85</f>
        <v>0</v>
      </c>
      <c r="BE176">
        <f>+'Rune Input'!$T10*BE85</f>
        <v>0</v>
      </c>
      <c r="BF176">
        <f>+'Rune Input'!$T10*BF85</f>
        <v>0</v>
      </c>
      <c r="BG176">
        <f>+'Rune Input'!$T10*BG85</f>
        <v>0</v>
      </c>
      <c r="BH176">
        <f>+'Rune Input'!$T10*BH85</f>
        <v>0</v>
      </c>
      <c r="BI176">
        <f>+'Rune Input'!$T10*BI85</f>
        <v>0</v>
      </c>
      <c r="BJ176">
        <f>+'Rune Input'!$T10*BJ85</f>
        <v>0</v>
      </c>
      <c r="BK176">
        <f>+'Rune Input'!$T10*BK85</f>
        <v>0</v>
      </c>
      <c r="BL176">
        <f>+'Rune Input'!$T10*BL85</f>
        <v>0</v>
      </c>
      <c r="BM176">
        <f>+'Rune Input'!$T10*BM85</f>
        <v>0</v>
      </c>
      <c r="BN176">
        <f>+'Rune Input'!$T10*BN85</f>
        <v>0</v>
      </c>
      <c r="BO176">
        <f>+'Rune Input'!$T10*BO85</f>
        <v>0</v>
      </c>
      <c r="BP176">
        <f>+'Rune Input'!$T10*BP85</f>
        <v>0</v>
      </c>
      <c r="BQ176">
        <f>+'Rune Input'!$T10*BQ85</f>
        <v>0</v>
      </c>
      <c r="BR176">
        <f>+'Rune Input'!$T10*BR85</f>
        <v>0</v>
      </c>
      <c r="BS176">
        <f>+'Rune Input'!$T10*BS85</f>
        <v>0</v>
      </c>
      <c r="BT176">
        <f>+'Rune Input'!$T10*BT85</f>
        <v>0</v>
      </c>
      <c r="BU176">
        <f>+'Rune Input'!$T10*BU85</f>
        <v>0</v>
      </c>
      <c r="BV176">
        <f>+'Rune Input'!$T10*BV85</f>
        <v>0</v>
      </c>
      <c r="BW176">
        <f>+'Rune Input'!$T10*BW85</f>
        <v>0</v>
      </c>
      <c r="BX176">
        <f>+'Rune Input'!$T10*BX85</f>
        <v>0</v>
      </c>
      <c r="BY176">
        <f>+'Rune Input'!$T10*BY85</f>
        <v>0</v>
      </c>
      <c r="BZ176">
        <f>+'Rune Input'!$T10*BZ85</f>
        <v>0</v>
      </c>
      <c r="CA176">
        <f>+'Rune Input'!$T10*CA85</f>
        <v>0</v>
      </c>
      <c r="CB176">
        <f>+'Rune Input'!$T10*CB85</f>
        <v>0</v>
      </c>
      <c r="CC176">
        <f>+'Rune Input'!$T10*CC85</f>
        <v>0</v>
      </c>
      <c r="CD176">
        <f>+'Rune Input'!$T10*CD85</f>
        <v>0</v>
      </c>
      <c r="CE176">
        <f>+'Rune Input'!$T10*CE85</f>
        <v>0</v>
      </c>
      <c r="CF176">
        <f>+'Rune Input'!$T10*CF85</f>
        <v>0</v>
      </c>
      <c r="CG176">
        <f>+'Rune Input'!$T10*CG85</f>
        <v>0</v>
      </c>
      <c r="CH176">
        <f>+'Rune Input'!$T10*CH85</f>
        <v>0</v>
      </c>
      <c r="CI176">
        <f>+'Rune Input'!$T10*CI85</f>
        <v>0</v>
      </c>
      <c r="CJ176">
        <f>+'Rune Input'!$T10*CJ85</f>
        <v>0</v>
      </c>
      <c r="CK176">
        <f>+'Rune Input'!$T10*CK85</f>
        <v>0</v>
      </c>
      <c r="CL176">
        <f>+'Rune Input'!$T10*CL85</f>
        <v>0</v>
      </c>
      <c r="CM176">
        <f>+'Rune Input'!$T10*CM85</f>
        <v>0</v>
      </c>
      <c r="CN176">
        <f>+'Rune Input'!$T10*CN85</f>
        <v>0</v>
      </c>
      <c r="CO176">
        <f>+'Rune Input'!$T10*CO85</f>
        <v>0</v>
      </c>
      <c r="CP176">
        <f>+'Rune Input'!$T10*CP85</f>
        <v>0</v>
      </c>
      <c r="CQ176">
        <f>+'Rune Input'!$T10*CQ85</f>
        <v>0</v>
      </c>
      <c r="CR176">
        <f>+'Rune Input'!$T10*CR85</f>
        <v>0</v>
      </c>
      <c r="CS176">
        <f>+'Rune Input'!$T10*CS85</f>
        <v>0</v>
      </c>
      <c r="CT176">
        <f>+'Rune Input'!$T10*CT85</f>
        <v>0</v>
      </c>
      <c r="CU176">
        <f>+'Rune Input'!$T10*CU85</f>
        <v>0</v>
      </c>
      <c r="CV176">
        <f>+'Rune Input'!$T10*CV85</f>
        <v>0</v>
      </c>
      <c r="CW176">
        <f>+'Rune Input'!$T10*CW85</f>
        <v>0</v>
      </c>
      <c r="CX176">
        <f>+'Rune Input'!$T10*CX85</f>
        <v>0</v>
      </c>
      <c r="CY176">
        <f>+'Rune Input'!$T10*CY85</f>
        <v>0</v>
      </c>
      <c r="CZ176">
        <f>+'Rune Input'!$T10*CZ85</f>
        <v>0</v>
      </c>
      <c r="DA176">
        <f>+'Rune Input'!$T10*DA85</f>
        <v>0</v>
      </c>
      <c r="DB176">
        <f>+'Rune Input'!$T10*DB85</f>
        <v>0</v>
      </c>
      <c r="DC176">
        <f>+'Rune Input'!$T10*DC85</f>
        <v>0</v>
      </c>
      <c r="DD176">
        <f>+'Rune Input'!$T10*DD85</f>
        <v>0</v>
      </c>
      <c r="DE176">
        <f>+'Rune Input'!$T10*DE85</f>
        <v>0</v>
      </c>
      <c r="DF176">
        <f>+'Rune Input'!$T10*DF85</f>
        <v>0</v>
      </c>
      <c r="DG176">
        <f>+'Rune Input'!$T10*DG85</f>
        <v>0</v>
      </c>
    </row>
    <row r="177" spans="1:111">
      <c r="A177" t="s">
        <v>4</v>
      </c>
      <c r="B177" t="s">
        <v>151</v>
      </c>
      <c r="C177" t="s">
        <v>138</v>
      </c>
      <c r="D177">
        <f>+'Rune Input'!$T11*D86</f>
        <v>0</v>
      </c>
      <c r="E177">
        <f>+'Rune Input'!$T11*E86</f>
        <v>0</v>
      </c>
      <c r="F177">
        <f>+'Rune Input'!$T11*F86</f>
        <v>0</v>
      </c>
      <c r="G177">
        <f>+'Rune Input'!$T11*G86</f>
        <v>0</v>
      </c>
      <c r="H177">
        <f>+'Rune Input'!$T11*H86</f>
        <v>0</v>
      </c>
      <c r="I177">
        <f>+'Rune Input'!$T11*I86</f>
        <v>0</v>
      </c>
      <c r="J177">
        <f>+'Rune Input'!$T11*J86</f>
        <v>0</v>
      </c>
      <c r="K177">
        <f>+'Rune Input'!$T11*K86</f>
        <v>0</v>
      </c>
      <c r="L177">
        <f>+'Rune Input'!$T11*L86</f>
        <v>0</v>
      </c>
      <c r="M177">
        <f>+'Rune Input'!$T11*M86</f>
        <v>0</v>
      </c>
      <c r="N177">
        <f>+'Rune Input'!$T11*N86</f>
        <v>0</v>
      </c>
      <c r="O177">
        <f>+'Rune Input'!$T11*O86</f>
        <v>0</v>
      </c>
      <c r="P177">
        <f>+'Rune Input'!$T11*P86</f>
        <v>0</v>
      </c>
      <c r="Q177">
        <f>+'Rune Input'!$T11*Q86</f>
        <v>0</v>
      </c>
      <c r="R177">
        <f>+'Rune Input'!$T11*R86</f>
        <v>0</v>
      </c>
      <c r="S177">
        <f>+'Rune Input'!$T11*S86</f>
        <v>0</v>
      </c>
      <c r="T177">
        <f>+'Rune Input'!$T11*T86</f>
        <v>0</v>
      </c>
      <c r="U177">
        <f>+'Rune Input'!$T11*U86</f>
        <v>0</v>
      </c>
      <c r="V177">
        <f>+'Rune Input'!$T11*V86</f>
        <v>0</v>
      </c>
      <c r="W177">
        <f>+'Rune Input'!$T11*W86</f>
        <v>0</v>
      </c>
      <c r="X177">
        <f>+'Rune Input'!$T11*X86</f>
        <v>0</v>
      </c>
      <c r="Y177">
        <f>+'Rune Input'!$T11*Y86</f>
        <v>0</v>
      </c>
      <c r="Z177">
        <f>+'Rune Input'!$T11*Z86</f>
        <v>0</v>
      </c>
      <c r="AA177">
        <f>+'Rune Input'!$T11*AA86</f>
        <v>0</v>
      </c>
      <c r="AB177">
        <f>+'Rune Input'!$T11*AB86</f>
        <v>0</v>
      </c>
      <c r="AC177">
        <f>+'Rune Input'!$T11*AC86</f>
        <v>0</v>
      </c>
      <c r="AD177">
        <f>+'Rune Input'!$T11*AD86</f>
        <v>0</v>
      </c>
      <c r="AE177">
        <f>+'Rune Input'!$T11*AE86</f>
        <v>0</v>
      </c>
      <c r="AF177">
        <f>+'Rune Input'!$T11*AF86</f>
        <v>0</v>
      </c>
      <c r="AG177">
        <f>+'Rune Input'!$T11*AG86</f>
        <v>0</v>
      </c>
      <c r="AH177">
        <f>+'Rune Input'!$T11*AH86</f>
        <v>0</v>
      </c>
      <c r="AI177">
        <f>+'Rune Input'!$T11*AI86</f>
        <v>0</v>
      </c>
      <c r="AJ177">
        <f>+'Rune Input'!$T11*AJ86</f>
        <v>0</v>
      </c>
      <c r="AK177">
        <f>+'Rune Input'!$T11*AK86</f>
        <v>0</v>
      </c>
      <c r="AL177">
        <f>+'Rune Input'!$T11*AL86</f>
        <v>0</v>
      </c>
      <c r="AM177">
        <f>+'Rune Input'!$T11*AM86</f>
        <v>0</v>
      </c>
      <c r="AN177">
        <f>+'Rune Input'!$T11*AN86</f>
        <v>0</v>
      </c>
      <c r="AO177">
        <f>+'Rune Input'!$T11*AO86</f>
        <v>0</v>
      </c>
      <c r="AP177">
        <f>+'Rune Input'!$T11*AP86</f>
        <v>0</v>
      </c>
      <c r="AQ177">
        <f>+'Rune Input'!$T11*AQ86</f>
        <v>0</v>
      </c>
      <c r="AR177">
        <f>+'Rune Input'!$T11*AR86</f>
        <v>0</v>
      </c>
      <c r="AS177">
        <f>+'Rune Input'!$T11*AS86</f>
        <v>0</v>
      </c>
      <c r="AT177">
        <f>+'Rune Input'!$T11*AT86</f>
        <v>0</v>
      </c>
      <c r="AU177">
        <f>+'Rune Input'!$T11*AU86</f>
        <v>0</v>
      </c>
      <c r="AV177">
        <f>+'Rune Input'!$T11*AV86</f>
        <v>0</v>
      </c>
      <c r="AW177">
        <f>+'Rune Input'!$T11*AW86</f>
        <v>0</v>
      </c>
      <c r="AX177">
        <f>+'Rune Input'!$T11*AX86</f>
        <v>0</v>
      </c>
      <c r="AY177">
        <f>+'Rune Input'!$T11*AY86</f>
        <v>0</v>
      </c>
      <c r="AZ177">
        <f>+'Rune Input'!$T11*AZ86</f>
        <v>0</v>
      </c>
      <c r="BA177">
        <f>+'Rune Input'!$T11*BA86</f>
        <v>0</v>
      </c>
      <c r="BB177">
        <f>+'Rune Input'!$T11*BB86</f>
        <v>0</v>
      </c>
      <c r="BC177">
        <f>+'Rune Input'!$T11*BC86</f>
        <v>0</v>
      </c>
      <c r="BD177">
        <f>+'Rune Input'!$T11*BD86</f>
        <v>0</v>
      </c>
      <c r="BE177">
        <f>+'Rune Input'!$T11*BE86</f>
        <v>0</v>
      </c>
      <c r="BF177">
        <f>+'Rune Input'!$T11*BF86</f>
        <v>0</v>
      </c>
      <c r="BG177">
        <f>+'Rune Input'!$T11*BG86</f>
        <v>0</v>
      </c>
      <c r="BH177">
        <f>+'Rune Input'!$T11*BH86</f>
        <v>0</v>
      </c>
      <c r="BI177">
        <f>+'Rune Input'!$T11*BI86</f>
        <v>0</v>
      </c>
      <c r="BJ177">
        <f>+'Rune Input'!$T11*BJ86</f>
        <v>0</v>
      </c>
      <c r="BK177">
        <f>+'Rune Input'!$T11*BK86</f>
        <v>0</v>
      </c>
      <c r="BL177">
        <f>+'Rune Input'!$T11*BL86</f>
        <v>0</v>
      </c>
      <c r="BM177">
        <f>+'Rune Input'!$T11*BM86</f>
        <v>0</v>
      </c>
      <c r="BN177">
        <f>+'Rune Input'!$T11*BN86</f>
        <v>0</v>
      </c>
      <c r="BO177">
        <f>+'Rune Input'!$T11*BO86</f>
        <v>0</v>
      </c>
      <c r="BP177">
        <f>+'Rune Input'!$T11*BP86</f>
        <v>0</v>
      </c>
      <c r="BQ177">
        <f>+'Rune Input'!$T11*BQ86</f>
        <v>0</v>
      </c>
      <c r="BR177">
        <f>+'Rune Input'!$T11*BR86</f>
        <v>0</v>
      </c>
      <c r="BS177">
        <f>+'Rune Input'!$T11*BS86</f>
        <v>0</v>
      </c>
      <c r="BT177">
        <f>+'Rune Input'!$T11*BT86</f>
        <v>0</v>
      </c>
      <c r="BU177">
        <f>+'Rune Input'!$T11*BU86</f>
        <v>0</v>
      </c>
      <c r="BV177">
        <f>+'Rune Input'!$T11*BV86</f>
        <v>0</v>
      </c>
      <c r="BW177">
        <f>+'Rune Input'!$T11*BW86</f>
        <v>0</v>
      </c>
      <c r="BX177">
        <f>+'Rune Input'!$T11*BX86</f>
        <v>0</v>
      </c>
      <c r="BY177">
        <f>+'Rune Input'!$T11*BY86</f>
        <v>0</v>
      </c>
      <c r="BZ177">
        <f>+'Rune Input'!$T11*BZ86</f>
        <v>0</v>
      </c>
      <c r="CA177">
        <f>+'Rune Input'!$T11*CA86</f>
        <v>0</v>
      </c>
      <c r="CB177">
        <f>+'Rune Input'!$T11*CB86</f>
        <v>0</v>
      </c>
      <c r="CC177">
        <f>+'Rune Input'!$T11*CC86</f>
        <v>0</v>
      </c>
      <c r="CD177">
        <f>+'Rune Input'!$T11*CD86</f>
        <v>0</v>
      </c>
      <c r="CE177">
        <f>+'Rune Input'!$T11*CE86</f>
        <v>0</v>
      </c>
      <c r="CF177">
        <f>+'Rune Input'!$T11*CF86</f>
        <v>0</v>
      </c>
      <c r="CG177">
        <f>+'Rune Input'!$T11*CG86</f>
        <v>0</v>
      </c>
      <c r="CH177">
        <f>+'Rune Input'!$T11*CH86</f>
        <v>0</v>
      </c>
      <c r="CI177">
        <f>+'Rune Input'!$T11*CI86</f>
        <v>0</v>
      </c>
      <c r="CJ177">
        <f>+'Rune Input'!$T11*CJ86</f>
        <v>0</v>
      </c>
      <c r="CK177">
        <f>+'Rune Input'!$T11*CK86</f>
        <v>0</v>
      </c>
      <c r="CL177">
        <f>+'Rune Input'!$T11*CL86</f>
        <v>0</v>
      </c>
      <c r="CM177">
        <f>+'Rune Input'!$T11*CM86</f>
        <v>0</v>
      </c>
      <c r="CN177">
        <f>+'Rune Input'!$T11*CN86</f>
        <v>0</v>
      </c>
      <c r="CO177">
        <f>+'Rune Input'!$T11*CO86</f>
        <v>0</v>
      </c>
      <c r="CP177">
        <f>+'Rune Input'!$T11*CP86</f>
        <v>0</v>
      </c>
      <c r="CQ177">
        <f>+'Rune Input'!$T11*CQ86</f>
        <v>0</v>
      </c>
      <c r="CR177">
        <f>+'Rune Input'!$T11*CR86</f>
        <v>0</v>
      </c>
      <c r="CS177">
        <f>+'Rune Input'!$T11*CS86</f>
        <v>0</v>
      </c>
      <c r="CT177">
        <f>+'Rune Input'!$T11*CT86</f>
        <v>0</v>
      </c>
      <c r="CU177">
        <f>+'Rune Input'!$T11*CU86</f>
        <v>0</v>
      </c>
      <c r="CV177">
        <f>+'Rune Input'!$T11*CV86</f>
        <v>0</v>
      </c>
      <c r="CW177">
        <f>+'Rune Input'!$T11*CW86</f>
        <v>0</v>
      </c>
      <c r="CX177">
        <f>+'Rune Input'!$T11*CX86</f>
        <v>0</v>
      </c>
      <c r="CY177">
        <f>+'Rune Input'!$T11*CY86</f>
        <v>0</v>
      </c>
      <c r="CZ177">
        <f>+'Rune Input'!$T11*CZ86</f>
        <v>0</v>
      </c>
      <c r="DA177">
        <f>+'Rune Input'!$T11*DA86</f>
        <v>0</v>
      </c>
      <c r="DB177">
        <f>+'Rune Input'!$T11*DB86</f>
        <v>0</v>
      </c>
      <c r="DC177">
        <f>+'Rune Input'!$T11*DC86</f>
        <v>0</v>
      </c>
      <c r="DD177">
        <f>+'Rune Input'!$T11*DD86</f>
        <v>0</v>
      </c>
      <c r="DE177">
        <f>+'Rune Input'!$T11*DE86</f>
        <v>0</v>
      </c>
      <c r="DF177">
        <f>+'Rune Input'!$T11*DF86</f>
        <v>0</v>
      </c>
      <c r="DG177">
        <f>+'Rune Input'!$T11*DG86</f>
        <v>0</v>
      </c>
    </row>
    <row r="178" spans="1:111">
      <c r="A178" t="s">
        <v>4</v>
      </c>
      <c r="B178" t="s">
        <v>152</v>
      </c>
      <c r="C178" t="s">
        <v>138</v>
      </c>
      <c r="D178">
        <f>+'Rune Input'!$T12*D87</f>
        <v>0</v>
      </c>
      <c r="E178">
        <f>+'Rune Input'!$T12*E87</f>
        <v>0</v>
      </c>
      <c r="F178">
        <f>+'Rune Input'!$T12*F87</f>
        <v>0</v>
      </c>
      <c r="G178">
        <f>+'Rune Input'!$T12*G87</f>
        <v>0</v>
      </c>
      <c r="H178">
        <f>+'Rune Input'!$T12*H87</f>
        <v>0</v>
      </c>
      <c r="I178">
        <f>+'Rune Input'!$T12*I87</f>
        <v>0</v>
      </c>
      <c r="J178">
        <f>+'Rune Input'!$T12*J87</f>
        <v>0</v>
      </c>
      <c r="K178">
        <f>+'Rune Input'!$T12*K87</f>
        <v>0</v>
      </c>
      <c r="L178">
        <f>+'Rune Input'!$T12*L87</f>
        <v>0</v>
      </c>
      <c r="M178">
        <f>+'Rune Input'!$T12*M87</f>
        <v>0</v>
      </c>
      <c r="N178">
        <f>+'Rune Input'!$T12*N87</f>
        <v>0</v>
      </c>
      <c r="O178">
        <f>+'Rune Input'!$T12*O87</f>
        <v>0</v>
      </c>
      <c r="P178">
        <f>+'Rune Input'!$T12*P87</f>
        <v>0</v>
      </c>
      <c r="Q178">
        <f>+'Rune Input'!$T12*Q87</f>
        <v>0</v>
      </c>
      <c r="R178">
        <f>+'Rune Input'!$T12*R87</f>
        <v>0</v>
      </c>
      <c r="S178">
        <f>+'Rune Input'!$T12*S87</f>
        <v>0</v>
      </c>
      <c r="T178">
        <f>+'Rune Input'!$T12*T87</f>
        <v>0</v>
      </c>
      <c r="U178">
        <f>+'Rune Input'!$T12*U87</f>
        <v>0</v>
      </c>
      <c r="V178">
        <f>+'Rune Input'!$T12*V87</f>
        <v>0</v>
      </c>
      <c r="W178">
        <f>+'Rune Input'!$T12*W87</f>
        <v>0</v>
      </c>
      <c r="X178">
        <f>+'Rune Input'!$T12*X87</f>
        <v>0</v>
      </c>
      <c r="Y178">
        <f>+'Rune Input'!$T12*Y87</f>
        <v>0</v>
      </c>
      <c r="Z178">
        <f>+'Rune Input'!$T12*Z87</f>
        <v>0</v>
      </c>
      <c r="AA178">
        <f>+'Rune Input'!$T12*AA87</f>
        <v>0</v>
      </c>
      <c r="AB178">
        <f>+'Rune Input'!$T12*AB87</f>
        <v>0</v>
      </c>
      <c r="AC178">
        <f>+'Rune Input'!$T12*AC87</f>
        <v>0</v>
      </c>
      <c r="AD178">
        <f>+'Rune Input'!$T12*AD87</f>
        <v>0</v>
      </c>
      <c r="AE178">
        <f>+'Rune Input'!$T12*AE87</f>
        <v>0</v>
      </c>
      <c r="AF178">
        <f>+'Rune Input'!$T12*AF87</f>
        <v>0</v>
      </c>
      <c r="AG178">
        <f>+'Rune Input'!$T12*AG87</f>
        <v>0</v>
      </c>
      <c r="AH178">
        <f>+'Rune Input'!$T12*AH87</f>
        <v>0</v>
      </c>
      <c r="AI178">
        <f>+'Rune Input'!$T12*AI87</f>
        <v>0</v>
      </c>
      <c r="AJ178">
        <f>+'Rune Input'!$T12*AJ87</f>
        <v>0</v>
      </c>
      <c r="AK178">
        <f>+'Rune Input'!$T12*AK87</f>
        <v>0</v>
      </c>
      <c r="AL178">
        <f>+'Rune Input'!$T12*AL87</f>
        <v>0</v>
      </c>
      <c r="AM178">
        <f>+'Rune Input'!$T12*AM87</f>
        <v>0</v>
      </c>
      <c r="AN178">
        <f>+'Rune Input'!$T12*AN87</f>
        <v>0</v>
      </c>
      <c r="AO178">
        <f>+'Rune Input'!$T12*AO87</f>
        <v>0</v>
      </c>
      <c r="AP178">
        <f>+'Rune Input'!$T12*AP87</f>
        <v>0</v>
      </c>
      <c r="AQ178">
        <f>+'Rune Input'!$T12*AQ87</f>
        <v>0</v>
      </c>
      <c r="AR178">
        <f>+'Rune Input'!$T12*AR87</f>
        <v>0</v>
      </c>
      <c r="AS178">
        <f>+'Rune Input'!$T12*AS87</f>
        <v>0</v>
      </c>
      <c r="AT178">
        <f>+'Rune Input'!$T12*AT87</f>
        <v>0</v>
      </c>
      <c r="AU178">
        <f>+'Rune Input'!$T12*AU87</f>
        <v>0</v>
      </c>
      <c r="AV178">
        <f>+'Rune Input'!$T12*AV87</f>
        <v>0</v>
      </c>
      <c r="AW178">
        <f>+'Rune Input'!$T12*AW87</f>
        <v>0</v>
      </c>
      <c r="AX178">
        <f>+'Rune Input'!$T12*AX87</f>
        <v>0</v>
      </c>
      <c r="AY178">
        <f>+'Rune Input'!$T12*AY87</f>
        <v>0</v>
      </c>
      <c r="AZ178">
        <f>+'Rune Input'!$T12*AZ87</f>
        <v>0</v>
      </c>
      <c r="BA178">
        <f>+'Rune Input'!$T12*BA87</f>
        <v>0</v>
      </c>
      <c r="BB178">
        <f>+'Rune Input'!$T12*BB87</f>
        <v>0</v>
      </c>
      <c r="BC178">
        <f>+'Rune Input'!$T12*BC87</f>
        <v>0</v>
      </c>
      <c r="BD178">
        <f>+'Rune Input'!$T12*BD87</f>
        <v>0</v>
      </c>
      <c r="BE178">
        <f>+'Rune Input'!$T12*BE87</f>
        <v>0</v>
      </c>
      <c r="BF178">
        <f>+'Rune Input'!$T12*BF87</f>
        <v>0</v>
      </c>
      <c r="BG178">
        <f>+'Rune Input'!$T12*BG87</f>
        <v>0</v>
      </c>
      <c r="BH178">
        <f>+'Rune Input'!$T12*BH87</f>
        <v>0</v>
      </c>
      <c r="BI178">
        <f>+'Rune Input'!$T12*BI87</f>
        <v>0</v>
      </c>
      <c r="BJ178">
        <f>+'Rune Input'!$T12*BJ87</f>
        <v>0</v>
      </c>
      <c r="BK178">
        <f>+'Rune Input'!$T12*BK87</f>
        <v>0</v>
      </c>
      <c r="BL178">
        <f>+'Rune Input'!$T12*BL87</f>
        <v>0</v>
      </c>
      <c r="BM178">
        <f>+'Rune Input'!$T12*BM87</f>
        <v>0</v>
      </c>
      <c r="BN178">
        <f>+'Rune Input'!$T12*BN87</f>
        <v>0</v>
      </c>
      <c r="BO178">
        <f>+'Rune Input'!$T12*BO87</f>
        <v>0</v>
      </c>
      <c r="BP178">
        <f>+'Rune Input'!$T12*BP87</f>
        <v>0</v>
      </c>
      <c r="BQ178">
        <f>+'Rune Input'!$T12*BQ87</f>
        <v>0</v>
      </c>
      <c r="BR178">
        <f>+'Rune Input'!$T12*BR87</f>
        <v>0</v>
      </c>
      <c r="BS178">
        <f>+'Rune Input'!$T12*BS87</f>
        <v>0</v>
      </c>
      <c r="BT178">
        <f>+'Rune Input'!$T12*BT87</f>
        <v>0</v>
      </c>
      <c r="BU178">
        <f>+'Rune Input'!$T12*BU87</f>
        <v>0</v>
      </c>
      <c r="BV178">
        <f>+'Rune Input'!$T12*BV87</f>
        <v>0</v>
      </c>
      <c r="BW178">
        <f>+'Rune Input'!$T12*BW87</f>
        <v>0</v>
      </c>
      <c r="BX178">
        <f>+'Rune Input'!$T12*BX87</f>
        <v>0</v>
      </c>
      <c r="BY178">
        <f>+'Rune Input'!$T12*BY87</f>
        <v>0</v>
      </c>
      <c r="BZ178">
        <f>+'Rune Input'!$T12*BZ87</f>
        <v>0</v>
      </c>
      <c r="CA178">
        <f>+'Rune Input'!$T12*CA87</f>
        <v>0</v>
      </c>
      <c r="CB178">
        <f>+'Rune Input'!$T12*CB87</f>
        <v>0</v>
      </c>
      <c r="CC178">
        <f>+'Rune Input'!$T12*CC87</f>
        <v>0</v>
      </c>
      <c r="CD178">
        <f>+'Rune Input'!$T12*CD87</f>
        <v>0</v>
      </c>
      <c r="CE178">
        <f>+'Rune Input'!$T12*CE87</f>
        <v>0</v>
      </c>
      <c r="CF178">
        <f>+'Rune Input'!$T12*CF87</f>
        <v>0</v>
      </c>
      <c r="CG178">
        <f>+'Rune Input'!$T12*CG87</f>
        <v>0</v>
      </c>
      <c r="CH178">
        <f>+'Rune Input'!$T12*CH87</f>
        <v>0</v>
      </c>
      <c r="CI178">
        <f>+'Rune Input'!$T12*CI87</f>
        <v>0</v>
      </c>
      <c r="CJ178">
        <f>+'Rune Input'!$T12*CJ87</f>
        <v>0</v>
      </c>
      <c r="CK178">
        <f>+'Rune Input'!$T12*CK87</f>
        <v>0</v>
      </c>
      <c r="CL178">
        <f>+'Rune Input'!$T12*CL87</f>
        <v>0</v>
      </c>
      <c r="CM178">
        <f>+'Rune Input'!$T12*CM87</f>
        <v>0</v>
      </c>
      <c r="CN178">
        <f>+'Rune Input'!$T12*CN87</f>
        <v>0</v>
      </c>
      <c r="CO178">
        <f>+'Rune Input'!$T12*CO87</f>
        <v>0</v>
      </c>
      <c r="CP178">
        <f>+'Rune Input'!$T12*CP87</f>
        <v>0</v>
      </c>
      <c r="CQ178">
        <f>+'Rune Input'!$T12*CQ87</f>
        <v>0</v>
      </c>
      <c r="CR178">
        <f>+'Rune Input'!$T12*CR87</f>
        <v>0</v>
      </c>
      <c r="CS178">
        <f>+'Rune Input'!$T12*CS87</f>
        <v>0</v>
      </c>
      <c r="CT178">
        <f>+'Rune Input'!$T12*CT87</f>
        <v>0</v>
      </c>
      <c r="CU178">
        <f>+'Rune Input'!$T12*CU87</f>
        <v>0</v>
      </c>
      <c r="CV178">
        <f>+'Rune Input'!$T12*CV87</f>
        <v>0</v>
      </c>
      <c r="CW178">
        <f>+'Rune Input'!$T12*CW87</f>
        <v>0</v>
      </c>
      <c r="CX178">
        <f>+'Rune Input'!$T12*CX87</f>
        <v>0</v>
      </c>
      <c r="CY178">
        <f>+'Rune Input'!$T12*CY87</f>
        <v>0</v>
      </c>
      <c r="CZ178">
        <f>+'Rune Input'!$T12*CZ87</f>
        <v>0</v>
      </c>
      <c r="DA178">
        <f>+'Rune Input'!$T12*DA87</f>
        <v>0</v>
      </c>
      <c r="DB178">
        <f>+'Rune Input'!$T12*DB87</f>
        <v>0</v>
      </c>
      <c r="DC178">
        <f>+'Rune Input'!$T12*DC87</f>
        <v>0</v>
      </c>
      <c r="DD178">
        <f>+'Rune Input'!$T12*DD87</f>
        <v>0</v>
      </c>
      <c r="DE178">
        <f>+'Rune Input'!$T12*DE87</f>
        <v>0</v>
      </c>
      <c r="DF178">
        <f>+'Rune Input'!$T12*DF87</f>
        <v>0</v>
      </c>
      <c r="DG178">
        <f>+'Rune Input'!$T12*DG87</f>
        <v>0</v>
      </c>
    </row>
    <row r="179" spans="1:111">
      <c r="A179" t="s">
        <v>5</v>
      </c>
      <c r="B179" t="s">
        <v>89</v>
      </c>
      <c r="C179" t="s">
        <v>138</v>
      </c>
      <c r="D179">
        <f>+'Rune Input'!$T13*D88</f>
        <v>0</v>
      </c>
      <c r="E179">
        <f>+'Rune Input'!$T13*E88</f>
        <v>0</v>
      </c>
      <c r="F179">
        <f>+'Rune Input'!$T13*F88</f>
        <v>0</v>
      </c>
      <c r="G179">
        <f>+'Rune Input'!$T13*G88</f>
        <v>0</v>
      </c>
      <c r="H179">
        <f>+'Rune Input'!$T13*H88</f>
        <v>0</v>
      </c>
      <c r="I179">
        <f>+'Rune Input'!$T13*I88</f>
        <v>0</v>
      </c>
      <c r="J179">
        <f>+'Rune Input'!$T13*J88</f>
        <v>0</v>
      </c>
      <c r="K179">
        <f>+'Rune Input'!$T13*K88</f>
        <v>0</v>
      </c>
      <c r="L179">
        <f>+'Rune Input'!$T13*L88</f>
        <v>0</v>
      </c>
      <c r="M179">
        <f>+'Rune Input'!$T13*M88</f>
        <v>0</v>
      </c>
      <c r="N179">
        <f>+'Rune Input'!$T13*N88</f>
        <v>0</v>
      </c>
      <c r="O179">
        <f>+'Rune Input'!$T13*O88</f>
        <v>0</v>
      </c>
      <c r="P179">
        <f>+'Rune Input'!$T13*P88</f>
        <v>0</v>
      </c>
      <c r="Q179">
        <f>+'Rune Input'!$T13*Q88</f>
        <v>0</v>
      </c>
      <c r="R179">
        <f>+'Rune Input'!$T13*R88</f>
        <v>0</v>
      </c>
      <c r="S179">
        <f>+'Rune Input'!$T13*S88</f>
        <v>0</v>
      </c>
      <c r="T179">
        <f>+'Rune Input'!$T13*T88</f>
        <v>0</v>
      </c>
      <c r="U179">
        <f>+'Rune Input'!$T13*U88</f>
        <v>0</v>
      </c>
      <c r="V179">
        <f>+'Rune Input'!$T13*V88</f>
        <v>0</v>
      </c>
      <c r="W179">
        <f>+'Rune Input'!$T13*W88</f>
        <v>0</v>
      </c>
      <c r="X179">
        <f>+'Rune Input'!$T13*X88</f>
        <v>0</v>
      </c>
      <c r="Y179">
        <f>+'Rune Input'!$T13*Y88</f>
        <v>0</v>
      </c>
      <c r="Z179">
        <f>+'Rune Input'!$T13*Z88</f>
        <v>0</v>
      </c>
      <c r="AA179">
        <f>+'Rune Input'!$T13*AA88</f>
        <v>0</v>
      </c>
      <c r="AB179">
        <f>+'Rune Input'!$T13*AB88</f>
        <v>0</v>
      </c>
      <c r="AC179">
        <f>+'Rune Input'!$T13*AC88</f>
        <v>0</v>
      </c>
      <c r="AD179">
        <f>+'Rune Input'!$T13*AD88</f>
        <v>0</v>
      </c>
      <c r="AE179">
        <f>+'Rune Input'!$T13*AE88</f>
        <v>0</v>
      </c>
      <c r="AF179">
        <f>+'Rune Input'!$T13*AF88</f>
        <v>0</v>
      </c>
      <c r="AG179">
        <f>+'Rune Input'!$T13*AG88</f>
        <v>0</v>
      </c>
      <c r="AH179">
        <f>+'Rune Input'!$T13*AH88</f>
        <v>0</v>
      </c>
      <c r="AI179">
        <f>+'Rune Input'!$T13*AI88</f>
        <v>0</v>
      </c>
      <c r="AJ179">
        <f>+'Rune Input'!$T13*AJ88</f>
        <v>0</v>
      </c>
      <c r="AK179">
        <f>+'Rune Input'!$T13*AK88</f>
        <v>0</v>
      </c>
      <c r="AL179">
        <f>+'Rune Input'!$T13*AL88</f>
        <v>0</v>
      </c>
      <c r="AM179">
        <f>+'Rune Input'!$T13*AM88</f>
        <v>0</v>
      </c>
      <c r="AN179">
        <f>+'Rune Input'!$T13*AN88</f>
        <v>0</v>
      </c>
      <c r="AO179">
        <f>+'Rune Input'!$T13*AO88</f>
        <v>0</v>
      </c>
      <c r="AP179">
        <f>+'Rune Input'!$T13*AP88</f>
        <v>0</v>
      </c>
      <c r="AQ179">
        <f>+'Rune Input'!$T13*AQ88</f>
        <v>0</v>
      </c>
      <c r="AR179">
        <f>+'Rune Input'!$T13*AR88</f>
        <v>0</v>
      </c>
      <c r="AS179">
        <f>+'Rune Input'!$T13*AS88</f>
        <v>0</v>
      </c>
      <c r="AT179">
        <f>+'Rune Input'!$T13*AT88</f>
        <v>0</v>
      </c>
      <c r="AU179">
        <f>+'Rune Input'!$T13*AU88</f>
        <v>0</v>
      </c>
      <c r="AV179">
        <f>+'Rune Input'!$T13*AV88</f>
        <v>0</v>
      </c>
      <c r="AW179">
        <f>+'Rune Input'!$T13*AW88</f>
        <v>0</v>
      </c>
      <c r="AX179">
        <f>+'Rune Input'!$T13*AX88</f>
        <v>0</v>
      </c>
      <c r="AY179">
        <f>+'Rune Input'!$T13*AY88</f>
        <v>0</v>
      </c>
      <c r="AZ179">
        <f>+'Rune Input'!$T13*AZ88</f>
        <v>0</v>
      </c>
      <c r="BA179">
        <f>+'Rune Input'!$T13*BA88</f>
        <v>0</v>
      </c>
      <c r="BB179">
        <f>+'Rune Input'!$T13*BB88</f>
        <v>0</v>
      </c>
      <c r="BC179">
        <f>+'Rune Input'!$T13*BC88</f>
        <v>0</v>
      </c>
      <c r="BD179">
        <f>+'Rune Input'!$T13*BD88</f>
        <v>0</v>
      </c>
      <c r="BE179">
        <f>+'Rune Input'!$T13*BE88</f>
        <v>0</v>
      </c>
      <c r="BF179">
        <f>+'Rune Input'!$T13*BF88</f>
        <v>0</v>
      </c>
      <c r="BG179">
        <f>+'Rune Input'!$T13*BG88</f>
        <v>0</v>
      </c>
      <c r="BH179">
        <f>+'Rune Input'!$T13*BH88</f>
        <v>0</v>
      </c>
      <c r="BI179">
        <f>+'Rune Input'!$T13*BI88</f>
        <v>0</v>
      </c>
      <c r="BJ179">
        <f>+'Rune Input'!$T13*BJ88</f>
        <v>0</v>
      </c>
      <c r="BK179">
        <f>+'Rune Input'!$T13*BK88</f>
        <v>0</v>
      </c>
      <c r="BL179">
        <f>+'Rune Input'!$T13*BL88</f>
        <v>0</v>
      </c>
      <c r="BM179">
        <f>+'Rune Input'!$T13*BM88</f>
        <v>0</v>
      </c>
      <c r="BN179">
        <f>+'Rune Input'!$T13*BN88</f>
        <v>0</v>
      </c>
      <c r="BO179">
        <f>+'Rune Input'!$T13*BO88</f>
        <v>0</v>
      </c>
      <c r="BP179">
        <f>+'Rune Input'!$T13*BP88</f>
        <v>0</v>
      </c>
      <c r="BQ179">
        <f>+'Rune Input'!$T13*BQ88</f>
        <v>0</v>
      </c>
      <c r="BR179">
        <f>+'Rune Input'!$T13*BR88</f>
        <v>0</v>
      </c>
      <c r="BS179">
        <f>+'Rune Input'!$T13*BS88</f>
        <v>0</v>
      </c>
      <c r="BT179">
        <f>+'Rune Input'!$T13*BT88</f>
        <v>0</v>
      </c>
      <c r="BU179">
        <f>+'Rune Input'!$T13*BU88</f>
        <v>0</v>
      </c>
      <c r="BV179">
        <f>+'Rune Input'!$T13*BV88</f>
        <v>0</v>
      </c>
      <c r="BW179">
        <f>+'Rune Input'!$T13*BW88</f>
        <v>0</v>
      </c>
      <c r="BX179">
        <f>+'Rune Input'!$T13*BX88</f>
        <v>0</v>
      </c>
      <c r="BY179">
        <f>+'Rune Input'!$T13*BY88</f>
        <v>0</v>
      </c>
      <c r="BZ179">
        <f>+'Rune Input'!$T13*BZ88</f>
        <v>0</v>
      </c>
      <c r="CA179">
        <f>+'Rune Input'!$T13*CA88</f>
        <v>0</v>
      </c>
      <c r="CB179">
        <f>+'Rune Input'!$T13*CB88</f>
        <v>0</v>
      </c>
      <c r="CC179">
        <f>+'Rune Input'!$T13*CC88</f>
        <v>0</v>
      </c>
      <c r="CD179">
        <f>+'Rune Input'!$T13*CD88</f>
        <v>0</v>
      </c>
      <c r="CE179">
        <f>+'Rune Input'!$T13*CE88</f>
        <v>0</v>
      </c>
      <c r="CF179">
        <f>+'Rune Input'!$T13*CF88</f>
        <v>0</v>
      </c>
      <c r="CG179">
        <f>+'Rune Input'!$T13*CG88</f>
        <v>0</v>
      </c>
      <c r="CH179">
        <f>+'Rune Input'!$T13*CH88</f>
        <v>0</v>
      </c>
      <c r="CI179">
        <f>+'Rune Input'!$T13*CI88</f>
        <v>0</v>
      </c>
      <c r="CJ179">
        <f>+'Rune Input'!$T13*CJ88</f>
        <v>0</v>
      </c>
      <c r="CK179">
        <f>+'Rune Input'!$T13*CK88</f>
        <v>0</v>
      </c>
      <c r="CL179">
        <f>+'Rune Input'!$T13*CL88</f>
        <v>0</v>
      </c>
      <c r="CM179">
        <f>+'Rune Input'!$T13*CM88</f>
        <v>0</v>
      </c>
      <c r="CN179">
        <f>+'Rune Input'!$T13*CN88</f>
        <v>0</v>
      </c>
      <c r="CO179">
        <f>+'Rune Input'!$T13*CO88</f>
        <v>0</v>
      </c>
      <c r="CP179">
        <f>+'Rune Input'!$T13*CP88</f>
        <v>0</v>
      </c>
      <c r="CQ179">
        <f>+'Rune Input'!$T13*CQ88</f>
        <v>0</v>
      </c>
      <c r="CR179">
        <f>+'Rune Input'!$T13*CR88</f>
        <v>0</v>
      </c>
      <c r="CS179">
        <f>+'Rune Input'!$T13*CS88</f>
        <v>0</v>
      </c>
      <c r="CT179">
        <f>+'Rune Input'!$T13*CT88</f>
        <v>0</v>
      </c>
      <c r="CU179">
        <f>+'Rune Input'!$T13*CU88</f>
        <v>0</v>
      </c>
      <c r="CV179">
        <f>+'Rune Input'!$T13*CV88</f>
        <v>0</v>
      </c>
      <c r="CW179">
        <f>+'Rune Input'!$T13*CW88</f>
        <v>0</v>
      </c>
      <c r="CX179">
        <f>+'Rune Input'!$T13*CX88</f>
        <v>0</v>
      </c>
      <c r="CY179">
        <f>+'Rune Input'!$T13*CY88</f>
        <v>0</v>
      </c>
      <c r="CZ179">
        <f>+'Rune Input'!$T13*CZ88</f>
        <v>0</v>
      </c>
      <c r="DA179">
        <f>+'Rune Input'!$T13*DA88</f>
        <v>0</v>
      </c>
      <c r="DB179">
        <f>+'Rune Input'!$T13*DB88</f>
        <v>0</v>
      </c>
      <c r="DC179">
        <f>+'Rune Input'!$T13*DC88</f>
        <v>0</v>
      </c>
      <c r="DD179">
        <f>+'Rune Input'!$T13*DD88</f>
        <v>0</v>
      </c>
      <c r="DE179">
        <f>+'Rune Input'!$T13*DE88</f>
        <v>0</v>
      </c>
      <c r="DF179">
        <f>+'Rune Input'!$T13*DF88</f>
        <v>0</v>
      </c>
      <c r="DG179">
        <f>+'Rune Input'!$T13*DG88</f>
        <v>0</v>
      </c>
    </row>
    <row r="180" spans="1:111">
      <c r="A180" t="s">
        <v>5</v>
      </c>
      <c r="B180" t="s">
        <v>148</v>
      </c>
      <c r="C180" t="s">
        <v>138</v>
      </c>
      <c r="D180">
        <f>+'Rune Input'!$T14*D89</f>
        <v>0</v>
      </c>
      <c r="E180">
        <f>+'Rune Input'!$T14*E89</f>
        <v>0</v>
      </c>
      <c r="F180">
        <f>+'Rune Input'!$T14*F89</f>
        <v>0</v>
      </c>
      <c r="G180">
        <f>+'Rune Input'!$T14*G89</f>
        <v>0</v>
      </c>
      <c r="H180">
        <f>+'Rune Input'!$T14*H89</f>
        <v>0</v>
      </c>
      <c r="I180">
        <f>+'Rune Input'!$T14*I89</f>
        <v>0</v>
      </c>
      <c r="J180">
        <f>+'Rune Input'!$T14*J89</f>
        <v>0</v>
      </c>
      <c r="K180">
        <f>+'Rune Input'!$T14*K89</f>
        <v>0</v>
      </c>
      <c r="L180">
        <f>+'Rune Input'!$T14*L89</f>
        <v>0</v>
      </c>
      <c r="M180">
        <f>+'Rune Input'!$T14*M89</f>
        <v>0</v>
      </c>
      <c r="N180">
        <f>+'Rune Input'!$T14*N89</f>
        <v>0</v>
      </c>
      <c r="O180">
        <f>+'Rune Input'!$T14*O89</f>
        <v>0</v>
      </c>
      <c r="P180">
        <f>+'Rune Input'!$T14*P89</f>
        <v>0</v>
      </c>
      <c r="Q180">
        <f>+'Rune Input'!$T14*Q89</f>
        <v>0</v>
      </c>
      <c r="R180">
        <f>+'Rune Input'!$T14*R89</f>
        <v>0</v>
      </c>
      <c r="S180">
        <f>+'Rune Input'!$T14*S89</f>
        <v>0</v>
      </c>
      <c r="T180">
        <f>+'Rune Input'!$T14*T89</f>
        <v>0</v>
      </c>
      <c r="U180">
        <f>+'Rune Input'!$T14*U89</f>
        <v>0</v>
      </c>
      <c r="V180">
        <f>+'Rune Input'!$T14*V89</f>
        <v>0</v>
      </c>
      <c r="W180">
        <f>+'Rune Input'!$T14*W89</f>
        <v>0</v>
      </c>
      <c r="X180">
        <f>+'Rune Input'!$T14*X89</f>
        <v>0</v>
      </c>
      <c r="Y180">
        <f>+'Rune Input'!$T14*Y89</f>
        <v>0</v>
      </c>
      <c r="Z180">
        <f>+'Rune Input'!$T14*Z89</f>
        <v>0</v>
      </c>
      <c r="AA180">
        <f>+'Rune Input'!$T14*AA89</f>
        <v>0</v>
      </c>
      <c r="AB180">
        <f>+'Rune Input'!$T14*AB89</f>
        <v>0</v>
      </c>
      <c r="AC180">
        <f>+'Rune Input'!$T14*AC89</f>
        <v>0</v>
      </c>
      <c r="AD180">
        <f>+'Rune Input'!$T14*AD89</f>
        <v>0</v>
      </c>
      <c r="AE180">
        <f>+'Rune Input'!$T14*AE89</f>
        <v>0</v>
      </c>
      <c r="AF180">
        <f>+'Rune Input'!$T14*AF89</f>
        <v>0</v>
      </c>
      <c r="AG180">
        <f>+'Rune Input'!$T14*AG89</f>
        <v>0</v>
      </c>
      <c r="AH180">
        <f>+'Rune Input'!$T14*AH89</f>
        <v>0</v>
      </c>
      <c r="AI180">
        <f>+'Rune Input'!$T14*AI89</f>
        <v>0</v>
      </c>
      <c r="AJ180">
        <f>+'Rune Input'!$T14*AJ89</f>
        <v>0</v>
      </c>
      <c r="AK180">
        <f>+'Rune Input'!$T14*AK89</f>
        <v>0</v>
      </c>
      <c r="AL180">
        <f>+'Rune Input'!$T14*AL89</f>
        <v>0</v>
      </c>
      <c r="AM180">
        <f>+'Rune Input'!$T14*AM89</f>
        <v>0</v>
      </c>
      <c r="AN180">
        <f>+'Rune Input'!$T14*AN89</f>
        <v>0</v>
      </c>
      <c r="AO180">
        <f>+'Rune Input'!$T14*AO89</f>
        <v>0</v>
      </c>
      <c r="AP180">
        <f>+'Rune Input'!$T14*AP89</f>
        <v>0</v>
      </c>
      <c r="AQ180">
        <f>+'Rune Input'!$T14*AQ89</f>
        <v>0</v>
      </c>
      <c r="AR180">
        <f>+'Rune Input'!$T14*AR89</f>
        <v>0</v>
      </c>
      <c r="AS180">
        <f>+'Rune Input'!$T14*AS89</f>
        <v>0</v>
      </c>
      <c r="AT180">
        <f>+'Rune Input'!$T14*AT89</f>
        <v>0</v>
      </c>
      <c r="AU180">
        <f>+'Rune Input'!$T14*AU89</f>
        <v>0</v>
      </c>
      <c r="AV180">
        <f>+'Rune Input'!$T14*AV89</f>
        <v>0</v>
      </c>
      <c r="AW180">
        <f>+'Rune Input'!$T14*AW89</f>
        <v>0</v>
      </c>
      <c r="AX180">
        <f>+'Rune Input'!$T14*AX89</f>
        <v>0</v>
      </c>
      <c r="AY180">
        <f>+'Rune Input'!$T14*AY89</f>
        <v>0</v>
      </c>
      <c r="AZ180">
        <f>+'Rune Input'!$T14*AZ89</f>
        <v>0</v>
      </c>
      <c r="BA180">
        <f>+'Rune Input'!$T14*BA89</f>
        <v>0</v>
      </c>
      <c r="BB180">
        <f>+'Rune Input'!$T14*BB89</f>
        <v>0</v>
      </c>
      <c r="BC180">
        <f>+'Rune Input'!$T14*BC89</f>
        <v>0</v>
      </c>
      <c r="BD180">
        <f>+'Rune Input'!$T14*BD89</f>
        <v>0</v>
      </c>
      <c r="BE180">
        <f>+'Rune Input'!$T14*BE89</f>
        <v>0</v>
      </c>
      <c r="BF180">
        <f>+'Rune Input'!$T14*BF89</f>
        <v>0</v>
      </c>
      <c r="BG180">
        <f>+'Rune Input'!$T14*BG89</f>
        <v>0</v>
      </c>
      <c r="BH180">
        <f>+'Rune Input'!$T14*BH89</f>
        <v>0</v>
      </c>
      <c r="BI180">
        <f>+'Rune Input'!$T14*BI89</f>
        <v>0</v>
      </c>
      <c r="BJ180">
        <f>+'Rune Input'!$T14*BJ89</f>
        <v>0</v>
      </c>
      <c r="BK180">
        <f>+'Rune Input'!$T14*BK89</f>
        <v>0</v>
      </c>
      <c r="BL180">
        <f>+'Rune Input'!$T14*BL89</f>
        <v>0</v>
      </c>
      <c r="BM180">
        <f>+'Rune Input'!$T14*BM89</f>
        <v>0</v>
      </c>
      <c r="BN180">
        <f>+'Rune Input'!$T14*BN89</f>
        <v>0</v>
      </c>
      <c r="BO180">
        <f>+'Rune Input'!$T14*BO89</f>
        <v>0</v>
      </c>
      <c r="BP180">
        <f>+'Rune Input'!$T14*BP89</f>
        <v>0</v>
      </c>
      <c r="BQ180">
        <f>+'Rune Input'!$T14*BQ89</f>
        <v>0</v>
      </c>
      <c r="BR180">
        <f>+'Rune Input'!$T14*BR89</f>
        <v>0</v>
      </c>
      <c r="BS180">
        <f>+'Rune Input'!$T14*BS89</f>
        <v>0</v>
      </c>
      <c r="BT180">
        <f>+'Rune Input'!$T14*BT89</f>
        <v>0</v>
      </c>
      <c r="BU180">
        <f>+'Rune Input'!$T14*BU89</f>
        <v>0</v>
      </c>
      <c r="BV180">
        <f>+'Rune Input'!$T14*BV89</f>
        <v>0</v>
      </c>
      <c r="BW180">
        <f>+'Rune Input'!$T14*BW89</f>
        <v>0</v>
      </c>
      <c r="BX180">
        <f>+'Rune Input'!$T14*BX89</f>
        <v>0</v>
      </c>
      <c r="BY180">
        <f>+'Rune Input'!$T14*BY89</f>
        <v>0</v>
      </c>
      <c r="BZ180">
        <f>+'Rune Input'!$T14*BZ89</f>
        <v>0</v>
      </c>
      <c r="CA180">
        <f>+'Rune Input'!$T14*CA89</f>
        <v>0</v>
      </c>
      <c r="CB180">
        <f>+'Rune Input'!$T14*CB89</f>
        <v>0</v>
      </c>
      <c r="CC180">
        <f>+'Rune Input'!$T14*CC89</f>
        <v>0</v>
      </c>
      <c r="CD180">
        <f>+'Rune Input'!$T14*CD89</f>
        <v>0</v>
      </c>
      <c r="CE180">
        <f>+'Rune Input'!$T14*CE89</f>
        <v>0</v>
      </c>
      <c r="CF180">
        <f>+'Rune Input'!$T14*CF89</f>
        <v>0</v>
      </c>
      <c r="CG180">
        <f>+'Rune Input'!$T14*CG89</f>
        <v>0</v>
      </c>
      <c r="CH180">
        <f>+'Rune Input'!$T14*CH89</f>
        <v>0</v>
      </c>
      <c r="CI180">
        <f>+'Rune Input'!$T14*CI89</f>
        <v>0</v>
      </c>
      <c r="CJ180">
        <f>+'Rune Input'!$T14*CJ89</f>
        <v>0</v>
      </c>
      <c r="CK180">
        <f>+'Rune Input'!$T14*CK89</f>
        <v>0</v>
      </c>
      <c r="CL180">
        <f>+'Rune Input'!$T14*CL89</f>
        <v>0</v>
      </c>
      <c r="CM180">
        <f>+'Rune Input'!$T14*CM89</f>
        <v>0</v>
      </c>
      <c r="CN180">
        <f>+'Rune Input'!$T14*CN89</f>
        <v>0</v>
      </c>
      <c r="CO180">
        <f>+'Rune Input'!$T14*CO89</f>
        <v>0</v>
      </c>
      <c r="CP180">
        <f>+'Rune Input'!$T14*CP89</f>
        <v>0</v>
      </c>
      <c r="CQ180">
        <f>+'Rune Input'!$T14*CQ89</f>
        <v>0</v>
      </c>
      <c r="CR180">
        <f>+'Rune Input'!$T14*CR89</f>
        <v>0</v>
      </c>
      <c r="CS180">
        <f>+'Rune Input'!$T14*CS89</f>
        <v>0</v>
      </c>
      <c r="CT180">
        <f>+'Rune Input'!$T14*CT89</f>
        <v>0</v>
      </c>
      <c r="CU180">
        <f>+'Rune Input'!$T14*CU89</f>
        <v>0</v>
      </c>
      <c r="CV180">
        <f>+'Rune Input'!$T14*CV89</f>
        <v>0</v>
      </c>
      <c r="CW180">
        <f>+'Rune Input'!$T14*CW89</f>
        <v>0</v>
      </c>
      <c r="CX180">
        <f>+'Rune Input'!$T14*CX89</f>
        <v>0</v>
      </c>
      <c r="CY180">
        <f>+'Rune Input'!$T14*CY89</f>
        <v>0</v>
      </c>
      <c r="CZ180">
        <f>+'Rune Input'!$T14*CZ89</f>
        <v>0</v>
      </c>
      <c r="DA180">
        <f>+'Rune Input'!$T14*DA89</f>
        <v>0</v>
      </c>
      <c r="DB180">
        <f>+'Rune Input'!$T14*DB89</f>
        <v>0</v>
      </c>
      <c r="DC180">
        <f>+'Rune Input'!$T14*DC89</f>
        <v>0</v>
      </c>
      <c r="DD180">
        <f>+'Rune Input'!$T14*DD89</f>
        <v>0</v>
      </c>
      <c r="DE180">
        <f>+'Rune Input'!$T14*DE89</f>
        <v>0</v>
      </c>
      <c r="DF180">
        <f>+'Rune Input'!$T14*DF89</f>
        <v>0</v>
      </c>
      <c r="DG180">
        <f>+'Rune Input'!$T14*DG89</f>
        <v>0</v>
      </c>
    </row>
    <row r="181" spans="1:111">
      <c r="A181" t="s">
        <v>5</v>
      </c>
      <c r="B181" t="s">
        <v>154</v>
      </c>
      <c r="C181" t="s">
        <v>138</v>
      </c>
      <c r="D181">
        <f>+'Rune Input'!$T15*D90</f>
        <v>0</v>
      </c>
      <c r="E181">
        <f>+'Rune Input'!$T15*E90</f>
        <v>0</v>
      </c>
      <c r="F181">
        <f>+'Rune Input'!$T15*F90</f>
        <v>0</v>
      </c>
      <c r="G181">
        <f>+'Rune Input'!$T15*G90</f>
        <v>0</v>
      </c>
      <c r="H181">
        <f>+'Rune Input'!$T15*H90</f>
        <v>0</v>
      </c>
      <c r="I181">
        <f>+'Rune Input'!$T15*I90</f>
        <v>0</v>
      </c>
      <c r="J181">
        <f>+'Rune Input'!$T15*J90</f>
        <v>0</v>
      </c>
      <c r="K181">
        <f>+'Rune Input'!$T15*K90</f>
        <v>0</v>
      </c>
      <c r="L181">
        <f>+'Rune Input'!$T15*L90</f>
        <v>0</v>
      </c>
      <c r="M181">
        <f>+'Rune Input'!$T15*M90</f>
        <v>0</v>
      </c>
      <c r="N181">
        <f>+'Rune Input'!$T15*N90</f>
        <v>0</v>
      </c>
      <c r="O181">
        <f>+'Rune Input'!$T15*O90</f>
        <v>0</v>
      </c>
      <c r="P181">
        <f>+'Rune Input'!$T15*P90</f>
        <v>0</v>
      </c>
      <c r="Q181">
        <f>+'Rune Input'!$T15*Q90</f>
        <v>0</v>
      </c>
      <c r="R181">
        <f>+'Rune Input'!$T15*R90</f>
        <v>0</v>
      </c>
      <c r="S181">
        <f>+'Rune Input'!$T15*S90</f>
        <v>0</v>
      </c>
      <c r="T181">
        <f>+'Rune Input'!$T15*T90</f>
        <v>0</v>
      </c>
      <c r="U181">
        <f>+'Rune Input'!$T15*U90</f>
        <v>0</v>
      </c>
      <c r="V181">
        <f>+'Rune Input'!$T15*V90</f>
        <v>0</v>
      </c>
      <c r="W181">
        <f>+'Rune Input'!$T15*W90</f>
        <v>0</v>
      </c>
      <c r="X181">
        <f>+'Rune Input'!$T15*X90</f>
        <v>0</v>
      </c>
      <c r="Y181">
        <f>+'Rune Input'!$T15*Y90</f>
        <v>0</v>
      </c>
      <c r="Z181">
        <f>+'Rune Input'!$T15*Z90</f>
        <v>0</v>
      </c>
      <c r="AA181">
        <f>+'Rune Input'!$T15*AA90</f>
        <v>0</v>
      </c>
      <c r="AB181">
        <f>+'Rune Input'!$T15*AB90</f>
        <v>0</v>
      </c>
      <c r="AC181">
        <f>+'Rune Input'!$T15*AC90</f>
        <v>0</v>
      </c>
      <c r="AD181">
        <f>+'Rune Input'!$T15*AD90</f>
        <v>0</v>
      </c>
      <c r="AE181">
        <f>+'Rune Input'!$T15*AE90</f>
        <v>0</v>
      </c>
      <c r="AF181">
        <f>+'Rune Input'!$T15*AF90</f>
        <v>0</v>
      </c>
      <c r="AG181">
        <f>+'Rune Input'!$T15*AG90</f>
        <v>0</v>
      </c>
      <c r="AH181">
        <f>+'Rune Input'!$T15*AH90</f>
        <v>0</v>
      </c>
      <c r="AI181">
        <f>+'Rune Input'!$T15*AI90</f>
        <v>0</v>
      </c>
      <c r="AJ181">
        <f>+'Rune Input'!$T15*AJ90</f>
        <v>0</v>
      </c>
      <c r="AK181">
        <f>+'Rune Input'!$T15*AK90</f>
        <v>0</v>
      </c>
      <c r="AL181">
        <f>+'Rune Input'!$T15*AL90</f>
        <v>0</v>
      </c>
      <c r="AM181">
        <f>+'Rune Input'!$T15*AM90</f>
        <v>0</v>
      </c>
      <c r="AN181">
        <f>+'Rune Input'!$T15*AN90</f>
        <v>0</v>
      </c>
      <c r="AO181">
        <f>+'Rune Input'!$T15*AO90</f>
        <v>0</v>
      </c>
      <c r="AP181">
        <f>+'Rune Input'!$T15*AP90</f>
        <v>0</v>
      </c>
      <c r="AQ181">
        <f>+'Rune Input'!$T15*AQ90</f>
        <v>0</v>
      </c>
      <c r="AR181">
        <f>+'Rune Input'!$T15*AR90</f>
        <v>0</v>
      </c>
      <c r="AS181">
        <f>+'Rune Input'!$T15*AS90</f>
        <v>0</v>
      </c>
      <c r="AT181">
        <f>+'Rune Input'!$T15*AT90</f>
        <v>0</v>
      </c>
      <c r="AU181">
        <f>+'Rune Input'!$T15*AU90</f>
        <v>0</v>
      </c>
      <c r="AV181">
        <f>+'Rune Input'!$T15*AV90</f>
        <v>0</v>
      </c>
      <c r="AW181">
        <f>+'Rune Input'!$T15*AW90</f>
        <v>0</v>
      </c>
      <c r="AX181">
        <f>+'Rune Input'!$T15*AX90</f>
        <v>0</v>
      </c>
      <c r="AY181">
        <f>+'Rune Input'!$T15*AY90</f>
        <v>0</v>
      </c>
      <c r="AZ181">
        <f>+'Rune Input'!$T15*AZ90</f>
        <v>0</v>
      </c>
      <c r="BA181">
        <f>+'Rune Input'!$T15*BA90</f>
        <v>0</v>
      </c>
      <c r="BB181">
        <f>+'Rune Input'!$T15*BB90</f>
        <v>0</v>
      </c>
      <c r="BC181">
        <f>+'Rune Input'!$T15*BC90</f>
        <v>0</v>
      </c>
      <c r="BD181">
        <f>+'Rune Input'!$T15*BD90</f>
        <v>0</v>
      </c>
      <c r="BE181">
        <f>+'Rune Input'!$T15*BE90</f>
        <v>0</v>
      </c>
      <c r="BF181">
        <f>+'Rune Input'!$T15*BF90</f>
        <v>0</v>
      </c>
      <c r="BG181">
        <f>+'Rune Input'!$T15*BG90</f>
        <v>0</v>
      </c>
      <c r="BH181">
        <f>+'Rune Input'!$T15*BH90</f>
        <v>0</v>
      </c>
      <c r="BI181">
        <f>+'Rune Input'!$T15*BI90</f>
        <v>0</v>
      </c>
      <c r="BJ181">
        <f>+'Rune Input'!$T15*BJ90</f>
        <v>0</v>
      </c>
      <c r="BK181">
        <f>+'Rune Input'!$T15*BK90</f>
        <v>0</v>
      </c>
      <c r="BL181">
        <f>+'Rune Input'!$T15*BL90</f>
        <v>0</v>
      </c>
      <c r="BM181">
        <f>+'Rune Input'!$T15*BM90</f>
        <v>0</v>
      </c>
      <c r="BN181">
        <f>+'Rune Input'!$T15*BN90</f>
        <v>0</v>
      </c>
      <c r="BO181">
        <f>+'Rune Input'!$T15*BO90</f>
        <v>0</v>
      </c>
      <c r="BP181">
        <f>+'Rune Input'!$T15*BP90</f>
        <v>0</v>
      </c>
      <c r="BQ181">
        <f>+'Rune Input'!$T15*BQ90</f>
        <v>0</v>
      </c>
      <c r="BR181">
        <f>+'Rune Input'!$T15*BR90</f>
        <v>0</v>
      </c>
      <c r="BS181">
        <f>+'Rune Input'!$T15*BS90</f>
        <v>0</v>
      </c>
      <c r="BT181">
        <f>+'Rune Input'!$T15*BT90</f>
        <v>0</v>
      </c>
      <c r="BU181">
        <f>+'Rune Input'!$T15*BU90</f>
        <v>0</v>
      </c>
      <c r="BV181">
        <f>+'Rune Input'!$T15*BV90</f>
        <v>0</v>
      </c>
      <c r="BW181">
        <f>+'Rune Input'!$T15*BW90</f>
        <v>0</v>
      </c>
      <c r="BX181">
        <f>+'Rune Input'!$T15*BX90</f>
        <v>0</v>
      </c>
      <c r="BY181">
        <f>+'Rune Input'!$T15*BY90</f>
        <v>0</v>
      </c>
      <c r="BZ181">
        <f>+'Rune Input'!$T15*BZ90</f>
        <v>0</v>
      </c>
      <c r="CA181">
        <f>+'Rune Input'!$T15*CA90</f>
        <v>0</v>
      </c>
      <c r="CB181">
        <f>+'Rune Input'!$T15*CB90</f>
        <v>0</v>
      </c>
      <c r="CC181">
        <f>+'Rune Input'!$T15*CC90</f>
        <v>0</v>
      </c>
      <c r="CD181">
        <f>+'Rune Input'!$T15*CD90</f>
        <v>0</v>
      </c>
      <c r="CE181">
        <f>+'Rune Input'!$T15*CE90</f>
        <v>0</v>
      </c>
      <c r="CF181">
        <f>+'Rune Input'!$T15*CF90</f>
        <v>0</v>
      </c>
      <c r="CG181">
        <f>+'Rune Input'!$T15*CG90</f>
        <v>0</v>
      </c>
      <c r="CH181">
        <f>+'Rune Input'!$T15*CH90</f>
        <v>0</v>
      </c>
      <c r="CI181">
        <f>+'Rune Input'!$T15*CI90</f>
        <v>0</v>
      </c>
      <c r="CJ181">
        <f>+'Rune Input'!$T15*CJ90</f>
        <v>0</v>
      </c>
      <c r="CK181">
        <f>+'Rune Input'!$T15*CK90</f>
        <v>0</v>
      </c>
      <c r="CL181">
        <f>+'Rune Input'!$T15*CL90</f>
        <v>0</v>
      </c>
      <c r="CM181">
        <f>+'Rune Input'!$T15*CM90</f>
        <v>0</v>
      </c>
      <c r="CN181">
        <f>+'Rune Input'!$T15*CN90</f>
        <v>0</v>
      </c>
      <c r="CO181">
        <f>+'Rune Input'!$T15*CO90</f>
        <v>0</v>
      </c>
      <c r="CP181">
        <f>+'Rune Input'!$T15*CP90</f>
        <v>0</v>
      </c>
      <c r="CQ181">
        <f>+'Rune Input'!$T15*CQ90</f>
        <v>0</v>
      </c>
      <c r="CR181">
        <f>+'Rune Input'!$T15*CR90</f>
        <v>0</v>
      </c>
      <c r="CS181">
        <f>+'Rune Input'!$T15*CS90</f>
        <v>0</v>
      </c>
      <c r="CT181">
        <f>+'Rune Input'!$T15*CT90</f>
        <v>0</v>
      </c>
      <c r="CU181">
        <f>+'Rune Input'!$T15*CU90</f>
        <v>0</v>
      </c>
      <c r="CV181">
        <f>+'Rune Input'!$T15*CV90</f>
        <v>0</v>
      </c>
      <c r="CW181">
        <f>+'Rune Input'!$T15*CW90</f>
        <v>0</v>
      </c>
      <c r="CX181">
        <f>+'Rune Input'!$T15*CX90</f>
        <v>0</v>
      </c>
      <c r="CY181">
        <f>+'Rune Input'!$T15*CY90</f>
        <v>0</v>
      </c>
      <c r="CZ181">
        <f>+'Rune Input'!$T15*CZ90</f>
        <v>0</v>
      </c>
      <c r="DA181">
        <f>+'Rune Input'!$T15*DA90</f>
        <v>0</v>
      </c>
      <c r="DB181">
        <f>+'Rune Input'!$T15*DB90</f>
        <v>0</v>
      </c>
      <c r="DC181">
        <f>+'Rune Input'!$T15*DC90</f>
        <v>0</v>
      </c>
      <c r="DD181">
        <f>+'Rune Input'!$T15*DD90</f>
        <v>0</v>
      </c>
      <c r="DE181">
        <f>+'Rune Input'!$T15*DE90</f>
        <v>0</v>
      </c>
      <c r="DF181">
        <f>+'Rune Input'!$T15*DF90</f>
        <v>0</v>
      </c>
      <c r="DG181">
        <f>+'Rune Input'!$T15*DG90</f>
        <v>0</v>
      </c>
    </row>
    <row r="182" spans="1:111">
      <c r="A182" t="s">
        <v>5</v>
      </c>
      <c r="B182" t="s">
        <v>147</v>
      </c>
      <c r="C182" t="s">
        <v>138</v>
      </c>
      <c r="D182">
        <f>+'Rune Input'!$T16*D91</f>
        <v>0</v>
      </c>
      <c r="E182">
        <f>+'Rune Input'!$T16*E91</f>
        <v>0</v>
      </c>
      <c r="F182">
        <f>+'Rune Input'!$T16*F91</f>
        <v>0</v>
      </c>
      <c r="G182">
        <f>+'Rune Input'!$T16*G91</f>
        <v>0</v>
      </c>
      <c r="H182">
        <f>+'Rune Input'!$T16*H91</f>
        <v>0</v>
      </c>
      <c r="I182">
        <f>+'Rune Input'!$T16*I91</f>
        <v>0</v>
      </c>
      <c r="J182">
        <f>+'Rune Input'!$T16*J91</f>
        <v>0</v>
      </c>
      <c r="K182">
        <f>+'Rune Input'!$T16*K91</f>
        <v>0</v>
      </c>
      <c r="L182">
        <f>+'Rune Input'!$T16*L91</f>
        <v>0</v>
      </c>
      <c r="M182">
        <f>+'Rune Input'!$T16*M91</f>
        <v>0</v>
      </c>
      <c r="N182">
        <f>+'Rune Input'!$T16*N91</f>
        <v>0</v>
      </c>
      <c r="O182">
        <f>+'Rune Input'!$T16*O91</f>
        <v>0</v>
      </c>
      <c r="P182">
        <f>+'Rune Input'!$T16*P91</f>
        <v>0</v>
      </c>
      <c r="Q182">
        <f>+'Rune Input'!$T16*Q91</f>
        <v>0</v>
      </c>
      <c r="R182">
        <f>+'Rune Input'!$T16*R91</f>
        <v>0</v>
      </c>
      <c r="S182">
        <f>+'Rune Input'!$T16*S91</f>
        <v>0</v>
      </c>
      <c r="T182">
        <f>+'Rune Input'!$T16*T91</f>
        <v>0</v>
      </c>
      <c r="U182">
        <f>+'Rune Input'!$T16*U91</f>
        <v>0</v>
      </c>
      <c r="V182">
        <f>+'Rune Input'!$T16*V91</f>
        <v>0</v>
      </c>
      <c r="W182">
        <f>+'Rune Input'!$T16*W91</f>
        <v>0</v>
      </c>
      <c r="X182">
        <f>+'Rune Input'!$T16*X91</f>
        <v>0</v>
      </c>
      <c r="Y182">
        <f>+'Rune Input'!$T16*Y91</f>
        <v>0</v>
      </c>
      <c r="Z182">
        <f>+'Rune Input'!$T16*Z91</f>
        <v>0</v>
      </c>
      <c r="AA182">
        <f>+'Rune Input'!$T16*AA91</f>
        <v>0</v>
      </c>
      <c r="AB182">
        <f>+'Rune Input'!$T16*AB91</f>
        <v>0</v>
      </c>
      <c r="AC182">
        <f>+'Rune Input'!$T16*AC91</f>
        <v>0</v>
      </c>
      <c r="AD182">
        <f>+'Rune Input'!$T16*AD91</f>
        <v>0</v>
      </c>
      <c r="AE182">
        <f>+'Rune Input'!$T16*AE91</f>
        <v>0</v>
      </c>
      <c r="AF182">
        <f>+'Rune Input'!$T16*AF91</f>
        <v>0</v>
      </c>
      <c r="AG182">
        <f>+'Rune Input'!$T16*AG91</f>
        <v>0</v>
      </c>
      <c r="AH182">
        <f>+'Rune Input'!$T16*AH91</f>
        <v>0</v>
      </c>
      <c r="AI182">
        <f>+'Rune Input'!$T16*AI91</f>
        <v>0</v>
      </c>
      <c r="AJ182">
        <f>+'Rune Input'!$T16*AJ91</f>
        <v>0</v>
      </c>
      <c r="AK182">
        <f>+'Rune Input'!$T16*AK91</f>
        <v>0</v>
      </c>
      <c r="AL182">
        <f>+'Rune Input'!$T16*AL91</f>
        <v>0</v>
      </c>
      <c r="AM182">
        <f>+'Rune Input'!$T16*AM91</f>
        <v>0</v>
      </c>
      <c r="AN182">
        <f>+'Rune Input'!$T16*AN91</f>
        <v>0</v>
      </c>
      <c r="AO182">
        <f>+'Rune Input'!$T16*AO91</f>
        <v>0</v>
      </c>
      <c r="AP182">
        <f>+'Rune Input'!$T16*AP91</f>
        <v>0</v>
      </c>
      <c r="AQ182">
        <f>+'Rune Input'!$T16*AQ91</f>
        <v>0</v>
      </c>
      <c r="AR182">
        <f>+'Rune Input'!$T16*AR91</f>
        <v>0</v>
      </c>
      <c r="AS182">
        <f>+'Rune Input'!$T16*AS91</f>
        <v>0</v>
      </c>
      <c r="AT182">
        <f>+'Rune Input'!$T16*AT91</f>
        <v>0</v>
      </c>
      <c r="AU182">
        <f>+'Rune Input'!$T16*AU91</f>
        <v>0</v>
      </c>
      <c r="AV182">
        <f>+'Rune Input'!$T16*AV91</f>
        <v>0</v>
      </c>
      <c r="AW182">
        <f>+'Rune Input'!$T16*AW91</f>
        <v>0</v>
      </c>
      <c r="AX182">
        <f>+'Rune Input'!$T16*AX91</f>
        <v>0</v>
      </c>
      <c r="AY182">
        <f>+'Rune Input'!$T16*AY91</f>
        <v>0</v>
      </c>
      <c r="AZ182">
        <f>+'Rune Input'!$T16*AZ91</f>
        <v>0</v>
      </c>
      <c r="BA182">
        <f>+'Rune Input'!$T16*BA91</f>
        <v>0</v>
      </c>
      <c r="BB182">
        <f>+'Rune Input'!$T16*BB91</f>
        <v>0</v>
      </c>
      <c r="BC182">
        <f>+'Rune Input'!$T16*BC91</f>
        <v>0</v>
      </c>
      <c r="BD182">
        <f>+'Rune Input'!$T16*BD91</f>
        <v>0</v>
      </c>
      <c r="BE182">
        <f>+'Rune Input'!$T16*BE91</f>
        <v>0</v>
      </c>
      <c r="BF182">
        <f>+'Rune Input'!$T16*BF91</f>
        <v>0</v>
      </c>
      <c r="BG182">
        <f>+'Rune Input'!$T16*BG91</f>
        <v>0</v>
      </c>
      <c r="BH182">
        <f>+'Rune Input'!$T16*BH91</f>
        <v>0</v>
      </c>
      <c r="BI182">
        <f>+'Rune Input'!$T16*BI91</f>
        <v>0</v>
      </c>
      <c r="BJ182">
        <f>+'Rune Input'!$T16*BJ91</f>
        <v>0</v>
      </c>
      <c r="BK182">
        <f>+'Rune Input'!$T16*BK91</f>
        <v>0</v>
      </c>
      <c r="BL182">
        <f>+'Rune Input'!$T16*BL91</f>
        <v>0</v>
      </c>
      <c r="BM182">
        <f>+'Rune Input'!$T16*BM91</f>
        <v>0</v>
      </c>
      <c r="BN182">
        <f>+'Rune Input'!$T16*BN91</f>
        <v>0</v>
      </c>
      <c r="BO182">
        <f>+'Rune Input'!$T16*BO91</f>
        <v>0</v>
      </c>
      <c r="BP182">
        <f>+'Rune Input'!$T16*BP91</f>
        <v>0</v>
      </c>
      <c r="BQ182">
        <f>+'Rune Input'!$T16*BQ91</f>
        <v>0</v>
      </c>
      <c r="BR182">
        <f>+'Rune Input'!$T16*BR91</f>
        <v>0</v>
      </c>
      <c r="BS182">
        <f>+'Rune Input'!$T16*BS91</f>
        <v>0</v>
      </c>
      <c r="BT182">
        <f>+'Rune Input'!$T16*BT91</f>
        <v>0</v>
      </c>
      <c r="BU182">
        <f>+'Rune Input'!$T16*BU91</f>
        <v>0</v>
      </c>
      <c r="BV182">
        <f>+'Rune Input'!$T16*BV91</f>
        <v>0</v>
      </c>
      <c r="BW182">
        <f>+'Rune Input'!$T16*BW91</f>
        <v>0</v>
      </c>
      <c r="BX182">
        <f>+'Rune Input'!$T16*BX91</f>
        <v>0</v>
      </c>
      <c r="BY182">
        <f>+'Rune Input'!$T16*BY91</f>
        <v>0</v>
      </c>
      <c r="BZ182">
        <f>+'Rune Input'!$T16*BZ91</f>
        <v>0</v>
      </c>
      <c r="CA182">
        <f>+'Rune Input'!$T16*CA91</f>
        <v>0</v>
      </c>
      <c r="CB182">
        <f>+'Rune Input'!$T16*CB91</f>
        <v>0</v>
      </c>
      <c r="CC182">
        <f>+'Rune Input'!$T16*CC91</f>
        <v>0</v>
      </c>
      <c r="CD182">
        <f>+'Rune Input'!$T16*CD91</f>
        <v>0</v>
      </c>
      <c r="CE182">
        <f>+'Rune Input'!$T16*CE91</f>
        <v>0</v>
      </c>
      <c r="CF182">
        <f>+'Rune Input'!$T16*CF91</f>
        <v>0</v>
      </c>
      <c r="CG182">
        <f>+'Rune Input'!$T16*CG91</f>
        <v>0</v>
      </c>
      <c r="CH182">
        <f>+'Rune Input'!$T16*CH91</f>
        <v>0</v>
      </c>
      <c r="CI182">
        <f>+'Rune Input'!$T16*CI91</f>
        <v>0</v>
      </c>
      <c r="CJ182">
        <f>+'Rune Input'!$T16*CJ91</f>
        <v>0</v>
      </c>
      <c r="CK182">
        <f>+'Rune Input'!$T16*CK91</f>
        <v>0</v>
      </c>
      <c r="CL182">
        <f>+'Rune Input'!$T16*CL91</f>
        <v>0</v>
      </c>
      <c r="CM182">
        <f>+'Rune Input'!$T16*CM91</f>
        <v>0</v>
      </c>
      <c r="CN182">
        <f>+'Rune Input'!$T16*CN91</f>
        <v>0</v>
      </c>
      <c r="CO182">
        <f>+'Rune Input'!$T16*CO91</f>
        <v>0</v>
      </c>
      <c r="CP182">
        <f>+'Rune Input'!$T16*CP91</f>
        <v>0</v>
      </c>
      <c r="CQ182">
        <f>+'Rune Input'!$T16*CQ91</f>
        <v>0</v>
      </c>
      <c r="CR182">
        <f>+'Rune Input'!$T16*CR91</f>
        <v>0</v>
      </c>
      <c r="CS182">
        <f>+'Rune Input'!$T16*CS91</f>
        <v>0</v>
      </c>
      <c r="CT182">
        <f>+'Rune Input'!$T16*CT91</f>
        <v>0</v>
      </c>
      <c r="CU182">
        <f>+'Rune Input'!$T16*CU91</f>
        <v>0</v>
      </c>
      <c r="CV182">
        <f>+'Rune Input'!$T16*CV91</f>
        <v>0</v>
      </c>
      <c r="CW182">
        <f>+'Rune Input'!$T16*CW91</f>
        <v>0</v>
      </c>
      <c r="CX182">
        <f>+'Rune Input'!$T16*CX91</f>
        <v>0</v>
      </c>
      <c r="CY182">
        <f>+'Rune Input'!$T16*CY91</f>
        <v>0</v>
      </c>
      <c r="CZ182">
        <f>+'Rune Input'!$T16*CZ91</f>
        <v>0</v>
      </c>
      <c r="DA182">
        <f>+'Rune Input'!$T16*DA91</f>
        <v>0</v>
      </c>
      <c r="DB182">
        <f>+'Rune Input'!$T16*DB91</f>
        <v>0</v>
      </c>
      <c r="DC182">
        <f>+'Rune Input'!$T16*DC91</f>
        <v>0</v>
      </c>
      <c r="DD182">
        <f>+'Rune Input'!$T16*DD91</f>
        <v>0</v>
      </c>
      <c r="DE182">
        <f>+'Rune Input'!$T16*DE91</f>
        <v>0</v>
      </c>
      <c r="DF182">
        <f>+'Rune Input'!$T16*DF91</f>
        <v>0</v>
      </c>
      <c r="DG182">
        <f>+'Rune Input'!$T16*DG91</f>
        <v>0</v>
      </c>
    </row>
    <row r="183" spans="1:111">
      <c r="A183" t="s">
        <v>5</v>
      </c>
      <c r="B183" t="s">
        <v>156</v>
      </c>
      <c r="C183" t="s">
        <v>138</v>
      </c>
      <c r="D183">
        <f>+'Rune Input'!$T17*D92</f>
        <v>0</v>
      </c>
      <c r="E183">
        <f>+'Rune Input'!$T17*E92</f>
        <v>0</v>
      </c>
      <c r="F183">
        <f>+'Rune Input'!$T17*F92</f>
        <v>0</v>
      </c>
      <c r="G183">
        <f>+'Rune Input'!$T17*G92</f>
        <v>0</v>
      </c>
      <c r="H183">
        <f>+'Rune Input'!$T17*H92</f>
        <v>0</v>
      </c>
      <c r="I183">
        <f>+'Rune Input'!$T17*I92</f>
        <v>0</v>
      </c>
      <c r="J183">
        <f>+'Rune Input'!$T17*J92</f>
        <v>0</v>
      </c>
      <c r="K183">
        <f>+'Rune Input'!$T17*K92</f>
        <v>0</v>
      </c>
      <c r="L183">
        <f>+'Rune Input'!$T17*L92</f>
        <v>0</v>
      </c>
      <c r="M183">
        <f>+'Rune Input'!$T17*M92</f>
        <v>0</v>
      </c>
      <c r="N183">
        <f>+'Rune Input'!$T17*N92</f>
        <v>0</v>
      </c>
      <c r="O183">
        <f>+'Rune Input'!$T17*O92</f>
        <v>0</v>
      </c>
      <c r="P183">
        <f>+'Rune Input'!$T17*P92</f>
        <v>0</v>
      </c>
      <c r="Q183">
        <f>+'Rune Input'!$T17*Q92</f>
        <v>0</v>
      </c>
      <c r="R183">
        <f>+'Rune Input'!$T17*R92</f>
        <v>0</v>
      </c>
      <c r="S183">
        <f>+'Rune Input'!$T17*S92</f>
        <v>0</v>
      </c>
      <c r="T183">
        <f>+'Rune Input'!$T17*T92</f>
        <v>0</v>
      </c>
      <c r="U183">
        <f>+'Rune Input'!$T17*U92</f>
        <v>0</v>
      </c>
      <c r="V183">
        <f>+'Rune Input'!$T17*V92</f>
        <v>0</v>
      </c>
      <c r="W183">
        <f>+'Rune Input'!$T17*W92</f>
        <v>0</v>
      </c>
      <c r="X183">
        <f>+'Rune Input'!$T17*X92</f>
        <v>0</v>
      </c>
      <c r="Y183">
        <f>+'Rune Input'!$T17*Y92</f>
        <v>0</v>
      </c>
      <c r="Z183">
        <f>+'Rune Input'!$T17*Z92</f>
        <v>0</v>
      </c>
      <c r="AA183">
        <f>+'Rune Input'!$T17*AA92</f>
        <v>0</v>
      </c>
      <c r="AB183">
        <f>+'Rune Input'!$T17*AB92</f>
        <v>0</v>
      </c>
      <c r="AC183">
        <f>+'Rune Input'!$T17*AC92</f>
        <v>0</v>
      </c>
      <c r="AD183">
        <f>+'Rune Input'!$T17*AD92</f>
        <v>0</v>
      </c>
      <c r="AE183">
        <f>+'Rune Input'!$T17*AE92</f>
        <v>0</v>
      </c>
      <c r="AF183">
        <f>+'Rune Input'!$T17*AF92</f>
        <v>0</v>
      </c>
      <c r="AG183">
        <f>+'Rune Input'!$T17*AG92</f>
        <v>0</v>
      </c>
      <c r="AH183">
        <f>+'Rune Input'!$T17*AH92</f>
        <v>0</v>
      </c>
      <c r="AI183">
        <f>+'Rune Input'!$T17*AI92</f>
        <v>0</v>
      </c>
      <c r="AJ183">
        <f>+'Rune Input'!$T17*AJ92</f>
        <v>0</v>
      </c>
      <c r="AK183">
        <f>+'Rune Input'!$T17*AK92</f>
        <v>0</v>
      </c>
      <c r="AL183">
        <f>+'Rune Input'!$T17*AL92</f>
        <v>0</v>
      </c>
      <c r="AM183">
        <f>+'Rune Input'!$T17*AM92</f>
        <v>0</v>
      </c>
      <c r="AN183">
        <f>+'Rune Input'!$T17*AN92</f>
        <v>0</v>
      </c>
      <c r="AO183">
        <f>+'Rune Input'!$T17*AO92</f>
        <v>0</v>
      </c>
      <c r="AP183">
        <f>+'Rune Input'!$T17*AP92</f>
        <v>0</v>
      </c>
      <c r="AQ183">
        <f>+'Rune Input'!$T17*AQ92</f>
        <v>0</v>
      </c>
      <c r="AR183">
        <f>+'Rune Input'!$T17*AR92</f>
        <v>0</v>
      </c>
      <c r="AS183">
        <f>+'Rune Input'!$T17*AS92</f>
        <v>0</v>
      </c>
      <c r="AT183">
        <f>+'Rune Input'!$T17*AT92</f>
        <v>0</v>
      </c>
      <c r="AU183">
        <f>+'Rune Input'!$T17*AU92</f>
        <v>0</v>
      </c>
      <c r="AV183">
        <f>+'Rune Input'!$T17*AV92</f>
        <v>0</v>
      </c>
      <c r="AW183">
        <f>+'Rune Input'!$T17*AW92</f>
        <v>0</v>
      </c>
      <c r="AX183">
        <f>+'Rune Input'!$T17*AX92</f>
        <v>0</v>
      </c>
      <c r="AY183">
        <f>+'Rune Input'!$T17*AY92</f>
        <v>0</v>
      </c>
      <c r="AZ183">
        <f>+'Rune Input'!$T17*AZ92</f>
        <v>0</v>
      </c>
      <c r="BA183">
        <f>+'Rune Input'!$T17*BA92</f>
        <v>0</v>
      </c>
      <c r="BB183">
        <f>+'Rune Input'!$T17*BB92</f>
        <v>0</v>
      </c>
      <c r="BC183">
        <f>+'Rune Input'!$T17*BC92</f>
        <v>0</v>
      </c>
      <c r="BD183">
        <f>+'Rune Input'!$T17*BD92</f>
        <v>0</v>
      </c>
      <c r="BE183">
        <f>+'Rune Input'!$T17*BE92</f>
        <v>0</v>
      </c>
      <c r="BF183">
        <f>+'Rune Input'!$T17*BF92</f>
        <v>0</v>
      </c>
      <c r="BG183">
        <f>+'Rune Input'!$T17*BG92</f>
        <v>0</v>
      </c>
      <c r="BH183">
        <f>+'Rune Input'!$T17*BH92</f>
        <v>0</v>
      </c>
      <c r="BI183">
        <f>+'Rune Input'!$T17*BI92</f>
        <v>0</v>
      </c>
      <c r="BJ183">
        <f>+'Rune Input'!$T17*BJ92</f>
        <v>0</v>
      </c>
      <c r="BK183">
        <f>+'Rune Input'!$T17*BK92</f>
        <v>0</v>
      </c>
      <c r="BL183">
        <f>+'Rune Input'!$T17*BL92</f>
        <v>0</v>
      </c>
      <c r="BM183">
        <f>+'Rune Input'!$T17*BM92</f>
        <v>0</v>
      </c>
      <c r="BN183">
        <f>+'Rune Input'!$T17*BN92</f>
        <v>0</v>
      </c>
      <c r="BO183">
        <f>+'Rune Input'!$T17*BO92</f>
        <v>0</v>
      </c>
      <c r="BP183">
        <f>+'Rune Input'!$T17*BP92</f>
        <v>0</v>
      </c>
      <c r="BQ183">
        <f>+'Rune Input'!$T17*BQ92</f>
        <v>0</v>
      </c>
      <c r="BR183">
        <f>+'Rune Input'!$T17*BR92</f>
        <v>0</v>
      </c>
      <c r="BS183">
        <f>+'Rune Input'!$T17*BS92</f>
        <v>0</v>
      </c>
      <c r="BT183">
        <f>+'Rune Input'!$T17*BT92</f>
        <v>0</v>
      </c>
      <c r="BU183">
        <f>+'Rune Input'!$T17*BU92</f>
        <v>0</v>
      </c>
      <c r="BV183">
        <f>+'Rune Input'!$T17*BV92</f>
        <v>0</v>
      </c>
      <c r="BW183">
        <f>+'Rune Input'!$T17*BW92</f>
        <v>0</v>
      </c>
      <c r="BX183">
        <f>+'Rune Input'!$T17*BX92</f>
        <v>0</v>
      </c>
      <c r="BY183">
        <f>+'Rune Input'!$T17*BY92</f>
        <v>0</v>
      </c>
      <c r="BZ183">
        <f>+'Rune Input'!$T17*BZ92</f>
        <v>0</v>
      </c>
      <c r="CA183">
        <f>+'Rune Input'!$T17*CA92</f>
        <v>0</v>
      </c>
      <c r="CB183">
        <f>+'Rune Input'!$T17*CB92</f>
        <v>0</v>
      </c>
      <c r="CC183">
        <f>+'Rune Input'!$T17*CC92</f>
        <v>0</v>
      </c>
      <c r="CD183">
        <f>+'Rune Input'!$T17*CD92</f>
        <v>0</v>
      </c>
      <c r="CE183">
        <f>+'Rune Input'!$T17*CE92</f>
        <v>0</v>
      </c>
      <c r="CF183">
        <f>+'Rune Input'!$T17*CF92</f>
        <v>0</v>
      </c>
      <c r="CG183">
        <f>+'Rune Input'!$T17*CG92</f>
        <v>0</v>
      </c>
      <c r="CH183">
        <f>+'Rune Input'!$T17*CH92</f>
        <v>0</v>
      </c>
      <c r="CI183">
        <f>+'Rune Input'!$T17*CI92</f>
        <v>0</v>
      </c>
      <c r="CJ183">
        <f>+'Rune Input'!$T17*CJ92</f>
        <v>0</v>
      </c>
      <c r="CK183">
        <f>+'Rune Input'!$T17*CK92</f>
        <v>0</v>
      </c>
      <c r="CL183">
        <f>+'Rune Input'!$T17*CL92</f>
        <v>0</v>
      </c>
      <c r="CM183">
        <f>+'Rune Input'!$T17*CM92</f>
        <v>0</v>
      </c>
      <c r="CN183">
        <f>+'Rune Input'!$T17*CN92</f>
        <v>0</v>
      </c>
      <c r="CO183">
        <f>+'Rune Input'!$T17*CO92</f>
        <v>0</v>
      </c>
      <c r="CP183">
        <f>+'Rune Input'!$T17*CP92</f>
        <v>0</v>
      </c>
      <c r="CQ183">
        <f>+'Rune Input'!$T17*CQ92</f>
        <v>0</v>
      </c>
      <c r="CR183">
        <f>+'Rune Input'!$T17*CR92</f>
        <v>0</v>
      </c>
      <c r="CS183">
        <f>+'Rune Input'!$T17*CS92</f>
        <v>0</v>
      </c>
      <c r="CT183">
        <f>+'Rune Input'!$T17*CT92</f>
        <v>0</v>
      </c>
      <c r="CU183">
        <f>+'Rune Input'!$T17*CU92</f>
        <v>0</v>
      </c>
      <c r="CV183">
        <f>+'Rune Input'!$T17*CV92</f>
        <v>0</v>
      </c>
      <c r="CW183">
        <f>+'Rune Input'!$T17*CW92</f>
        <v>0</v>
      </c>
      <c r="CX183">
        <f>+'Rune Input'!$T17*CX92</f>
        <v>0</v>
      </c>
      <c r="CY183">
        <f>+'Rune Input'!$T17*CY92</f>
        <v>0</v>
      </c>
      <c r="CZ183">
        <f>+'Rune Input'!$T17*CZ92</f>
        <v>0</v>
      </c>
      <c r="DA183">
        <f>+'Rune Input'!$T17*DA92</f>
        <v>0</v>
      </c>
      <c r="DB183">
        <f>+'Rune Input'!$T17*DB92</f>
        <v>0</v>
      </c>
      <c r="DC183">
        <f>+'Rune Input'!$T17*DC92</f>
        <v>0</v>
      </c>
      <c r="DD183">
        <f>+'Rune Input'!$T17*DD92</f>
        <v>0</v>
      </c>
      <c r="DE183">
        <f>+'Rune Input'!$T17*DE92</f>
        <v>0</v>
      </c>
      <c r="DF183">
        <f>+'Rune Input'!$T17*DF92</f>
        <v>0</v>
      </c>
      <c r="DG183">
        <f>+'Rune Input'!$T17*DG92</f>
        <v>0</v>
      </c>
    </row>
    <row r="184" spans="1:111">
      <c r="A184" t="s">
        <v>5</v>
      </c>
      <c r="B184" t="s">
        <v>155</v>
      </c>
      <c r="C184" t="s">
        <v>138</v>
      </c>
      <c r="D184">
        <f>+'Rune Input'!$T18*D93</f>
        <v>0</v>
      </c>
      <c r="E184">
        <f>+'Rune Input'!$T18*E93</f>
        <v>0</v>
      </c>
      <c r="F184">
        <f>+'Rune Input'!$T18*F93</f>
        <v>0</v>
      </c>
      <c r="G184">
        <f>+'Rune Input'!$T18*G93</f>
        <v>0</v>
      </c>
      <c r="H184">
        <f>+'Rune Input'!$T18*H93</f>
        <v>0</v>
      </c>
      <c r="I184">
        <f>+'Rune Input'!$T18*I93</f>
        <v>0</v>
      </c>
      <c r="J184">
        <f>+'Rune Input'!$T18*J93</f>
        <v>0</v>
      </c>
      <c r="K184">
        <f>+'Rune Input'!$T18*K93</f>
        <v>0</v>
      </c>
      <c r="L184">
        <f>+'Rune Input'!$T18*L93</f>
        <v>0</v>
      </c>
      <c r="M184">
        <f>+'Rune Input'!$T18*M93</f>
        <v>0</v>
      </c>
      <c r="N184">
        <f>+'Rune Input'!$T18*N93</f>
        <v>0</v>
      </c>
      <c r="O184">
        <f>+'Rune Input'!$T18*O93</f>
        <v>0</v>
      </c>
      <c r="P184">
        <f>+'Rune Input'!$T18*P93</f>
        <v>0</v>
      </c>
      <c r="Q184">
        <f>+'Rune Input'!$T18*Q93</f>
        <v>0</v>
      </c>
      <c r="R184">
        <f>+'Rune Input'!$T18*R93</f>
        <v>0</v>
      </c>
      <c r="S184">
        <f>+'Rune Input'!$T18*S93</f>
        <v>0</v>
      </c>
      <c r="T184">
        <f>+'Rune Input'!$T18*T93</f>
        <v>0</v>
      </c>
      <c r="U184">
        <f>+'Rune Input'!$T18*U93</f>
        <v>0</v>
      </c>
      <c r="V184">
        <f>+'Rune Input'!$T18*V93</f>
        <v>0</v>
      </c>
      <c r="W184">
        <f>+'Rune Input'!$T18*W93</f>
        <v>0</v>
      </c>
      <c r="X184">
        <f>+'Rune Input'!$T18*X93</f>
        <v>0</v>
      </c>
      <c r="Y184">
        <f>+'Rune Input'!$T18*Y93</f>
        <v>0</v>
      </c>
      <c r="Z184">
        <f>+'Rune Input'!$T18*Z93</f>
        <v>0</v>
      </c>
      <c r="AA184">
        <f>+'Rune Input'!$T18*AA93</f>
        <v>0</v>
      </c>
      <c r="AB184">
        <f>+'Rune Input'!$T18*AB93</f>
        <v>0</v>
      </c>
      <c r="AC184">
        <f>+'Rune Input'!$T18*AC93</f>
        <v>0</v>
      </c>
      <c r="AD184">
        <f>+'Rune Input'!$T18*AD93</f>
        <v>0</v>
      </c>
      <c r="AE184">
        <f>+'Rune Input'!$T18*AE93</f>
        <v>0</v>
      </c>
      <c r="AF184">
        <f>+'Rune Input'!$T18*AF93</f>
        <v>0</v>
      </c>
      <c r="AG184">
        <f>+'Rune Input'!$T18*AG93</f>
        <v>0</v>
      </c>
      <c r="AH184">
        <f>+'Rune Input'!$T18*AH93</f>
        <v>0</v>
      </c>
      <c r="AI184">
        <f>+'Rune Input'!$T18*AI93</f>
        <v>0</v>
      </c>
      <c r="AJ184">
        <f>+'Rune Input'!$T18*AJ93</f>
        <v>0</v>
      </c>
      <c r="AK184">
        <f>+'Rune Input'!$T18*AK93</f>
        <v>0</v>
      </c>
      <c r="AL184">
        <f>+'Rune Input'!$T18*AL93</f>
        <v>0</v>
      </c>
      <c r="AM184">
        <f>+'Rune Input'!$T18*AM93</f>
        <v>0</v>
      </c>
      <c r="AN184">
        <f>+'Rune Input'!$T18*AN93</f>
        <v>0</v>
      </c>
      <c r="AO184">
        <f>+'Rune Input'!$T18*AO93</f>
        <v>0</v>
      </c>
      <c r="AP184">
        <f>+'Rune Input'!$T18*AP93</f>
        <v>0</v>
      </c>
      <c r="AQ184">
        <f>+'Rune Input'!$T18*AQ93</f>
        <v>0</v>
      </c>
      <c r="AR184">
        <f>+'Rune Input'!$T18*AR93</f>
        <v>0</v>
      </c>
      <c r="AS184">
        <f>+'Rune Input'!$T18*AS93</f>
        <v>0</v>
      </c>
      <c r="AT184">
        <f>+'Rune Input'!$T18*AT93</f>
        <v>0</v>
      </c>
      <c r="AU184">
        <f>+'Rune Input'!$T18*AU93</f>
        <v>0</v>
      </c>
      <c r="AV184">
        <f>+'Rune Input'!$T18*AV93</f>
        <v>0</v>
      </c>
      <c r="AW184">
        <f>+'Rune Input'!$T18*AW93</f>
        <v>0</v>
      </c>
      <c r="AX184">
        <f>+'Rune Input'!$T18*AX93</f>
        <v>0</v>
      </c>
      <c r="AY184">
        <f>+'Rune Input'!$T18*AY93</f>
        <v>0</v>
      </c>
      <c r="AZ184">
        <f>+'Rune Input'!$T18*AZ93</f>
        <v>0</v>
      </c>
      <c r="BA184">
        <f>+'Rune Input'!$T18*BA93</f>
        <v>0</v>
      </c>
      <c r="BB184">
        <f>+'Rune Input'!$T18*BB93</f>
        <v>0</v>
      </c>
      <c r="BC184">
        <f>+'Rune Input'!$T18*BC93</f>
        <v>0</v>
      </c>
      <c r="BD184">
        <f>+'Rune Input'!$T18*BD93</f>
        <v>0</v>
      </c>
      <c r="BE184">
        <f>+'Rune Input'!$T18*BE93</f>
        <v>0</v>
      </c>
      <c r="BF184">
        <f>+'Rune Input'!$T18*BF93</f>
        <v>0</v>
      </c>
      <c r="BG184">
        <f>+'Rune Input'!$T18*BG93</f>
        <v>0</v>
      </c>
      <c r="BH184">
        <f>+'Rune Input'!$T18*BH93</f>
        <v>0</v>
      </c>
      <c r="BI184">
        <f>+'Rune Input'!$T18*BI93</f>
        <v>0</v>
      </c>
      <c r="BJ184">
        <f>+'Rune Input'!$T18*BJ93</f>
        <v>0</v>
      </c>
      <c r="BK184">
        <f>+'Rune Input'!$T18*BK93</f>
        <v>0</v>
      </c>
      <c r="BL184">
        <f>+'Rune Input'!$T18*BL93</f>
        <v>0</v>
      </c>
      <c r="BM184">
        <f>+'Rune Input'!$T18*BM93</f>
        <v>0</v>
      </c>
      <c r="BN184">
        <f>+'Rune Input'!$T18*BN93</f>
        <v>0</v>
      </c>
      <c r="BO184">
        <f>+'Rune Input'!$T18*BO93</f>
        <v>0</v>
      </c>
      <c r="BP184">
        <f>+'Rune Input'!$T18*BP93</f>
        <v>0</v>
      </c>
      <c r="BQ184">
        <f>+'Rune Input'!$T18*BQ93</f>
        <v>0</v>
      </c>
      <c r="BR184">
        <f>+'Rune Input'!$T18*BR93</f>
        <v>0</v>
      </c>
      <c r="BS184">
        <f>+'Rune Input'!$T18*BS93</f>
        <v>0</v>
      </c>
      <c r="BT184">
        <f>+'Rune Input'!$T18*BT93</f>
        <v>0</v>
      </c>
      <c r="BU184">
        <f>+'Rune Input'!$T18*BU93</f>
        <v>0</v>
      </c>
      <c r="BV184">
        <f>+'Rune Input'!$T18*BV93</f>
        <v>0</v>
      </c>
      <c r="BW184">
        <f>+'Rune Input'!$T18*BW93</f>
        <v>0</v>
      </c>
      <c r="BX184">
        <f>+'Rune Input'!$T18*BX93</f>
        <v>0</v>
      </c>
      <c r="BY184">
        <f>+'Rune Input'!$T18*BY93</f>
        <v>0</v>
      </c>
      <c r="BZ184">
        <f>+'Rune Input'!$T18*BZ93</f>
        <v>0</v>
      </c>
      <c r="CA184">
        <f>+'Rune Input'!$T18*CA93</f>
        <v>0</v>
      </c>
      <c r="CB184">
        <f>+'Rune Input'!$T18*CB93</f>
        <v>0</v>
      </c>
      <c r="CC184">
        <f>+'Rune Input'!$T18*CC93</f>
        <v>0</v>
      </c>
      <c r="CD184">
        <f>+'Rune Input'!$T18*CD93</f>
        <v>0</v>
      </c>
      <c r="CE184">
        <f>+'Rune Input'!$T18*CE93</f>
        <v>0</v>
      </c>
      <c r="CF184">
        <f>+'Rune Input'!$T18*CF93</f>
        <v>0</v>
      </c>
      <c r="CG184">
        <f>+'Rune Input'!$T18*CG93</f>
        <v>0</v>
      </c>
      <c r="CH184">
        <f>+'Rune Input'!$T18*CH93</f>
        <v>0</v>
      </c>
      <c r="CI184">
        <f>+'Rune Input'!$T18*CI93</f>
        <v>0</v>
      </c>
      <c r="CJ184">
        <f>+'Rune Input'!$T18*CJ93</f>
        <v>0</v>
      </c>
      <c r="CK184">
        <f>+'Rune Input'!$T18*CK93</f>
        <v>0</v>
      </c>
      <c r="CL184">
        <f>+'Rune Input'!$T18*CL93</f>
        <v>0</v>
      </c>
      <c r="CM184">
        <f>+'Rune Input'!$T18*CM93</f>
        <v>0</v>
      </c>
      <c r="CN184">
        <f>+'Rune Input'!$T18*CN93</f>
        <v>0</v>
      </c>
      <c r="CO184">
        <f>+'Rune Input'!$T18*CO93</f>
        <v>0</v>
      </c>
      <c r="CP184">
        <f>+'Rune Input'!$T18*CP93</f>
        <v>0</v>
      </c>
      <c r="CQ184">
        <f>+'Rune Input'!$T18*CQ93</f>
        <v>0</v>
      </c>
      <c r="CR184">
        <f>+'Rune Input'!$T18*CR93</f>
        <v>0</v>
      </c>
      <c r="CS184">
        <f>+'Rune Input'!$T18*CS93</f>
        <v>0</v>
      </c>
      <c r="CT184">
        <f>+'Rune Input'!$T18*CT93</f>
        <v>0</v>
      </c>
      <c r="CU184">
        <f>+'Rune Input'!$T18*CU93</f>
        <v>0</v>
      </c>
      <c r="CV184">
        <f>+'Rune Input'!$T18*CV93</f>
        <v>0</v>
      </c>
      <c r="CW184">
        <f>+'Rune Input'!$T18*CW93</f>
        <v>0</v>
      </c>
      <c r="CX184">
        <f>+'Rune Input'!$T18*CX93</f>
        <v>0</v>
      </c>
      <c r="CY184">
        <f>+'Rune Input'!$T18*CY93</f>
        <v>0</v>
      </c>
      <c r="CZ184">
        <f>+'Rune Input'!$T18*CZ93</f>
        <v>0</v>
      </c>
      <c r="DA184">
        <f>+'Rune Input'!$T18*DA93</f>
        <v>0</v>
      </c>
      <c r="DB184">
        <f>+'Rune Input'!$T18*DB93</f>
        <v>0</v>
      </c>
      <c r="DC184">
        <f>+'Rune Input'!$T18*DC93</f>
        <v>0</v>
      </c>
      <c r="DD184">
        <f>+'Rune Input'!$T18*DD93</f>
        <v>0</v>
      </c>
      <c r="DE184">
        <f>+'Rune Input'!$T18*DE93</f>
        <v>0</v>
      </c>
      <c r="DF184">
        <f>+'Rune Input'!$T18*DF93</f>
        <v>0</v>
      </c>
      <c r="DG184">
        <f>+'Rune Input'!$T18*DG93</f>
        <v>0</v>
      </c>
    </row>
    <row r="185" spans="1:111">
      <c r="A185" t="s">
        <v>5</v>
      </c>
      <c r="B185" t="s">
        <v>157</v>
      </c>
      <c r="C185" t="s">
        <v>138</v>
      </c>
      <c r="D185">
        <f>+'Rune Input'!$T19*D94</f>
        <v>0</v>
      </c>
      <c r="E185">
        <f>+'Rune Input'!$T19*E94</f>
        <v>0</v>
      </c>
      <c r="F185">
        <f>+'Rune Input'!$T19*F94</f>
        <v>0</v>
      </c>
      <c r="G185">
        <f>+'Rune Input'!$T19*G94</f>
        <v>0</v>
      </c>
      <c r="H185">
        <f>+'Rune Input'!$T19*H94</f>
        <v>0</v>
      </c>
      <c r="I185">
        <f>+'Rune Input'!$T19*I94</f>
        <v>0</v>
      </c>
      <c r="J185">
        <f>+'Rune Input'!$T19*J94</f>
        <v>0</v>
      </c>
      <c r="K185">
        <f>+'Rune Input'!$T19*K94</f>
        <v>0</v>
      </c>
      <c r="L185">
        <f>+'Rune Input'!$T19*L94</f>
        <v>0</v>
      </c>
      <c r="M185">
        <f>+'Rune Input'!$T19*M94</f>
        <v>0</v>
      </c>
      <c r="N185">
        <f>+'Rune Input'!$T19*N94</f>
        <v>0</v>
      </c>
      <c r="O185">
        <f>+'Rune Input'!$T19*O94</f>
        <v>0</v>
      </c>
      <c r="P185">
        <f>+'Rune Input'!$T19*P94</f>
        <v>0</v>
      </c>
      <c r="Q185">
        <f>+'Rune Input'!$T19*Q94</f>
        <v>0</v>
      </c>
      <c r="R185">
        <f>+'Rune Input'!$T19*R94</f>
        <v>0</v>
      </c>
      <c r="S185">
        <f>+'Rune Input'!$T19*S94</f>
        <v>0</v>
      </c>
      <c r="T185">
        <f>+'Rune Input'!$T19*T94</f>
        <v>0</v>
      </c>
      <c r="U185">
        <f>+'Rune Input'!$T19*U94</f>
        <v>0</v>
      </c>
      <c r="V185">
        <f>+'Rune Input'!$T19*V94</f>
        <v>0</v>
      </c>
      <c r="W185">
        <f>+'Rune Input'!$T19*W94</f>
        <v>0</v>
      </c>
      <c r="X185">
        <f>+'Rune Input'!$T19*X94</f>
        <v>0</v>
      </c>
      <c r="Y185">
        <f>+'Rune Input'!$T19*Y94</f>
        <v>0</v>
      </c>
      <c r="Z185">
        <f>+'Rune Input'!$T19*Z94</f>
        <v>0</v>
      </c>
      <c r="AA185">
        <f>+'Rune Input'!$T19*AA94</f>
        <v>0</v>
      </c>
      <c r="AB185">
        <f>+'Rune Input'!$T19*AB94</f>
        <v>0</v>
      </c>
      <c r="AC185">
        <f>+'Rune Input'!$T19*AC94</f>
        <v>0</v>
      </c>
      <c r="AD185">
        <f>+'Rune Input'!$T19*AD94</f>
        <v>0</v>
      </c>
      <c r="AE185">
        <f>+'Rune Input'!$T19*AE94</f>
        <v>0</v>
      </c>
      <c r="AF185">
        <f>+'Rune Input'!$T19*AF94</f>
        <v>0</v>
      </c>
      <c r="AG185">
        <f>+'Rune Input'!$T19*AG94</f>
        <v>0</v>
      </c>
      <c r="AH185">
        <f>+'Rune Input'!$T19*AH94</f>
        <v>0</v>
      </c>
      <c r="AI185">
        <f>+'Rune Input'!$T19*AI94</f>
        <v>0</v>
      </c>
      <c r="AJ185">
        <f>+'Rune Input'!$T19*AJ94</f>
        <v>0</v>
      </c>
      <c r="AK185">
        <f>+'Rune Input'!$T19*AK94</f>
        <v>0</v>
      </c>
      <c r="AL185">
        <f>+'Rune Input'!$T19*AL94</f>
        <v>0</v>
      </c>
      <c r="AM185">
        <f>+'Rune Input'!$T19*AM94</f>
        <v>0</v>
      </c>
      <c r="AN185">
        <f>+'Rune Input'!$T19*AN94</f>
        <v>0</v>
      </c>
      <c r="AO185">
        <f>+'Rune Input'!$T19*AO94</f>
        <v>0</v>
      </c>
      <c r="AP185">
        <f>+'Rune Input'!$T19*AP94</f>
        <v>0</v>
      </c>
      <c r="AQ185">
        <f>+'Rune Input'!$T19*AQ94</f>
        <v>0</v>
      </c>
      <c r="AR185">
        <f>+'Rune Input'!$T19*AR94</f>
        <v>0</v>
      </c>
      <c r="AS185">
        <f>+'Rune Input'!$T19*AS94</f>
        <v>0</v>
      </c>
      <c r="AT185">
        <f>+'Rune Input'!$T19*AT94</f>
        <v>0</v>
      </c>
      <c r="AU185">
        <f>+'Rune Input'!$T19*AU94</f>
        <v>0</v>
      </c>
      <c r="AV185">
        <f>+'Rune Input'!$T19*AV94</f>
        <v>0</v>
      </c>
      <c r="AW185">
        <f>+'Rune Input'!$T19*AW94</f>
        <v>0</v>
      </c>
      <c r="AX185">
        <f>+'Rune Input'!$T19*AX94</f>
        <v>0</v>
      </c>
      <c r="AY185">
        <f>+'Rune Input'!$T19*AY94</f>
        <v>0</v>
      </c>
      <c r="AZ185">
        <f>+'Rune Input'!$T19*AZ94</f>
        <v>0</v>
      </c>
      <c r="BA185">
        <f>+'Rune Input'!$T19*BA94</f>
        <v>0</v>
      </c>
      <c r="BB185">
        <f>+'Rune Input'!$T19*BB94</f>
        <v>0</v>
      </c>
      <c r="BC185">
        <f>+'Rune Input'!$T19*BC94</f>
        <v>0</v>
      </c>
      <c r="BD185">
        <f>+'Rune Input'!$T19*BD94</f>
        <v>0</v>
      </c>
      <c r="BE185">
        <f>+'Rune Input'!$T19*BE94</f>
        <v>0</v>
      </c>
      <c r="BF185">
        <f>+'Rune Input'!$T19*BF94</f>
        <v>0</v>
      </c>
      <c r="BG185">
        <f>+'Rune Input'!$T19*BG94</f>
        <v>0</v>
      </c>
      <c r="BH185">
        <f>+'Rune Input'!$T19*BH94</f>
        <v>0</v>
      </c>
      <c r="BI185">
        <f>+'Rune Input'!$T19*BI94</f>
        <v>0</v>
      </c>
      <c r="BJ185">
        <f>+'Rune Input'!$T19*BJ94</f>
        <v>0</v>
      </c>
      <c r="BK185">
        <f>+'Rune Input'!$T19*BK94</f>
        <v>0</v>
      </c>
      <c r="BL185">
        <f>+'Rune Input'!$T19*BL94</f>
        <v>0</v>
      </c>
      <c r="BM185">
        <f>+'Rune Input'!$T19*BM94</f>
        <v>0</v>
      </c>
      <c r="BN185">
        <f>+'Rune Input'!$T19*BN94</f>
        <v>0</v>
      </c>
      <c r="BO185">
        <f>+'Rune Input'!$T19*BO94</f>
        <v>0</v>
      </c>
      <c r="BP185">
        <f>+'Rune Input'!$T19*BP94</f>
        <v>0</v>
      </c>
      <c r="BQ185">
        <f>+'Rune Input'!$T19*BQ94</f>
        <v>0</v>
      </c>
      <c r="BR185">
        <f>+'Rune Input'!$T19*BR94</f>
        <v>0</v>
      </c>
      <c r="BS185">
        <f>+'Rune Input'!$T19*BS94</f>
        <v>0</v>
      </c>
      <c r="BT185">
        <f>+'Rune Input'!$T19*BT94</f>
        <v>0</v>
      </c>
      <c r="BU185">
        <f>+'Rune Input'!$T19*BU94</f>
        <v>0</v>
      </c>
      <c r="BV185">
        <f>+'Rune Input'!$T19*BV94</f>
        <v>0</v>
      </c>
      <c r="BW185">
        <f>+'Rune Input'!$T19*BW94</f>
        <v>0</v>
      </c>
      <c r="BX185">
        <f>+'Rune Input'!$T19*BX94</f>
        <v>0</v>
      </c>
      <c r="BY185">
        <f>+'Rune Input'!$T19*BY94</f>
        <v>0</v>
      </c>
      <c r="BZ185">
        <f>+'Rune Input'!$T19*BZ94</f>
        <v>0</v>
      </c>
      <c r="CA185">
        <f>+'Rune Input'!$T19*CA94</f>
        <v>0</v>
      </c>
      <c r="CB185">
        <f>+'Rune Input'!$T19*CB94</f>
        <v>0</v>
      </c>
      <c r="CC185">
        <f>+'Rune Input'!$T19*CC94</f>
        <v>0</v>
      </c>
      <c r="CD185">
        <f>+'Rune Input'!$T19*CD94</f>
        <v>0</v>
      </c>
      <c r="CE185">
        <f>+'Rune Input'!$T19*CE94</f>
        <v>0</v>
      </c>
      <c r="CF185">
        <f>+'Rune Input'!$T19*CF94</f>
        <v>0</v>
      </c>
      <c r="CG185">
        <f>+'Rune Input'!$T19*CG94</f>
        <v>0</v>
      </c>
      <c r="CH185">
        <f>+'Rune Input'!$T19*CH94</f>
        <v>0</v>
      </c>
      <c r="CI185">
        <f>+'Rune Input'!$T19*CI94</f>
        <v>0</v>
      </c>
      <c r="CJ185">
        <f>+'Rune Input'!$T19*CJ94</f>
        <v>0</v>
      </c>
      <c r="CK185">
        <f>+'Rune Input'!$T19*CK94</f>
        <v>0</v>
      </c>
      <c r="CL185">
        <f>+'Rune Input'!$T19*CL94</f>
        <v>0</v>
      </c>
      <c r="CM185">
        <f>+'Rune Input'!$T19*CM94</f>
        <v>0</v>
      </c>
      <c r="CN185">
        <f>+'Rune Input'!$T19*CN94</f>
        <v>0</v>
      </c>
      <c r="CO185">
        <f>+'Rune Input'!$T19*CO94</f>
        <v>0</v>
      </c>
      <c r="CP185">
        <f>+'Rune Input'!$T19*CP94</f>
        <v>0</v>
      </c>
      <c r="CQ185">
        <f>+'Rune Input'!$T19*CQ94</f>
        <v>0</v>
      </c>
      <c r="CR185">
        <f>+'Rune Input'!$T19*CR94</f>
        <v>0</v>
      </c>
      <c r="CS185">
        <f>+'Rune Input'!$T19*CS94</f>
        <v>0</v>
      </c>
      <c r="CT185">
        <f>+'Rune Input'!$T19*CT94</f>
        <v>0</v>
      </c>
      <c r="CU185">
        <f>+'Rune Input'!$T19*CU94</f>
        <v>0</v>
      </c>
      <c r="CV185">
        <f>+'Rune Input'!$T19*CV94</f>
        <v>0</v>
      </c>
      <c r="CW185">
        <f>+'Rune Input'!$T19*CW94</f>
        <v>0</v>
      </c>
      <c r="CX185">
        <f>+'Rune Input'!$T19*CX94</f>
        <v>0</v>
      </c>
      <c r="CY185">
        <f>+'Rune Input'!$T19*CY94</f>
        <v>0</v>
      </c>
      <c r="CZ185">
        <f>+'Rune Input'!$T19*CZ94</f>
        <v>0</v>
      </c>
      <c r="DA185">
        <f>+'Rune Input'!$T19*DA94</f>
        <v>0</v>
      </c>
      <c r="DB185">
        <f>+'Rune Input'!$T19*DB94</f>
        <v>0</v>
      </c>
      <c r="DC185">
        <f>+'Rune Input'!$T19*DC94</f>
        <v>0</v>
      </c>
      <c r="DD185">
        <f>+'Rune Input'!$T19*DD94</f>
        <v>0</v>
      </c>
      <c r="DE185">
        <f>+'Rune Input'!$T19*DE94</f>
        <v>0</v>
      </c>
      <c r="DF185">
        <f>+'Rune Input'!$T19*DF94</f>
        <v>0</v>
      </c>
      <c r="DG185">
        <f>+'Rune Input'!$T19*DG94</f>
        <v>0</v>
      </c>
    </row>
    <row r="186" spans="1:111">
      <c r="A186" t="s">
        <v>5</v>
      </c>
      <c r="B186" t="s">
        <v>158</v>
      </c>
      <c r="C186" t="s">
        <v>138</v>
      </c>
      <c r="D186">
        <f>+'Rune Input'!$T20*D95</f>
        <v>0</v>
      </c>
      <c r="E186">
        <f>+'Rune Input'!$T20*E95</f>
        <v>0</v>
      </c>
      <c r="F186">
        <f>+'Rune Input'!$T20*F95</f>
        <v>0</v>
      </c>
      <c r="G186">
        <f>+'Rune Input'!$T20*G95</f>
        <v>0</v>
      </c>
      <c r="H186">
        <f>+'Rune Input'!$T20*H95</f>
        <v>0</v>
      </c>
      <c r="I186">
        <f>+'Rune Input'!$T20*I95</f>
        <v>0</v>
      </c>
      <c r="J186">
        <f>+'Rune Input'!$T20*J95</f>
        <v>0</v>
      </c>
      <c r="K186">
        <f>+'Rune Input'!$T20*K95</f>
        <v>0</v>
      </c>
      <c r="L186">
        <f>+'Rune Input'!$T20*L95</f>
        <v>0</v>
      </c>
      <c r="M186">
        <f>+'Rune Input'!$T20*M95</f>
        <v>0</v>
      </c>
      <c r="N186">
        <f>+'Rune Input'!$T20*N95</f>
        <v>0</v>
      </c>
      <c r="O186">
        <f>+'Rune Input'!$T20*O95</f>
        <v>0</v>
      </c>
      <c r="P186">
        <f>+'Rune Input'!$T20*P95</f>
        <v>0</v>
      </c>
      <c r="Q186">
        <f>+'Rune Input'!$T20*Q95</f>
        <v>0</v>
      </c>
      <c r="R186">
        <f>+'Rune Input'!$T20*R95</f>
        <v>0</v>
      </c>
      <c r="S186">
        <f>+'Rune Input'!$T20*S95</f>
        <v>0</v>
      </c>
      <c r="T186">
        <f>+'Rune Input'!$T20*T95</f>
        <v>0</v>
      </c>
      <c r="U186">
        <f>+'Rune Input'!$T20*U95</f>
        <v>0</v>
      </c>
      <c r="V186">
        <f>+'Rune Input'!$T20*V95</f>
        <v>0</v>
      </c>
      <c r="W186">
        <f>+'Rune Input'!$T20*W95</f>
        <v>0</v>
      </c>
      <c r="X186">
        <f>+'Rune Input'!$T20*X95</f>
        <v>0</v>
      </c>
      <c r="Y186">
        <f>+'Rune Input'!$T20*Y95</f>
        <v>0</v>
      </c>
      <c r="Z186">
        <f>+'Rune Input'!$T20*Z95</f>
        <v>0</v>
      </c>
      <c r="AA186">
        <f>+'Rune Input'!$T20*AA95</f>
        <v>0</v>
      </c>
      <c r="AB186">
        <f>+'Rune Input'!$T20*AB95</f>
        <v>0</v>
      </c>
      <c r="AC186">
        <f>+'Rune Input'!$T20*AC95</f>
        <v>0</v>
      </c>
      <c r="AD186">
        <f>+'Rune Input'!$T20*AD95</f>
        <v>0</v>
      </c>
      <c r="AE186">
        <f>+'Rune Input'!$T20*AE95</f>
        <v>0</v>
      </c>
      <c r="AF186">
        <f>+'Rune Input'!$T20*AF95</f>
        <v>0</v>
      </c>
      <c r="AG186">
        <f>+'Rune Input'!$T20*AG95</f>
        <v>0</v>
      </c>
      <c r="AH186">
        <f>+'Rune Input'!$T20*AH95</f>
        <v>0</v>
      </c>
      <c r="AI186">
        <f>+'Rune Input'!$T20*AI95</f>
        <v>0</v>
      </c>
      <c r="AJ186">
        <f>+'Rune Input'!$T20*AJ95</f>
        <v>0</v>
      </c>
      <c r="AK186">
        <f>+'Rune Input'!$T20*AK95</f>
        <v>0</v>
      </c>
      <c r="AL186">
        <f>+'Rune Input'!$T20*AL95</f>
        <v>0</v>
      </c>
      <c r="AM186">
        <f>+'Rune Input'!$T20*AM95</f>
        <v>0</v>
      </c>
      <c r="AN186">
        <f>+'Rune Input'!$T20*AN95</f>
        <v>0</v>
      </c>
      <c r="AO186">
        <f>+'Rune Input'!$T20*AO95</f>
        <v>0</v>
      </c>
      <c r="AP186">
        <f>+'Rune Input'!$T20*AP95</f>
        <v>0</v>
      </c>
      <c r="AQ186">
        <f>+'Rune Input'!$T20*AQ95</f>
        <v>0</v>
      </c>
      <c r="AR186">
        <f>+'Rune Input'!$T20*AR95</f>
        <v>0</v>
      </c>
      <c r="AS186">
        <f>+'Rune Input'!$T20*AS95</f>
        <v>0</v>
      </c>
      <c r="AT186">
        <f>+'Rune Input'!$T20*AT95</f>
        <v>0</v>
      </c>
      <c r="AU186">
        <f>+'Rune Input'!$T20*AU95</f>
        <v>0</v>
      </c>
      <c r="AV186">
        <f>+'Rune Input'!$T20*AV95</f>
        <v>0</v>
      </c>
      <c r="AW186">
        <f>+'Rune Input'!$T20*AW95</f>
        <v>0</v>
      </c>
      <c r="AX186">
        <f>+'Rune Input'!$T20*AX95</f>
        <v>0</v>
      </c>
      <c r="AY186">
        <f>+'Rune Input'!$T20*AY95</f>
        <v>0</v>
      </c>
      <c r="AZ186">
        <f>+'Rune Input'!$T20*AZ95</f>
        <v>0</v>
      </c>
      <c r="BA186">
        <f>+'Rune Input'!$T20*BA95</f>
        <v>0</v>
      </c>
      <c r="BB186">
        <f>+'Rune Input'!$T20*BB95</f>
        <v>0</v>
      </c>
      <c r="BC186">
        <f>+'Rune Input'!$T20*BC95</f>
        <v>0</v>
      </c>
      <c r="BD186">
        <f>+'Rune Input'!$T20*BD95</f>
        <v>0</v>
      </c>
      <c r="BE186">
        <f>+'Rune Input'!$T20*BE95</f>
        <v>0</v>
      </c>
      <c r="BF186">
        <f>+'Rune Input'!$T20*BF95</f>
        <v>0</v>
      </c>
      <c r="BG186">
        <f>+'Rune Input'!$T20*BG95</f>
        <v>0</v>
      </c>
      <c r="BH186">
        <f>+'Rune Input'!$T20*BH95</f>
        <v>0</v>
      </c>
      <c r="BI186">
        <f>+'Rune Input'!$T20*BI95</f>
        <v>0</v>
      </c>
      <c r="BJ186">
        <f>+'Rune Input'!$T20*BJ95</f>
        <v>0</v>
      </c>
      <c r="BK186">
        <f>+'Rune Input'!$T20*BK95</f>
        <v>0</v>
      </c>
      <c r="BL186">
        <f>+'Rune Input'!$T20*BL95</f>
        <v>0</v>
      </c>
      <c r="BM186">
        <f>+'Rune Input'!$T20*BM95</f>
        <v>0</v>
      </c>
      <c r="BN186">
        <f>+'Rune Input'!$T20*BN95</f>
        <v>0</v>
      </c>
      <c r="BO186">
        <f>+'Rune Input'!$T20*BO95</f>
        <v>0</v>
      </c>
      <c r="BP186">
        <f>+'Rune Input'!$T20*BP95</f>
        <v>0</v>
      </c>
      <c r="BQ186">
        <f>+'Rune Input'!$T20*BQ95</f>
        <v>0</v>
      </c>
      <c r="BR186">
        <f>+'Rune Input'!$T20*BR95</f>
        <v>0</v>
      </c>
      <c r="BS186">
        <f>+'Rune Input'!$T20*BS95</f>
        <v>0</v>
      </c>
      <c r="BT186">
        <f>+'Rune Input'!$T20*BT95</f>
        <v>0</v>
      </c>
      <c r="BU186">
        <f>+'Rune Input'!$T20*BU95</f>
        <v>0</v>
      </c>
      <c r="BV186">
        <f>+'Rune Input'!$T20*BV95</f>
        <v>0</v>
      </c>
      <c r="BW186">
        <f>+'Rune Input'!$T20*BW95</f>
        <v>0</v>
      </c>
      <c r="BX186">
        <f>+'Rune Input'!$T20*BX95</f>
        <v>0</v>
      </c>
      <c r="BY186">
        <f>+'Rune Input'!$T20*BY95</f>
        <v>0</v>
      </c>
      <c r="BZ186">
        <f>+'Rune Input'!$T20*BZ95</f>
        <v>0</v>
      </c>
      <c r="CA186">
        <f>+'Rune Input'!$T20*CA95</f>
        <v>0</v>
      </c>
      <c r="CB186">
        <f>+'Rune Input'!$T20*CB95</f>
        <v>0</v>
      </c>
      <c r="CC186">
        <f>+'Rune Input'!$T20*CC95</f>
        <v>0</v>
      </c>
      <c r="CD186">
        <f>+'Rune Input'!$T20*CD95</f>
        <v>0</v>
      </c>
      <c r="CE186">
        <f>+'Rune Input'!$T20*CE95</f>
        <v>0</v>
      </c>
      <c r="CF186">
        <f>+'Rune Input'!$T20*CF95</f>
        <v>0</v>
      </c>
      <c r="CG186">
        <f>+'Rune Input'!$T20*CG95</f>
        <v>0</v>
      </c>
      <c r="CH186">
        <f>+'Rune Input'!$T20*CH95</f>
        <v>0</v>
      </c>
      <c r="CI186">
        <f>+'Rune Input'!$T20*CI95</f>
        <v>0</v>
      </c>
      <c r="CJ186">
        <f>+'Rune Input'!$T20*CJ95</f>
        <v>0</v>
      </c>
      <c r="CK186">
        <f>+'Rune Input'!$T20*CK95</f>
        <v>0</v>
      </c>
      <c r="CL186">
        <f>+'Rune Input'!$T20*CL95</f>
        <v>0</v>
      </c>
      <c r="CM186">
        <f>+'Rune Input'!$T20*CM95</f>
        <v>0</v>
      </c>
      <c r="CN186">
        <f>+'Rune Input'!$T20*CN95</f>
        <v>0</v>
      </c>
      <c r="CO186">
        <f>+'Rune Input'!$T20*CO95</f>
        <v>0</v>
      </c>
      <c r="CP186">
        <f>+'Rune Input'!$T20*CP95</f>
        <v>0</v>
      </c>
      <c r="CQ186">
        <f>+'Rune Input'!$T20*CQ95</f>
        <v>0</v>
      </c>
      <c r="CR186">
        <f>+'Rune Input'!$T20*CR95</f>
        <v>0</v>
      </c>
      <c r="CS186">
        <f>+'Rune Input'!$T20*CS95</f>
        <v>0</v>
      </c>
      <c r="CT186">
        <f>+'Rune Input'!$T20*CT95</f>
        <v>0</v>
      </c>
      <c r="CU186">
        <f>+'Rune Input'!$T20*CU95</f>
        <v>0</v>
      </c>
      <c r="CV186">
        <f>+'Rune Input'!$T20*CV95</f>
        <v>0</v>
      </c>
      <c r="CW186">
        <f>+'Rune Input'!$T20*CW95</f>
        <v>0</v>
      </c>
      <c r="CX186">
        <f>+'Rune Input'!$T20*CX95</f>
        <v>0</v>
      </c>
      <c r="CY186">
        <f>+'Rune Input'!$T20*CY95</f>
        <v>0</v>
      </c>
      <c r="CZ186">
        <f>+'Rune Input'!$T20*CZ95</f>
        <v>0</v>
      </c>
      <c r="DA186">
        <f>+'Rune Input'!$T20*DA95</f>
        <v>0</v>
      </c>
      <c r="DB186">
        <f>+'Rune Input'!$T20*DB95</f>
        <v>0</v>
      </c>
      <c r="DC186">
        <f>+'Rune Input'!$T20*DC95</f>
        <v>0</v>
      </c>
      <c r="DD186">
        <f>+'Rune Input'!$T20*DD95</f>
        <v>0</v>
      </c>
      <c r="DE186">
        <f>+'Rune Input'!$T20*DE95</f>
        <v>0</v>
      </c>
      <c r="DF186">
        <f>+'Rune Input'!$T20*DF95</f>
        <v>0</v>
      </c>
      <c r="DG186">
        <f>+'Rune Input'!$T20*DG95</f>
        <v>0</v>
      </c>
    </row>
    <row r="187" spans="1:111">
      <c r="A187" t="s">
        <v>5</v>
      </c>
      <c r="B187" t="s">
        <v>159</v>
      </c>
      <c r="C187" t="s">
        <v>138</v>
      </c>
      <c r="D187">
        <f>+'Rune Input'!$T21*D96</f>
        <v>0</v>
      </c>
      <c r="E187">
        <f>+'Rune Input'!$T21*E96</f>
        <v>0</v>
      </c>
      <c r="F187">
        <f>+'Rune Input'!$T21*F96</f>
        <v>0</v>
      </c>
      <c r="G187">
        <f>+'Rune Input'!$T21*G96</f>
        <v>0</v>
      </c>
      <c r="H187">
        <f>+'Rune Input'!$T21*H96</f>
        <v>0</v>
      </c>
      <c r="I187">
        <f>+'Rune Input'!$T21*I96</f>
        <v>0</v>
      </c>
      <c r="J187">
        <f>+'Rune Input'!$T21*J96</f>
        <v>0</v>
      </c>
      <c r="K187">
        <f>+'Rune Input'!$T21*K96</f>
        <v>0</v>
      </c>
      <c r="L187">
        <f>+'Rune Input'!$T21*L96</f>
        <v>0</v>
      </c>
      <c r="M187">
        <f>+'Rune Input'!$T21*M96</f>
        <v>0</v>
      </c>
      <c r="N187">
        <f>+'Rune Input'!$T21*N96</f>
        <v>0</v>
      </c>
      <c r="O187">
        <f>+'Rune Input'!$T21*O96</f>
        <v>0</v>
      </c>
      <c r="P187">
        <f>+'Rune Input'!$T21*P96</f>
        <v>0</v>
      </c>
      <c r="Q187">
        <f>+'Rune Input'!$T21*Q96</f>
        <v>0</v>
      </c>
      <c r="R187">
        <f>+'Rune Input'!$T21*R96</f>
        <v>0</v>
      </c>
      <c r="S187">
        <f>+'Rune Input'!$T21*S96</f>
        <v>0</v>
      </c>
      <c r="T187">
        <f>+'Rune Input'!$T21*T96</f>
        <v>0</v>
      </c>
      <c r="U187">
        <f>+'Rune Input'!$T21*U96</f>
        <v>0</v>
      </c>
      <c r="V187">
        <f>+'Rune Input'!$T21*V96</f>
        <v>0</v>
      </c>
      <c r="W187">
        <f>+'Rune Input'!$T21*W96</f>
        <v>0</v>
      </c>
      <c r="X187">
        <f>+'Rune Input'!$T21*X96</f>
        <v>0</v>
      </c>
      <c r="Y187">
        <f>+'Rune Input'!$T21*Y96</f>
        <v>0</v>
      </c>
      <c r="Z187">
        <f>+'Rune Input'!$T21*Z96</f>
        <v>0</v>
      </c>
      <c r="AA187">
        <f>+'Rune Input'!$T21*AA96</f>
        <v>0</v>
      </c>
      <c r="AB187">
        <f>+'Rune Input'!$T21*AB96</f>
        <v>0</v>
      </c>
      <c r="AC187">
        <f>+'Rune Input'!$T21*AC96</f>
        <v>0</v>
      </c>
      <c r="AD187">
        <f>+'Rune Input'!$T21*AD96</f>
        <v>0</v>
      </c>
      <c r="AE187">
        <f>+'Rune Input'!$T21*AE96</f>
        <v>0</v>
      </c>
      <c r="AF187">
        <f>+'Rune Input'!$T21*AF96</f>
        <v>0</v>
      </c>
      <c r="AG187">
        <f>+'Rune Input'!$T21*AG96</f>
        <v>0</v>
      </c>
      <c r="AH187">
        <f>+'Rune Input'!$T21*AH96</f>
        <v>0</v>
      </c>
      <c r="AI187">
        <f>+'Rune Input'!$T21*AI96</f>
        <v>0</v>
      </c>
      <c r="AJ187">
        <f>+'Rune Input'!$T21*AJ96</f>
        <v>0</v>
      </c>
      <c r="AK187">
        <f>+'Rune Input'!$T21*AK96</f>
        <v>0</v>
      </c>
      <c r="AL187">
        <f>+'Rune Input'!$T21*AL96</f>
        <v>0</v>
      </c>
      <c r="AM187">
        <f>+'Rune Input'!$T21*AM96</f>
        <v>0</v>
      </c>
      <c r="AN187">
        <f>+'Rune Input'!$T21*AN96</f>
        <v>0</v>
      </c>
      <c r="AO187">
        <f>+'Rune Input'!$T21*AO96</f>
        <v>0</v>
      </c>
      <c r="AP187">
        <f>+'Rune Input'!$T21*AP96</f>
        <v>0</v>
      </c>
      <c r="AQ187">
        <f>+'Rune Input'!$T21*AQ96</f>
        <v>0</v>
      </c>
      <c r="AR187">
        <f>+'Rune Input'!$T21*AR96</f>
        <v>0</v>
      </c>
      <c r="AS187">
        <f>+'Rune Input'!$T21*AS96</f>
        <v>0</v>
      </c>
      <c r="AT187">
        <f>+'Rune Input'!$T21*AT96</f>
        <v>0</v>
      </c>
      <c r="AU187">
        <f>+'Rune Input'!$T21*AU96</f>
        <v>0</v>
      </c>
      <c r="AV187">
        <f>+'Rune Input'!$T21*AV96</f>
        <v>0</v>
      </c>
      <c r="AW187">
        <f>+'Rune Input'!$T21*AW96</f>
        <v>0</v>
      </c>
      <c r="AX187">
        <f>+'Rune Input'!$T21*AX96</f>
        <v>0</v>
      </c>
      <c r="AY187">
        <f>+'Rune Input'!$T21*AY96</f>
        <v>0</v>
      </c>
      <c r="AZ187">
        <f>+'Rune Input'!$T21*AZ96</f>
        <v>0</v>
      </c>
      <c r="BA187">
        <f>+'Rune Input'!$T21*BA96</f>
        <v>0</v>
      </c>
      <c r="BB187">
        <f>+'Rune Input'!$T21*BB96</f>
        <v>0</v>
      </c>
      <c r="BC187">
        <f>+'Rune Input'!$T21*BC96</f>
        <v>0</v>
      </c>
      <c r="BD187">
        <f>+'Rune Input'!$T21*BD96</f>
        <v>0</v>
      </c>
      <c r="BE187">
        <f>+'Rune Input'!$T21*BE96</f>
        <v>0</v>
      </c>
      <c r="BF187">
        <f>+'Rune Input'!$T21*BF96</f>
        <v>0</v>
      </c>
      <c r="BG187">
        <f>+'Rune Input'!$T21*BG96</f>
        <v>0</v>
      </c>
      <c r="BH187">
        <f>+'Rune Input'!$T21*BH96</f>
        <v>0</v>
      </c>
      <c r="BI187">
        <f>+'Rune Input'!$T21*BI96</f>
        <v>0</v>
      </c>
      <c r="BJ187">
        <f>+'Rune Input'!$T21*BJ96</f>
        <v>0</v>
      </c>
      <c r="BK187">
        <f>+'Rune Input'!$T21*BK96</f>
        <v>0</v>
      </c>
      <c r="BL187">
        <f>+'Rune Input'!$T21*BL96</f>
        <v>0</v>
      </c>
      <c r="BM187">
        <f>+'Rune Input'!$T21*BM96</f>
        <v>0</v>
      </c>
      <c r="BN187">
        <f>+'Rune Input'!$T21*BN96</f>
        <v>0</v>
      </c>
      <c r="BO187">
        <f>+'Rune Input'!$T21*BO96</f>
        <v>0</v>
      </c>
      <c r="BP187">
        <f>+'Rune Input'!$T21*BP96</f>
        <v>0</v>
      </c>
      <c r="BQ187">
        <f>+'Rune Input'!$T21*BQ96</f>
        <v>0</v>
      </c>
      <c r="BR187">
        <f>+'Rune Input'!$T21*BR96</f>
        <v>0</v>
      </c>
      <c r="BS187">
        <f>+'Rune Input'!$T21*BS96</f>
        <v>0</v>
      </c>
      <c r="BT187">
        <f>+'Rune Input'!$T21*BT96</f>
        <v>0</v>
      </c>
      <c r="BU187">
        <f>+'Rune Input'!$T21*BU96</f>
        <v>0</v>
      </c>
      <c r="BV187">
        <f>+'Rune Input'!$T21*BV96</f>
        <v>0</v>
      </c>
      <c r="BW187">
        <f>+'Rune Input'!$T21*BW96</f>
        <v>0</v>
      </c>
      <c r="BX187">
        <f>+'Rune Input'!$T21*BX96</f>
        <v>0</v>
      </c>
      <c r="BY187">
        <f>+'Rune Input'!$T21*BY96</f>
        <v>0</v>
      </c>
      <c r="BZ187">
        <f>+'Rune Input'!$T21*BZ96</f>
        <v>0</v>
      </c>
      <c r="CA187">
        <f>+'Rune Input'!$T21*CA96</f>
        <v>0</v>
      </c>
      <c r="CB187">
        <f>+'Rune Input'!$T21*CB96</f>
        <v>0</v>
      </c>
      <c r="CC187">
        <f>+'Rune Input'!$T21*CC96</f>
        <v>0</v>
      </c>
      <c r="CD187">
        <f>+'Rune Input'!$T21*CD96</f>
        <v>0</v>
      </c>
      <c r="CE187">
        <f>+'Rune Input'!$T21*CE96</f>
        <v>0</v>
      </c>
      <c r="CF187">
        <f>+'Rune Input'!$T21*CF96</f>
        <v>0</v>
      </c>
      <c r="CG187">
        <f>+'Rune Input'!$T21*CG96</f>
        <v>0</v>
      </c>
      <c r="CH187">
        <f>+'Rune Input'!$T21*CH96</f>
        <v>0</v>
      </c>
      <c r="CI187">
        <f>+'Rune Input'!$T21*CI96</f>
        <v>0</v>
      </c>
      <c r="CJ187">
        <f>+'Rune Input'!$T21*CJ96</f>
        <v>0</v>
      </c>
      <c r="CK187">
        <f>+'Rune Input'!$T21*CK96</f>
        <v>0</v>
      </c>
      <c r="CL187">
        <f>+'Rune Input'!$T21*CL96</f>
        <v>0</v>
      </c>
      <c r="CM187">
        <f>+'Rune Input'!$T21*CM96</f>
        <v>0</v>
      </c>
      <c r="CN187">
        <f>+'Rune Input'!$T21*CN96</f>
        <v>0</v>
      </c>
      <c r="CO187">
        <f>+'Rune Input'!$T21*CO96</f>
        <v>0</v>
      </c>
      <c r="CP187">
        <f>+'Rune Input'!$T21*CP96</f>
        <v>0</v>
      </c>
      <c r="CQ187">
        <f>+'Rune Input'!$T21*CQ96</f>
        <v>0</v>
      </c>
      <c r="CR187">
        <f>+'Rune Input'!$T21*CR96</f>
        <v>0</v>
      </c>
      <c r="CS187">
        <f>+'Rune Input'!$T21*CS96</f>
        <v>0</v>
      </c>
      <c r="CT187">
        <f>+'Rune Input'!$T21*CT96</f>
        <v>0</v>
      </c>
      <c r="CU187">
        <f>+'Rune Input'!$T21*CU96</f>
        <v>0</v>
      </c>
      <c r="CV187">
        <f>+'Rune Input'!$T21*CV96</f>
        <v>0</v>
      </c>
      <c r="CW187">
        <f>+'Rune Input'!$T21*CW96</f>
        <v>0</v>
      </c>
      <c r="CX187">
        <f>+'Rune Input'!$T21*CX96</f>
        <v>0</v>
      </c>
      <c r="CY187">
        <f>+'Rune Input'!$T21*CY96</f>
        <v>0</v>
      </c>
      <c r="CZ187">
        <f>+'Rune Input'!$T21*CZ96</f>
        <v>0</v>
      </c>
      <c r="DA187">
        <f>+'Rune Input'!$T21*DA96</f>
        <v>0</v>
      </c>
      <c r="DB187">
        <f>+'Rune Input'!$T21*DB96</f>
        <v>0</v>
      </c>
      <c r="DC187">
        <f>+'Rune Input'!$T21*DC96</f>
        <v>0</v>
      </c>
      <c r="DD187">
        <f>+'Rune Input'!$T21*DD96</f>
        <v>0</v>
      </c>
      <c r="DE187">
        <f>+'Rune Input'!$T21*DE96</f>
        <v>0</v>
      </c>
      <c r="DF187">
        <f>+'Rune Input'!$T21*DF96</f>
        <v>0</v>
      </c>
      <c r="DG187">
        <f>+'Rune Input'!$T21*DG96</f>
        <v>0</v>
      </c>
    </row>
  </sheetData>
  <sheetProtection sheet="1" objects="1" scenarios="1"/>
  <mergeCells count="16">
    <mergeCell ref="CV2:CX2"/>
    <mergeCell ref="CY2:DB2"/>
    <mergeCell ref="DC2:DE2"/>
    <mergeCell ref="DF2:DG2"/>
    <mergeCell ref="BM2:BV2"/>
    <mergeCell ref="BW2:CA2"/>
    <mergeCell ref="CB2:CF2"/>
    <mergeCell ref="CG2:CK2"/>
    <mergeCell ref="CL2:CR2"/>
    <mergeCell ref="CS2:CU2"/>
    <mergeCell ref="BC2:BL2"/>
    <mergeCell ref="D2:O2"/>
    <mergeCell ref="P2:AA2"/>
    <mergeCell ref="AB2:AH2"/>
    <mergeCell ref="AI2:AR2"/>
    <mergeCell ref="AS2:B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vt:lpstr>
      <vt:lpstr>Rune Input</vt:lpstr>
      <vt:lpstr>Data</vt:lpstr>
      <vt:lpstr>Runes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2017-03-09T15:34:59Z</dcterms:created>
  <dcterms:modified xsi:type="dcterms:W3CDTF">2017-10-02T22:52:31Z</dcterms:modified>
</cp:coreProperties>
</file>