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autoCompressPictures="0"/>
  <bookViews>
    <workbookView xWindow="0" yWindow="0" windowWidth="23256" windowHeight="13176" tabRatio="958" activeTab="5"/>
  </bookViews>
  <sheets>
    <sheet name="Intro" sheetId="10" r:id="rId1"/>
    <sheet name="1830 Confirmed to Exist" sheetId="2" r:id="rId2"/>
    <sheet name="79 Unconfirmed from Dominoid" sheetId="4" r:id="rId3"/>
    <sheet name="Crafted Furniture Price Sheet" sheetId="7" r:id="rId4"/>
    <sheet name="Furniture Plan Sources" sheetId="12" r:id="rId5"/>
    <sheet name="Name Matches" sheetId="13" r:id="rId6"/>
    <sheet name="Good vs Junk Definitions" sheetId="9" r:id="rId7"/>
  </sheets>
  <calcPr calcId="125725"/>
</workbook>
</file>

<file path=xl/calcChain.xml><?xml version="1.0" encoding="utf-8"?>
<calcChain xmlns="http://schemas.openxmlformats.org/spreadsheetml/2006/main">
  <c r="J842" i="7"/>
  <c r="I842"/>
  <c r="H842"/>
  <c r="M823"/>
  <c r="K823"/>
  <c r="J823"/>
  <c r="I823"/>
  <c r="H823"/>
  <c r="I815"/>
  <c r="H815"/>
  <c r="J814"/>
  <c r="I814"/>
  <c r="H814"/>
  <c r="J813"/>
  <c r="I813"/>
  <c r="H813"/>
  <c r="I788"/>
  <c r="H788"/>
  <c r="K815"/>
  <c r="L814"/>
  <c r="K788"/>
  <c r="L842"/>
  <c r="L813"/>
  <c r="L787"/>
  <c r="J787"/>
  <c r="I787"/>
  <c r="H787"/>
  <c r="K768"/>
  <c r="J768"/>
  <c r="I768"/>
  <c r="H768"/>
  <c r="M763"/>
  <c r="K763"/>
  <c r="J763"/>
  <c r="I763"/>
  <c r="H763"/>
  <c r="M745"/>
  <c r="K745"/>
  <c r="J745"/>
  <c r="I745"/>
  <c r="H745"/>
  <c r="M744"/>
  <c r="K744"/>
  <c r="J744"/>
  <c r="I744"/>
  <c r="H744"/>
  <c r="M735"/>
  <c r="K735"/>
  <c r="J735"/>
  <c r="I735"/>
  <c r="H735"/>
  <c r="J815"/>
  <c r="K814"/>
  <c r="J788"/>
  <c r="K842"/>
  <c r="L823"/>
  <c r="K813"/>
  <c r="K787"/>
  <c r="L768"/>
  <c r="L763"/>
  <c r="L745"/>
  <c r="L744"/>
  <c r="L735"/>
  <c r="M1447"/>
  <c r="L1447"/>
  <c r="K1447"/>
  <c r="J1447"/>
  <c r="I1447"/>
  <c r="H1447"/>
  <c r="C744" l="1"/>
  <c r="C788"/>
  <c r="C735"/>
  <c r="C768"/>
  <c r="C787"/>
  <c r="C1447"/>
  <c r="C745"/>
  <c r="C842"/>
  <c r="C813"/>
  <c r="C823"/>
  <c r="C814"/>
  <c r="C763"/>
  <c r="C815"/>
  <c r="F54" i="10" l="1"/>
  <c r="C26" l="1"/>
  <c r="B49" i="13"/>
  <c r="C49"/>
  <c r="K846" i="7"/>
  <c r="K827"/>
  <c r="K771"/>
  <c r="K770"/>
  <c r="L767"/>
  <c r="L764"/>
  <c r="K750"/>
  <c r="L828"/>
  <c r="L825"/>
  <c r="L766"/>
  <c r="L824"/>
  <c r="K811"/>
  <c r="K810"/>
  <c r="K809"/>
  <c r="K808"/>
  <c r="L777"/>
  <c r="K759"/>
  <c r="K725"/>
  <c r="K724"/>
  <c r="L798"/>
  <c r="L782"/>
  <c r="L780"/>
  <c r="L774"/>
  <c r="L773"/>
  <c r="L762"/>
  <c r="L736"/>
  <c r="L730"/>
  <c r="L728"/>
  <c r="L717"/>
  <c r="L854"/>
  <c r="L853"/>
  <c r="L852"/>
  <c r="L851"/>
  <c r="L845"/>
  <c r="L844"/>
  <c r="L843"/>
  <c r="L841"/>
  <c r="L835"/>
  <c r="L830"/>
  <c r="L829"/>
  <c r="L822"/>
  <c r="L800"/>
  <c r="L786"/>
  <c r="L781"/>
  <c r="L779"/>
  <c r="L755"/>
  <c r="L751"/>
  <c r="L748"/>
  <c r="L746"/>
  <c r="L734"/>
  <c r="L723"/>
  <c r="L721"/>
  <c r="L719"/>
  <c r="L702"/>
  <c r="L701"/>
  <c r="L888"/>
  <c r="L887"/>
  <c r="L886"/>
  <c r="L840"/>
  <c r="L801"/>
  <c r="L754"/>
  <c r="L743"/>
  <c r="L739"/>
  <c r="L738"/>
  <c r="L715"/>
  <c r="L713"/>
  <c r="L712"/>
  <c r="L711"/>
  <c r="L708"/>
  <c r="L707"/>
  <c r="L706"/>
  <c r="L704"/>
  <c r="K818"/>
  <c r="K817"/>
  <c r="K816"/>
  <c r="K797"/>
  <c r="J785"/>
  <c r="K776"/>
  <c r="K737"/>
  <c r="K848"/>
  <c r="J791"/>
  <c r="K790"/>
  <c r="K778"/>
  <c r="J731"/>
  <c r="J726"/>
  <c r="K716"/>
  <c r="K850"/>
  <c r="K849"/>
  <c r="K847"/>
  <c r="K805"/>
  <c r="J799"/>
  <c r="J796"/>
  <c r="K793"/>
  <c r="K792"/>
  <c r="K884"/>
  <c r="K883"/>
  <c r="K882"/>
  <c r="K742"/>
  <c r="K741"/>
  <c r="L834"/>
  <c r="K833"/>
  <c r="L832"/>
  <c r="L831"/>
  <c r="K821"/>
  <c r="K812"/>
  <c r="K783"/>
  <c r="K775"/>
  <c r="L756"/>
  <c r="K749"/>
  <c r="K733"/>
  <c r="L732"/>
  <c r="K722"/>
  <c r="K720"/>
  <c r="K718"/>
  <c r="L703"/>
  <c r="L889"/>
  <c r="K885"/>
  <c r="L839"/>
  <c r="L838"/>
  <c r="L837"/>
  <c r="L836"/>
  <c r="L803"/>
  <c r="L802"/>
  <c r="L765"/>
  <c r="K758"/>
  <c r="K757"/>
  <c r="L753"/>
  <c r="L752"/>
  <c r="L740"/>
  <c r="K714"/>
  <c r="K710"/>
  <c r="L709"/>
  <c r="K705"/>
  <c r="L826"/>
  <c r="L820"/>
  <c r="L819"/>
  <c r="K807"/>
  <c r="K806"/>
  <c r="K804"/>
  <c r="K795"/>
  <c r="K794"/>
  <c r="K789"/>
  <c r="K784"/>
  <c r="L772"/>
  <c r="K769"/>
  <c r="L761"/>
  <c r="L760"/>
  <c r="K747"/>
  <c r="L729"/>
  <c r="L727"/>
  <c r="K700"/>
  <c r="J840"/>
  <c r="H885"/>
  <c r="I790"/>
  <c r="I747"/>
  <c r="I700"/>
  <c r="J839"/>
  <c r="J838"/>
  <c r="J837"/>
  <c r="J834"/>
  <c r="I819"/>
  <c r="J756"/>
  <c r="I729"/>
  <c r="I727"/>
  <c r="H889"/>
  <c r="I780"/>
  <c r="I730"/>
  <c r="I728"/>
  <c r="J822"/>
  <c r="J782"/>
  <c r="J774"/>
  <c r="J773"/>
  <c r="H828"/>
  <c r="H825"/>
  <c r="H766"/>
  <c r="J836"/>
  <c r="I826"/>
  <c r="J802"/>
  <c r="I777"/>
  <c r="I772"/>
  <c r="I753"/>
  <c r="I752"/>
  <c r="J740"/>
  <c r="J727"/>
  <c r="I703"/>
  <c r="H846"/>
  <c r="J844"/>
  <c r="J830"/>
  <c r="H827"/>
  <c r="J786"/>
  <c r="J779"/>
  <c r="H771"/>
  <c r="H770"/>
  <c r="J762"/>
  <c r="J755"/>
  <c r="H750"/>
  <c r="J743"/>
  <c r="J730"/>
  <c r="J728"/>
  <c r="J723"/>
  <c r="J712"/>
  <c r="J711"/>
  <c r="J708"/>
  <c r="J707"/>
  <c r="J704"/>
  <c r="I821"/>
  <c r="I812"/>
  <c r="I810"/>
  <c r="I769"/>
  <c r="I733"/>
  <c r="I725"/>
  <c r="I720"/>
  <c r="I718"/>
  <c r="I854"/>
  <c r="I852"/>
  <c r="I841"/>
  <c r="I835"/>
  <c r="I829"/>
  <c r="I822"/>
  <c r="I800"/>
  <c r="I781"/>
  <c r="H767"/>
  <c r="H764"/>
  <c r="I754"/>
  <c r="I751"/>
  <c r="I748"/>
  <c r="I746"/>
  <c r="I721"/>
  <c r="I719"/>
  <c r="I702"/>
  <c r="I701"/>
  <c r="J851"/>
  <c r="J843"/>
  <c r="J801"/>
  <c r="J751"/>
  <c r="J738"/>
  <c r="I853"/>
  <c r="I830"/>
  <c r="I825"/>
  <c r="H824"/>
  <c r="I798"/>
  <c r="I786"/>
  <c r="I782"/>
  <c r="I779"/>
  <c r="H777"/>
  <c r="I736"/>
  <c r="H811"/>
  <c r="H810"/>
  <c r="H809"/>
  <c r="H808"/>
  <c r="H759"/>
  <c r="H725"/>
  <c r="H724"/>
  <c r="I834"/>
  <c r="I833"/>
  <c r="I832"/>
  <c r="I831"/>
  <c r="I820"/>
  <c r="J803"/>
  <c r="I795"/>
  <c r="I789"/>
  <c r="I783"/>
  <c r="I775"/>
  <c r="J765"/>
  <c r="I764"/>
  <c r="I761"/>
  <c r="I760"/>
  <c r="I756"/>
  <c r="I750"/>
  <c r="I850"/>
  <c r="I849"/>
  <c r="I848"/>
  <c r="I847"/>
  <c r="H818"/>
  <c r="H817"/>
  <c r="H816"/>
  <c r="H797"/>
  <c r="I793"/>
  <c r="H785"/>
  <c r="I778"/>
  <c r="H776"/>
  <c r="H737"/>
  <c r="H758"/>
  <c r="H757"/>
  <c r="H714"/>
  <c r="H710"/>
  <c r="H884"/>
  <c r="H883"/>
  <c r="H882"/>
  <c r="H742"/>
  <c r="H741"/>
  <c r="H839"/>
  <c r="H838"/>
  <c r="H837"/>
  <c r="H836"/>
  <c r="H803"/>
  <c r="H802"/>
  <c r="H765"/>
  <c r="H753"/>
  <c r="H752"/>
  <c r="H740"/>
  <c r="I717"/>
  <c r="H709"/>
  <c r="H705"/>
  <c r="H888"/>
  <c r="H887"/>
  <c r="H886"/>
  <c r="H840"/>
  <c r="H801"/>
  <c r="H754"/>
  <c r="H743"/>
  <c r="H739"/>
  <c r="H738"/>
  <c r="H715"/>
  <c r="H713"/>
  <c r="H712"/>
  <c r="H711"/>
  <c r="H708"/>
  <c r="H707"/>
  <c r="H706"/>
  <c r="H704"/>
  <c r="I885"/>
  <c r="I827"/>
  <c r="I807"/>
  <c r="I806"/>
  <c r="I804"/>
  <c r="I794"/>
  <c r="I784"/>
  <c r="I759"/>
  <c r="I758"/>
  <c r="I757"/>
  <c r="I749"/>
  <c r="I722"/>
  <c r="J889"/>
  <c r="I839"/>
  <c r="I838"/>
  <c r="I837"/>
  <c r="I836"/>
  <c r="J832"/>
  <c r="J831"/>
  <c r="J826"/>
  <c r="I824"/>
  <c r="J820"/>
  <c r="J819"/>
  <c r="I803"/>
  <c r="I802"/>
  <c r="J777"/>
  <c r="J772"/>
  <c r="I767"/>
  <c r="I765"/>
  <c r="J764"/>
  <c r="J761"/>
  <c r="J760"/>
  <c r="J753"/>
  <c r="J752"/>
  <c r="I740"/>
  <c r="J732"/>
  <c r="J729"/>
  <c r="J709"/>
  <c r="J703"/>
  <c r="I888"/>
  <c r="I887"/>
  <c r="I886"/>
  <c r="I851"/>
  <c r="I840"/>
  <c r="I828"/>
  <c r="I801"/>
  <c r="I774"/>
  <c r="I773"/>
  <c r="I766"/>
  <c r="I762"/>
  <c r="I755"/>
  <c r="I743"/>
  <c r="I738"/>
  <c r="I723"/>
  <c r="J854"/>
  <c r="J853"/>
  <c r="J852"/>
  <c r="J845"/>
  <c r="J841"/>
  <c r="J835"/>
  <c r="J829"/>
  <c r="J825"/>
  <c r="J798"/>
  <c r="J781"/>
  <c r="J780"/>
  <c r="J754"/>
  <c r="J748"/>
  <c r="J739"/>
  <c r="J736"/>
  <c r="J734"/>
  <c r="J721"/>
  <c r="J719"/>
  <c r="J717"/>
  <c r="J715"/>
  <c r="J713"/>
  <c r="J706"/>
  <c r="J702"/>
  <c r="J701"/>
  <c r="I884"/>
  <c r="I883"/>
  <c r="I882"/>
  <c r="I805"/>
  <c r="I797"/>
  <c r="I792"/>
  <c r="I776"/>
  <c r="I742"/>
  <c r="I741"/>
  <c r="I716"/>
  <c r="J888"/>
  <c r="J887"/>
  <c r="J886"/>
  <c r="J828"/>
  <c r="J800"/>
  <c r="J766"/>
  <c r="J746"/>
  <c r="H807"/>
  <c r="H806"/>
  <c r="H804"/>
  <c r="H795"/>
  <c r="H794"/>
  <c r="H789"/>
  <c r="H784"/>
  <c r="H769"/>
  <c r="H747"/>
  <c r="H700"/>
  <c r="I845"/>
  <c r="I844"/>
  <c r="I843"/>
  <c r="H826"/>
  <c r="H820"/>
  <c r="H819"/>
  <c r="H772"/>
  <c r="H761"/>
  <c r="H760"/>
  <c r="I739"/>
  <c r="I734"/>
  <c r="H729"/>
  <c r="H727"/>
  <c r="H798"/>
  <c r="H782"/>
  <c r="H780"/>
  <c r="H774"/>
  <c r="H773"/>
  <c r="H762"/>
  <c r="H736"/>
  <c r="H730"/>
  <c r="H728"/>
  <c r="H717"/>
  <c r="I846"/>
  <c r="I811"/>
  <c r="I771"/>
  <c r="I770"/>
  <c r="H850"/>
  <c r="H849"/>
  <c r="H847"/>
  <c r="H805"/>
  <c r="H799"/>
  <c r="H796"/>
  <c r="H793"/>
  <c r="H792"/>
  <c r="J767"/>
  <c r="I732"/>
  <c r="I818"/>
  <c r="I817"/>
  <c r="I816"/>
  <c r="I737"/>
  <c r="I809"/>
  <c r="I808"/>
  <c r="I724"/>
  <c r="I714"/>
  <c r="I710"/>
  <c r="I705"/>
  <c r="I889"/>
  <c r="H848"/>
  <c r="J824"/>
  <c r="H791"/>
  <c r="H790"/>
  <c r="H778"/>
  <c r="H731"/>
  <c r="H726"/>
  <c r="H716"/>
  <c r="I709"/>
  <c r="H834"/>
  <c r="H832"/>
  <c r="H831"/>
  <c r="H756"/>
  <c r="H732"/>
  <c r="I715"/>
  <c r="I713"/>
  <c r="I712"/>
  <c r="I711"/>
  <c r="I708"/>
  <c r="I707"/>
  <c r="I706"/>
  <c r="I704"/>
  <c r="H703"/>
  <c r="H833"/>
  <c r="H821"/>
  <c r="H812"/>
  <c r="H783"/>
  <c r="H775"/>
  <c r="H749"/>
  <c r="H733"/>
  <c r="H722"/>
  <c r="H720"/>
  <c r="H718"/>
  <c r="H854"/>
  <c r="H853"/>
  <c r="H852"/>
  <c r="H851"/>
  <c r="H845"/>
  <c r="H844"/>
  <c r="H843"/>
  <c r="H841"/>
  <c r="H835"/>
  <c r="H830"/>
  <c r="H829"/>
  <c r="H822"/>
  <c r="H800"/>
  <c r="H786"/>
  <c r="H781"/>
  <c r="H779"/>
  <c r="H755"/>
  <c r="H751"/>
  <c r="H748"/>
  <c r="H746"/>
  <c r="H734"/>
  <c r="H723"/>
  <c r="H721"/>
  <c r="H719"/>
  <c r="H702"/>
  <c r="H701"/>
  <c r="K888"/>
  <c r="K887"/>
  <c r="K886"/>
  <c r="K854"/>
  <c r="K853"/>
  <c r="K852"/>
  <c r="K851"/>
  <c r="K845"/>
  <c r="K844"/>
  <c r="K843"/>
  <c r="K841"/>
  <c r="K840"/>
  <c r="C840" s="1"/>
  <c r="K835"/>
  <c r="C835" s="1"/>
  <c r="K830"/>
  <c r="K829"/>
  <c r="K828"/>
  <c r="K825"/>
  <c r="C825" s="1"/>
  <c r="K822"/>
  <c r="C822" s="1"/>
  <c r="K801"/>
  <c r="K800"/>
  <c r="K798"/>
  <c r="K786"/>
  <c r="K782"/>
  <c r="K781"/>
  <c r="K780"/>
  <c r="K779"/>
  <c r="C779" s="1"/>
  <c r="K774"/>
  <c r="K773"/>
  <c r="K766"/>
  <c r="K762"/>
  <c r="K755"/>
  <c r="K754"/>
  <c r="K751"/>
  <c r="C751" s="1"/>
  <c r="K748"/>
  <c r="K746"/>
  <c r="K743"/>
  <c r="K739"/>
  <c r="K738"/>
  <c r="K736"/>
  <c r="K734"/>
  <c r="K730"/>
  <c r="K728"/>
  <c r="K723"/>
  <c r="K721"/>
  <c r="K719"/>
  <c r="K717"/>
  <c r="K715"/>
  <c r="K713"/>
  <c r="K712"/>
  <c r="K711"/>
  <c r="K708"/>
  <c r="K707"/>
  <c r="K706"/>
  <c r="K704"/>
  <c r="K702"/>
  <c r="K701"/>
  <c r="K889"/>
  <c r="J885"/>
  <c r="J884"/>
  <c r="J883"/>
  <c r="J882"/>
  <c r="J850"/>
  <c r="J849"/>
  <c r="J848"/>
  <c r="J847"/>
  <c r="J846"/>
  <c r="K839"/>
  <c r="K838"/>
  <c r="K837"/>
  <c r="K836"/>
  <c r="K834"/>
  <c r="J833"/>
  <c r="K832"/>
  <c r="C832" s="1"/>
  <c r="K831"/>
  <c r="J827"/>
  <c r="K826"/>
  <c r="K824"/>
  <c r="C824" s="1"/>
  <c r="J821"/>
  <c r="K820"/>
  <c r="K819"/>
  <c r="J818"/>
  <c r="C818" s="1"/>
  <c r="J817"/>
  <c r="J816"/>
  <c r="J812"/>
  <c r="C812" s="1"/>
  <c r="J811"/>
  <c r="J810"/>
  <c r="C810" s="1"/>
  <c r="J809"/>
  <c r="J808"/>
  <c r="J807"/>
  <c r="J806"/>
  <c r="J805"/>
  <c r="J804"/>
  <c r="K803"/>
  <c r="C803" s="1"/>
  <c r="K802"/>
  <c r="I799"/>
  <c r="J797"/>
  <c r="C797" s="1"/>
  <c r="I796"/>
  <c r="J795"/>
  <c r="J794"/>
  <c r="J793"/>
  <c r="J792"/>
  <c r="I791"/>
  <c r="C791" s="1"/>
  <c r="J790"/>
  <c r="J789"/>
  <c r="I785"/>
  <c r="C785" s="1"/>
  <c r="J784"/>
  <c r="J783"/>
  <c r="J778"/>
  <c r="C778" s="1"/>
  <c r="K777"/>
  <c r="C777" s="1"/>
  <c r="J776"/>
  <c r="J775"/>
  <c r="K772"/>
  <c r="J771"/>
  <c r="J770"/>
  <c r="J769"/>
  <c r="K767"/>
  <c r="K765"/>
  <c r="C765" s="1"/>
  <c r="K764"/>
  <c r="K761"/>
  <c r="K760"/>
  <c r="J759"/>
  <c r="C759" s="1"/>
  <c r="J758"/>
  <c r="J757"/>
  <c r="K756"/>
  <c r="K753"/>
  <c r="C753" s="1"/>
  <c r="K752"/>
  <c r="J750"/>
  <c r="C750" s="1"/>
  <c r="J749"/>
  <c r="C749" s="1"/>
  <c r="J747"/>
  <c r="J742"/>
  <c r="J741"/>
  <c r="C741" s="1"/>
  <c r="K740"/>
  <c r="C740" s="1"/>
  <c r="J737"/>
  <c r="C737" s="1"/>
  <c r="J733"/>
  <c r="K732"/>
  <c r="I731"/>
  <c r="K729"/>
  <c r="K727"/>
  <c r="I726"/>
  <c r="J725"/>
  <c r="J724"/>
  <c r="J722"/>
  <c r="J720"/>
  <c r="J718"/>
  <c r="J716"/>
  <c r="J714"/>
  <c r="J710"/>
  <c r="K709"/>
  <c r="J705"/>
  <c r="K703"/>
  <c r="J700"/>
  <c r="I53" i="10"/>
  <c r="L1118" i="7"/>
  <c r="K1118"/>
  <c r="J1118"/>
  <c r="I1118"/>
  <c r="H1118"/>
  <c r="M1718"/>
  <c r="L1718"/>
  <c r="K1718"/>
  <c r="J1718"/>
  <c r="I1718"/>
  <c r="H1718"/>
  <c r="M1446"/>
  <c r="L1446"/>
  <c r="K1446"/>
  <c r="J1446"/>
  <c r="I1446"/>
  <c r="H1446"/>
  <c r="M1041"/>
  <c r="L1041"/>
  <c r="K1041"/>
  <c r="J1041"/>
  <c r="I1041"/>
  <c r="H1041"/>
  <c r="M1031"/>
  <c r="L1031"/>
  <c r="K1031"/>
  <c r="J1031"/>
  <c r="I1031"/>
  <c r="H1031"/>
  <c r="M875"/>
  <c r="L875"/>
  <c r="K875"/>
  <c r="J875"/>
  <c r="I875"/>
  <c r="H875"/>
  <c r="M598"/>
  <c r="L598"/>
  <c r="K598"/>
  <c r="J598"/>
  <c r="I598"/>
  <c r="H598"/>
  <c r="L3"/>
  <c r="K3"/>
  <c r="J3"/>
  <c r="I3"/>
  <c r="H3"/>
  <c r="K1721"/>
  <c r="J1721"/>
  <c r="I1721"/>
  <c r="H1722"/>
  <c r="H1721"/>
  <c r="L1245"/>
  <c r="K1245"/>
  <c r="J1245"/>
  <c r="I1245"/>
  <c r="H1245"/>
  <c r="K47"/>
  <c r="J10"/>
  <c r="I1215"/>
  <c r="H1237"/>
  <c r="H1231"/>
  <c r="H1230"/>
  <c r="H1229"/>
  <c r="H1228"/>
  <c r="H1223"/>
  <c r="H1222"/>
  <c r="H1187"/>
  <c r="H1186"/>
  <c r="I1202"/>
  <c r="H1185"/>
  <c r="I1243"/>
  <c r="I1241"/>
  <c r="I1238"/>
  <c r="I1236"/>
  <c r="H1209"/>
  <c r="H1201"/>
  <c r="H1197"/>
  <c r="H1179"/>
  <c r="H1189"/>
  <c r="H1180"/>
  <c r="H1242"/>
  <c r="H1232"/>
  <c r="H1213"/>
  <c r="H1210"/>
  <c r="H1205"/>
  <c r="H1204"/>
  <c r="H1203"/>
  <c r="H1184"/>
  <c r="H1178"/>
  <c r="J1227"/>
  <c r="J1212"/>
  <c r="I1201"/>
  <c r="I1197"/>
  <c r="J1233"/>
  <c r="H1190"/>
  <c r="I1185"/>
  <c r="I1184"/>
  <c r="I1183"/>
  <c r="H1206"/>
  <c r="H1193"/>
  <c r="I1186"/>
  <c r="I1237"/>
  <c r="H1224"/>
  <c r="I1223"/>
  <c r="I1222"/>
  <c r="H1208"/>
  <c r="H1207"/>
  <c r="I1187"/>
  <c r="I1182"/>
  <c r="I1234"/>
  <c r="I1232"/>
  <c r="I1219"/>
  <c r="I1213"/>
  <c r="I1210"/>
  <c r="I1189"/>
  <c r="I1188"/>
  <c r="I1180"/>
  <c r="I1178"/>
  <c r="I1239"/>
  <c r="H1188"/>
  <c r="J1239"/>
  <c r="J1187"/>
  <c r="I1227"/>
  <c r="H1234"/>
  <c r="H1221"/>
  <c r="H1219"/>
  <c r="I1212"/>
  <c r="H1235"/>
  <c r="I1233"/>
  <c r="H1220"/>
  <c r="H1218"/>
  <c r="J1185"/>
  <c r="I1240"/>
  <c r="I1244"/>
  <c r="I1226"/>
  <c r="I1217"/>
  <c r="I1216"/>
  <c r="I1199"/>
  <c r="I1198"/>
  <c r="I1177"/>
  <c r="I1231"/>
  <c r="I1230"/>
  <c r="I1229"/>
  <c r="I1228"/>
  <c r="J1237"/>
  <c r="J1223"/>
  <c r="J1222"/>
  <c r="J1194"/>
  <c r="I1205"/>
  <c r="I1204"/>
  <c r="I1203"/>
  <c r="J1224"/>
  <c r="J1207"/>
  <c r="K1235"/>
  <c r="J1220"/>
  <c r="J1218"/>
  <c r="K1240"/>
  <c r="J1225"/>
  <c r="J284"/>
  <c r="J1211"/>
  <c r="J1200"/>
  <c r="L1239"/>
  <c r="L1227"/>
  <c r="L1212"/>
  <c r="L1202"/>
  <c r="L1182"/>
  <c r="K1188"/>
  <c r="L1237"/>
  <c r="L1231"/>
  <c r="L1230"/>
  <c r="L1229"/>
  <c r="L1228"/>
  <c r="L1223"/>
  <c r="L1222"/>
  <c r="L1187"/>
  <c r="L1186"/>
  <c r="J1209"/>
  <c r="K1201"/>
  <c r="K1197"/>
  <c r="J1179"/>
  <c r="K1234"/>
  <c r="K1221"/>
  <c r="K1219"/>
  <c r="K1242"/>
  <c r="K1232"/>
  <c r="K1213"/>
  <c r="K1210"/>
  <c r="K1205"/>
  <c r="K1204"/>
  <c r="K1203"/>
  <c r="K1189"/>
  <c r="L1185"/>
  <c r="L1184"/>
  <c r="K1180"/>
  <c r="K1178"/>
  <c r="K1244"/>
  <c r="L1243"/>
  <c r="L1241"/>
  <c r="L1238"/>
  <c r="L1236"/>
  <c r="L1233"/>
  <c r="K1226"/>
  <c r="K1217"/>
  <c r="K1216"/>
  <c r="K1199"/>
  <c r="K1198"/>
  <c r="L1183"/>
  <c r="K1177"/>
  <c r="L1194"/>
  <c r="K1215"/>
  <c r="K1196"/>
  <c r="K1195"/>
  <c r="K287"/>
  <c r="J1214"/>
  <c r="K1192"/>
  <c r="K1191"/>
  <c r="J1181"/>
  <c r="J1174"/>
  <c r="J880"/>
  <c r="J612"/>
  <c r="K286"/>
  <c r="K285"/>
  <c r="J1186"/>
  <c r="H1239"/>
  <c r="H1212"/>
  <c r="H1182"/>
  <c r="H1244"/>
  <c r="H1226"/>
  <c r="H1217"/>
  <c r="H1216"/>
  <c r="H1199"/>
  <c r="H1198"/>
  <c r="I1194"/>
  <c r="H1177"/>
  <c r="H1243"/>
  <c r="H1241"/>
  <c r="H1238"/>
  <c r="H1236"/>
  <c r="H1233"/>
  <c r="H1183"/>
  <c r="H1227"/>
  <c r="H1202"/>
  <c r="H1240"/>
  <c r="H1225"/>
  <c r="H284"/>
  <c r="H1211"/>
  <c r="J1208"/>
  <c r="H1200"/>
  <c r="J1184"/>
  <c r="I1196"/>
  <c r="I1195"/>
  <c r="I287"/>
  <c r="I1192"/>
  <c r="I1191"/>
  <c r="I286"/>
  <c r="I285"/>
  <c r="H1194"/>
  <c r="J1231"/>
  <c r="J1230"/>
  <c r="J1229"/>
  <c r="J1228"/>
  <c r="J1202"/>
  <c r="J1182"/>
  <c r="J1243"/>
  <c r="I1242"/>
  <c r="J1241"/>
  <c r="J1238"/>
  <c r="J1236"/>
  <c r="I1224"/>
  <c r="I1221"/>
  <c r="I1208"/>
  <c r="I1207"/>
  <c r="I1206"/>
  <c r="I1193"/>
  <c r="J1183"/>
  <c r="H1215"/>
  <c r="H1196"/>
  <c r="H1195"/>
  <c r="H287"/>
  <c r="I1235"/>
  <c r="H1214"/>
  <c r="H1192"/>
  <c r="H1191"/>
  <c r="I1190"/>
  <c r="H1181"/>
  <c r="H1174"/>
  <c r="H880"/>
  <c r="H612"/>
  <c r="H286"/>
  <c r="H285"/>
  <c r="K1239"/>
  <c r="K1237"/>
  <c r="K1231"/>
  <c r="K1230"/>
  <c r="K1229"/>
  <c r="K1228"/>
  <c r="K1227"/>
  <c r="K1223"/>
  <c r="K1222"/>
  <c r="K1212"/>
  <c r="K1202"/>
  <c r="K1194"/>
  <c r="K1187"/>
  <c r="K1186"/>
  <c r="K1182"/>
  <c r="J1244"/>
  <c r="K1243"/>
  <c r="J1242"/>
  <c r="K1241"/>
  <c r="J1240"/>
  <c r="K1238"/>
  <c r="K1236"/>
  <c r="J1235"/>
  <c r="J1234"/>
  <c r="K1233"/>
  <c r="J1232"/>
  <c r="J1226"/>
  <c r="I1225"/>
  <c r="K1224"/>
  <c r="J1221"/>
  <c r="I1220"/>
  <c r="J1219"/>
  <c r="I1218"/>
  <c r="J1217"/>
  <c r="J1216"/>
  <c r="J1215"/>
  <c r="I1214"/>
  <c r="I284"/>
  <c r="J1213"/>
  <c r="I1211"/>
  <c r="J1210"/>
  <c r="I1209"/>
  <c r="K1208"/>
  <c r="K1207"/>
  <c r="J1206"/>
  <c r="J1205"/>
  <c r="J1204"/>
  <c r="J1203"/>
  <c r="J1201"/>
  <c r="I1200"/>
  <c r="J1199"/>
  <c r="J1198"/>
  <c r="J1197"/>
  <c r="J1196"/>
  <c r="J1195"/>
  <c r="J1193"/>
  <c r="J1192"/>
  <c r="J1191"/>
  <c r="J1190"/>
  <c r="J1189"/>
  <c r="J1188"/>
  <c r="K1185"/>
  <c r="K1184"/>
  <c r="K1183"/>
  <c r="I1181"/>
  <c r="J1180"/>
  <c r="I1179"/>
  <c r="J1178"/>
  <c r="J1177"/>
  <c r="I1174"/>
  <c r="I880"/>
  <c r="I612"/>
  <c r="J287"/>
  <c r="J286"/>
  <c r="J285"/>
  <c r="C837" l="1"/>
  <c r="C742"/>
  <c r="C752"/>
  <c r="C758"/>
  <c r="C764"/>
  <c r="C776"/>
  <c r="C802"/>
  <c r="C817"/>
  <c r="C821"/>
  <c r="C836"/>
  <c r="C738"/>
  <c r="C786"/>
  <c r="C830"/>
  <c r="C796"/>
  <c r="C811"/>
  <c r="C774"/>
  <c r="C760"/>
  <c r="C820"/>
  <c r="C766"/>
  <c r="C757"/>
  <c r="C783"/>
  <c r="C809"/>
  <c r="C827"/>
  <c r="C834"/>
  <c r="C839"/>
  <c r="C755"/>
  <c r="C801"/>
  <c r="C841"/>
  <c r="C756"/>
  <c r="C808"/>
  <c r="C838"/>
  <c r="C743"/>
  <c r="C754"/>
  <c r="C831"/>
  <c r="C748"/>
  <c r="C775"/>
  <c r="C790"/>
  <c r="C816"/>
  <c r="C829"/>
  <c r="C833"/>
  <c r="C781"/>
  <c r="C767"/>
  <c r="C799"/>
  <c r="C736"/>
  <c r="C780"/>
  <c r="C761"/>
  <c r="C826"/>
  <c r="C789"/>
  <c r="C806"/>
  <c r="C800"/>
  <c r="C784"/>
  <c r="C804"/>
  <c r="C793"/>
  <c r="C771"/>
  <c r="C773"/>
  <c r="C798"/>
  <c r="C739"/>
  <c r="C819"/>
  <c r="C769"/>
  <c r="C795"/>
  <c r="C746"/>
  <c r="C792"/>
  <c r="C805"/>
  <c r="C770"/>
  <c r="C762"/>
  <c r="C782"/>
  <c r="C734"/>
  <c r="C772"/>
  <c r="C843"/>
  <c r="C747"/>
  <c r="C794"/>
  <c r="C807"/>
  <c r="C828"/>
  <c r="C844"/>
  <c r="C853"/>
  <c r="C722"/>
  <c r="C726"/>
  <c r="C717"/>
  <c r="C885"/>
  <c r="C850"/>
  <c r="C846"/>
  <c r="C719"/>
  <c r="C721"/>
  <c r="C852"/>
  <c r="C720"/>
  <c r="C716"/>
  <c r="C729"/>
  <c r="C700"/>
  <c r="C708"/>
  <c r="C887"/>
  <c r="C710"/>
  <c r="C851"/>
  <c r="C718"/>
  <c r="C848"/>
  <c r="C849"/>
  <c r="C730"/>
  <c r="C713"/>
  <c r="C886"/>
  <c r="C709"/>
  <c r="C884"/>
  <c r="C701"/>
  <c r="C1180"/>
  <c r="C1210"/>
  <c r="C715"/>
  <c r="C702"/>
  <c r="C845"/>
  <c r="C854"/>
  <c r="C733"/>
  <c r="C711"/>
  <c r="C732"/>
  <c r="C731"/>
  <c r="C847"/>
  <c r="C728"/>
  <c r="C703"/>
  <c r="C706"/>
  <c r="C712"/>
  <c r="C705"/>
  <c r="C883"/>
  <c r="C725"/>
  <c r="C707"/>
  <c r="C723"/>
  <c r="C727"/>
  <c r="C889"/>
  <c r="C704"/>
  <c r="C888"/>
  <c r="C882"/>
  <c r="C714"/>
  <c r="C724"/>
  <c r="C1227"/>
  <c r="C1118"/>
  <c r="C1220"/>
  <c r="C1219"/>
  <c r="C880"/>
  <c r="C1240"/>
  <c r="C1446"/>
  <c r="C1226"/>
  <c r="C1178"/>
  <c r="C1198"/>
  <c r="C1214"/>
  <c r="C1187"/>
  <c r="C1191"/>
  <c r="C1181"/>
  <c r="C1209"/>
  <c r="C1190"/>
  <c r="C1199"/>
  <c r="C875"/>
  <c r="C1718"/>
  <c r="C1200"/>
  <c r="C1225"/>
  <c r="C1216"/>
  <c r="C1211"/>
  <c r="C1185"/>
  <c r="C1234"/>
  <c r="C1223"/>
  <c r="C1193"/>
  <c r="C3"/>
  <c r="C1196"/>
  <c r="C1208"/>
  <c r="C1031"/>
  <c r="C1041"/>
  <c r="C1242"/>
  <c r="C612"/>
  <c r="C1235"/>
  <c r="C1224"/>
  <c r="C1184"/>
  <c r="C1243"/>
  <c r="C1205"/>
  <c r="C1239"/>
  <c r="C1182"/>
  <c r="C1721"/>
  <c r="C598"/>
  <c r="C1174"/>
  <c r="C1179"/>
  <c r="C1230"/>
  <c r="C1237"/>
  <c r="C1231"/>
  <c r="C1233"/>
  <c r="C1204"/>
  <c r="C1222"/>
  <c r="C1203"/>
  <c r="C1215"/>
  <c r="C285"/>
  <c r="C286"/>
  <c r="C1189"/>
  <c r="C1201"/>
  <c r="C1186"/>
  <c r="C1183"/>
  <c r="C1177"/>
  <c r="C1244"/>
  <c r="C1228"/>
  <c r="C1197"/>
  <c r="C1238"/>
  <c r="C1245"/>
  <c r="C1229"/>
  <c r="C1207"/>
  <c r="C1213"/>
  <c r="C1188"/>
  <c r="C1232"/>
  <c r="C1218"/>
  <c r="C1194"/>
  <c r="C284"/>
  <c r="C1202"/>
  <c r="C1212"/>
  <c r="C1217"/>
  <c r="C1236"/>
  <c r="C1195"/>
  <c r="C1241"/>
  <c r="C1206"/>
  <c r="C1221"/>
  <c r="C287"/>
  <c r="C1192"/>
  <c r="M1696"/>
  <c r="L1696"/>
  <c r="K1696"/>
  <c r="J1696"/>
  <c r="I1696"/>
  <c r="H1696"/>
  <c r="L47" i="10"/>
  <c r="F41"/>
  <c r="L52" s="1"/>
  <c r="C43"/>
  <c r="L53" s="1"/>
  <c r="I43"/>
  <c r="L51" s="1"/>
  <c r="L49"/>
  <c r="C55"/>
  <c r="L48" s="1"/>
  <c r="L44"/>
  <c r="L50" s="1"/>
  <c r="H2" i="7"/>
  <c r="I2"/>
  <c r="J2"/>
  <c r="K2"/>
  <c r="L2"/>
  <c r="H4"/>
  <c r="I4"/>
  <c r="J4"/>
  <c r="K4"/>
  <c r="L4"/>
  <c r="H5"/>
  <c r="I5"/>
  <c r="J5"/>
  <c r="K5"/>
  <c r="H6"/>
  <c r="I6"/>
  <c r="J6"/>
  <c r="K6"/>
  <c r="L6"/>
  <c r="H7"/>
  <c r="I7"/>
  <c r="J7"/>
  <c r="K7"/>
  <c r="L7"/>
  <c r="H8"/>
  <c r="I8"/>
  <c r="J8"/>
  <c r="K8"/>
  <c r="L8"/>
  <c r="M8"/>
  <c r="H9"/>
  <c r="I9"/>
  <c r="J9"/>
  <c r="K9"/>
  <c r="L9"/>
  <c r="H10"/>
  <c r="I10"/>
  <c r="K10"/>
  <c r="H11"/>
  <c r="I11"/>
  <c r="J11"/>
  <c r="K11"/>
  <c r="H12"/>
  <c r="I12"/>
  <c r="J12"/>
  <c r="K12"/>
  <c r="L12"/>
  <c r="H13"/>
  <c r="I13"/>
  <c r="J13"/>
  <c r="K13"/>
  <c r="L13"/>
  <c r="H14"/>
  <c r="I14"/>
  <c r="J14"/>
  <c r="K14"/>
  <c r="L14"/>
  <c r="H15"/>
  <c r="I15"/>
  <c r="J15"/>
  <c r="K15"/>
  <c r="H16"/>
  <c r="I16"/>
  <c r="J16"/>
  <c r="K16"/>
  <c r="L16"/>
  <c r="H17"/>
  <c r="I17"/>
  <c r="J17"/>
  <c r="K17"/>
  <c r="L17"/>
  <c r="M17"/>
  <c r="H18"/>
  <c r="I18"/>
  <c r="J18"/>
  <c r="K18"/>
  <c r="L18"/>
  <c r="H19"/>
  <c r="I19"/>
  <c r="J19"/>
  <c r="K19"/>
  <c r="L19"/>
  <c r="H20"/>
  <c r="I20"/>
  <c r="J20"/>
  <c r="K20"/>
  <c r="L20"/>
  <c r="H21"/>
  <c r="I21"/>
  <c r="J21"/>
  <c r="K21"/>
  <c r="L21"/>
  <c r="H22"/>
  <c r="I22"/>
  <c r="J22"/>
  <c r="K22"/>
  <c r="L22"/>
  <c r="H23"/>
  <c r="I23"/>
  <c r="J23"/>
  <c r="K23"/>
  <c r="L23"/>
  <c r="H24"/>
  <c r="I24"/>
  <c r="J24"/>
  <c r="K24"/>
  <c r="L24"/>
  <c r="H25"/>
  <c r="I25"/>
  <c r="J25"/>
  <c r="K25"/>
  <c r="L25"/>
  <c r="M25"/>
  <c r="H26"/>
  <c r="I26"/>
  <c r="J26"/>
  <c r="K26"/>
  <c r="L26"/>
  <c r="M26"/>
  <c r="H27"/>
  <c r="I27"/>
  <c r="J27"/>
  <c r="K27"/>
  <c r="L27"/>
  <c r="M27"/>
  <c r="H28"/>
  <c r="I28"/>
  <c r="J28"/>
  <c r="K28"/>
  <c r="H29"/>
  <c r="I29"/>
  <c r="J29"/>
  <c r="K29"/>
  <c r="L29"/>
  <c r="H30"/>
  <c r="I30"/>
  <c r="J30"/>
  <c r="H31"/>
  <c r="I31"/>
  <c r="J31"/>
  <c r="H32"/>
  <c r="I32"/>
  <c r="J32"/>
  <c r="K32"/>
  <c r="H33"/>
  <c r="I33"/>
  <c r="J33"/>
  <c r="K33"/>
  <c r="L33"/>
  <c r="H34"/>
  <c r="I34"/>
  <c r="J34"/>
  <c r="K34"/>
  <c r="L34"/>
  <c r="H35"/>
  <c r="I35"/>
  <c r="J35"/>
  <c r="K35"/>
  <c r="H36"/>
  <c r="I36"/>
  <c r="J36"/>
  <c r="K36"/>
  <c r="L36"/>
  <c r="M36"/>
  <c r="H37"/>
  <c r="I37"/>
  <c r="J37"/>
  <c r="K37"/>
  <c r="L37"/>
  <c r="H38"/>
  <c r="I38"/>
  <c r="J38"/>
  <c r="K38"/>
  <c r="H39"/>
  <c r="I39"/>
  <c r="J39"/>
  <c r="K39"/>
  <c r="H40"/>
  <c r="I40"/>
  <c r="J40"/>
  <c r="K40"/>
  <c r="L40"/>
  <c r="H41"/>
  <c r="I41"/>
  <c r="J41"/>
  <c r="K41"/>
  <c r="H42"/>
  <c r="I42"/>
  <c r="J42"/>
  <c r="K42"/>
  <c r="L42"/>
  <c r="H43"/>
  <c r="I43"/>
  <c r="J43"/>
  <c r="K43"/>
  <c r="L43"/>
  <c r="H44"/>
  <c r="I44"/>
  <c r="J44"/>
  <c r="K44"/>
  <c r="H45"/>
  <c r="I45"/>
  <c r="J45"/>
  <c r="K45"/>
  <c r="L45"/>
  <c r="H46"/>
  <c r="I46"/>
  <c r="J46"/>
  <c r="K46"/>
  <c r="L46"/>
  <c r="H47"/>
  <c r="I47"/>
  <c r="J47"/>
  <c r="L47"/>
  <c r="H48"/>
  <c r="I48"/>
  <c r="J48"/>
  <c r="K48"/>
  <c r="H49"/>
  <c r="I49"/>
  <c r="J49"/>
  <c r="K49"/>
  <c r="H50"/>
  <c r="I50"/>
  <c r="J50"/>
  <c r="K50"/>
  <c r="H51"/>
  <c r="I51"/>
  <c r="J51"/>
  <c r="K51"/>
  <c r="L51"/>
  <c r="M51"/>
  <c r="H52"/>
  <c r="I52"/>
  <c r="J52"/>
  <c r="K52"/>
  <c r="L52"/>
  <c r="M52"/>
  <c r="H53"/>
  <c r="I53"/>
  <c r="J53"/>
  <c r="K53"/>
  <c r="L53"/>
  <c r="H54"/>
  <c r="I54"/>
  <c r="J54"/>
  <c r="K54"/>
  <c r="L54"/>
  <c r="H55"/>
  <c r="I55"/>
  <c r="J55"/>
  <c r="K55"/>
  <c r="L55"/>
  <c r="M55"/>
  <c r="H56"/>
  <c r="I56"/>
  <c r="J56"/>
  <c r="K56"/>
  <c r="L56"/>
  <c r="H57"/>
  <c r="I57"/>
  <c r="J57"/>
  <c r="K57"/>
  <c r="L57"/>
  <c r="H58"/>
  <c r="I58"/>
  <c r="J58"/>
  <c r="K58"/>
  <c r="L58"/>
  <c r="H59"/>
  <c r="I59"/>
  <c r="J59"/>
  <c r="K59"/>
  <c r="L59"/>
  <c r="M59"/>
  <c r="H60"/>
  <c r="I60"/>
  <c r="J60"/>
  <c r="K60"/>
  <c r="L60"/>
  <c r="M60"/>
  <c r="H61"/>
  <c r="I61"/>
  <c r="J61"/>
  <c r="K61"/>
  <c r="L61"/>
  <c r="M61"/>
  <c r="H62"/>
  <c r="I62"/>
  <c r="J62"/>
  <c r="K62"/>
  <c r="H63"/>
  <c r="I63"/>
  <c r="J63"/>
  <c r="K63"/>
  <c r="H64"/>
  <c r="I64"/>
  <c r="J64"/>
  <c r="K64"/>
  <c r="L64"/>
  <c r="H65"/>
  <c r="I65"/>
  <c r="J65"/>
  <c r="K65"/>
  <c r="L65"/>
  <c r="H66"/>
  <c r="I66"/>
  <c r="J66"/>
  <c r="K66"/>
  <c r="L66"/>
  <c r="M66"/>
  <c r="H67"/>
  <c r="I67"/>
  <c r="J67"/>
  <c r="K67"/>
  <c r="L67"/>
  <c r="M67"/>
  <c r="H68"/>
  <c r="I68"/>
  <c r="J68"/>
  <c r="K68"/>
  <c r="L68"/>
  <c r="M68"/>
  <c r="H69"/>
  <c r="I69"/>
  <c r="J69"/>
  <c r="H70"/>
  <c r="I70"/>
  <c r="J70"/>
  <c r="K70"/>
  <c r="H71"/>
  <c r="I71"/>
  <c r="J71"/>
  <c r="K71"/>
  <c r="H72"/>
  <c r="I72"/>
  <c r="J72"/>
  <c r="K72"/>
  <c r="L72"/>
  <c r="M72"/>
  <c r="H73"/>
  <c r="I73"/>
  <c r="J73"/>
  <c r="K73"/>
  <c r="L73"/>
  <c r="M73"/>
  <c r="H74"/>
  <c r="I74"/>
  <c r="J74"/>
  <c r="K74"/>
  <c r="L74"/>
  <c r="M74"/>
  <c r="H75"/>
  <c r="I75"/>
  <c r="J75"/>
  <c r="K75"/>
  <c r="L75"/>
  <c r="H76"/>
  <c r="I76"/>
  <c r="J76"/>
  <c r="K76"/>
  <c r="L76"/>
  <c r="M76"/>
  <c r="H77"/>
  <c r="I77"/>
  <c r="J77"/>
  <c r="K77"/>
  <c r="L77"/>
  <c r="H78"/>
  <c r="I78"/>
  <c r="J78"/>
  <c r="K78"/>
  <c r="L78"/>
  <c r="H79"/>
  <c r="I79"/>
  <c r="J79"/>
  <c r="K79"/>
  <c r="L79"/>
  <c r="H80"/>
  <c r="I80"/>
  <c r="J80"/>
  <c r="K80"/>
  <c r="L80"/>
  <c r="H81"/>
  <c r="I81"/>
  <c r="J81"/>
  <c r="K81"/>
  <c r="L81"/>
  <c r="M81"/>
  <c r="H82"/>
  <c r="I82"/>
  <c r="J82"/>
  <c r="K82"/>
  <c r="H83"/>
  <c r="I83"/>
  <c r="J83"/>
  <c r="K83"/>
  <c r="L83"/>
  <c r="H84"/>
  <c r="I84"/>
  <c r="J84"/>
  <c r="K84"/>
  <c r="H85"/>
  <c r="I85"/>
  <c r="J85"/>
  <c r="K85"/>
  <c r="H86"/>
  <c r="I86"/>
  <c r="J86"/>
  <c r="K86"/>
  <c r="H87"/>
  <c r="I87"/>
  <c r="J87"/>
  <c r="K87"/>
  <c r="H88"/>
  <c r="I88"/>
  <c r="J88"/>
  <c r="K88"/>
  <c r="H89"/>
  <c r="I89"/>
  <c r="J89"/>
  <c r="K89"/>
  <c r="L89"/>
  <c r="H90"/>
  <c r="I90"/>
  <c r="J90"/>
  <c r="H91"/>
  <c r="I91"/>
  <c r="J91"/>
  <c r="K91"/>
  <c r="H92"/>
  <c r="I92"/>
  <c r="J92"/>
  <c r="H93"/>
  <c r="I93"/>
  <c r="J93"/>
  <c r="H94"/>
  <c r="I94"/>
  <c r="J94"/>
  <c r="H95"/>
  <c r="I95"/>
  <c r="J95"/>
  <c r="K95"/>
  <c r="L95"/>
  <c r="H96"/>
  <c r="I96"/>
  <c r="J96"/>
  <c r="K96"/>
  <c r="L96"/>
  <c r="H97"/>
  <c r="I97"/>
  <c r="J97"/>
  <c r="K97"/>
  <c r="L97"/>
  <c r="H98"/>
  <c r="I98"/>
  <c r="J98"/>
  <c r="K98"/>
  <c r="L98"/>
  <c r="H99"/>
  <c r="I99"/>
  <c r="J99"/>
  <c r="K99"/>
  <c r="L99"/>
  <c r="H100"/>
  <c r="I100"/>
  <c r="J100"/>
  <c r="K100"/>
  <c r="L100"/>
  <c r="H101"/>
  <c r="I101"/>
  <c r="J101"/>
  <c r="K101"/>
  <c r="L101"/>
  <c r="H102"/>
  <c r="I102"/>
  <c r="J102"/>
  <c r="K102"/>
  <c r="L102"/>
  <c r="H103"/>
  <c r="I103"/>
  <c r="J103"/>
  <c r="K103"/>
  <c r="L103"/>
  <c r="H104"/>
  <c r="I104"/>
  <c r="J104"/>
  <c r="K104"/>
  <c r="H105"/>
  <c r="I105"/>
  <c r="J105"/>
  <c r="K105"/>
  <c r="L105"/>
  <c r="H106"/>
  <c r="I106"/>
  <c r="J106"/>
  <c r="K106"/>
  <c r="L106"/>
  <c r="H107"/>
  <c r="I107"/>
  <c r="J107"/>
  <c r="K107"/>
  <c r="L107"/>
  <c r="H108"/>
  <c r="I108"/>
  <c r="J108"/>
  <c r="K108"/>
  <c r="H109"/>
  <c r="I109"/>
  <c r="J109"/>
  <c r="K109"/>
  <c r="L109"/>
  <c r="H110"/>
  <c r="I110"/>
  <c r="J110"/>
  <c r="K110"/>
  <c r="L110"/>
  <c r="H111"/>
  <c r="I111"/>
  <c r="J111"/>
  <c r="K111"/>
  <c r="L111"/>
  <c r="H112"/>
  <c r="I112"/>
  <c r="J112"/>
  <c r="K112"/>
  <c r="L112"/>
  <c r="H113"/>
  <c r="I113"/>
  <c r="J113"/>
  <c r="K113"/>
  <c r="H114"/>
  <c r="I114"/>
  <c r="J114"/>
  <c r="K114"/>
  <c r="H115"/>
  <c r="I115"/>
  <c r="J115"/>
  <c r="K115"/>
  <c r="L115"/>
  <c r="M115"/>
  <c r="H116"/>
  <c r="I116"/>
  <c r="J116"/>
  <c r="K116"/>
  <c r="L116"/>
  <c r="M116"/>
  <c r="H117"/>
  <c r="I117"/>
  <c r="J117"/>
  <c r="K117"/>
  <c r="L117"/>
  <c r="H118"/>
  <c r="I118"/>
  <c r="J118"/>
  <c r="K118"/>
  <c r="L118"/>
  <c r="H119"/>
  <c r="I119"/>
  <c r="J119"/>
  <c r="K119"/>
  <c r="L119"/>
  <c r="H120"/>
  <c r="I120"/>
  <c r="J120"/>
  <c r="K120"/>
  <c r="L120"/>
  <c r="H121"/>
  <c r="I121"/>
  <c r="J121"/>
  <c r="K121"/>
  <c r="L121"/>
  <c r="M121"/>
  <c r="H122"/>
  <c r="I122"/>
  <c r="J122"/>
  <c r="K122"/>
  <c r="L122"/>
  <c r="H123"/>
  <c r="I123"/>
  <c r="J123"/>
  <c r="K123"/>
  <c r="L123"/>
  <c r="H124"/>
  <c r="I124"/>
  <c r="J124"/>
  <c r="K124"/>
  <c r="L124"/>
  <c r="H125"/>
  <c r="I125"/>
  <c r="J125"/>
  <c r="K125"/>
  <c r="L125"/>
  <c r="H126"/>
  <c r="I126"/>
  <c r="J126"/>
  <c r="K126"/>
  <c r="L126"/>
  <c r="H127"/>
  <c r="I127"/>
  <c r="J127"/>
  <c r="K127"/>
  <c r="L127"/>
  <c r="M127"/>
  <c r="H128"/>
  <c r="I128"/>
  <c r="J128"/>
  <c r="K128"/>
  <c r="L128"/>
  <c r="M128"/>
  <c r="H129"/>
  <c r="I129"/>
  <c r="J129"/>
  <c r="K129"/>
  <c r="L129"/>
  <c r="H130"/>
  <c r="I130"/>
  <c r="J130"/>
  <c r="K130"/>
  <c r="L130"/>
  <c r="M130"/>
  <c r="H131"/>
  <c r="I131"/>
  <c r="J131"/>
  <c r="K131"/>
  <c r="H132"/>
  <c r="I132"/>
  <c r="J132"/>
  <c r="K132"/>
  <c r="H133"/>
  <c r="I133"/>
  <c r="J133"/>
  <c r="K133"/>
  <c r="H134"/>
  <c r="I134"/>
  <c r="J134"/>
  <c r="K134"/>
  <c r="L134"/>
  <c r="H135"/>
  <c r="I135"/>
  <c r="J135"/>
  <c r="K135"/>
  <c r="H136"/>
  <c r="I136"/>
  <c r="J136"/>
  <c r="H137"/>
  <c r="I137"/>
  <c r="J137"/>
  <c r="H138"/>
  <c r="I138"/>
  <c r="J138"/>
  <c r="H139"/>
  <c r="I139"/>
  <c r="J139"/>
  <c r="K139"/>
  <c r="L139"/>
  <c r="M139"/>
  <c r="H140"/>
  <c r="I140"/>
  <c r="J140"/>
  <c r="K140"/>
  <c r="L140"/>
  <c r="H141"/>
  <c r="I141"/>
  <c r="J141"/>
  <c r="K141"/>
  <c r="L141"/>
  <c r="H142"/>
  <c r="I142"/>
  <c r="J142"/>
  <c r="K142"/>
  <c r="H143"/>
  <c r="I143"/>
  <c r="J143"/>
  <c r="K143"/>
  <c r="L143"/>
  <c r="H144"/>
  <c r="I144"/>
  <c r="J144"/>
  <c r="K144"/>
  <c r="L144"/>
  <c r="M144"/>
  <c r="H145"/>
  <c r="I145"/>
  <c r="J145"/>
  <c r="K145"/>
  <c r="L145"/>
  <c r="M145"/>
  <c r="H146"/>
  <c r="I146"/>
  <c r="J146"/>
  <c r="K146"/>
  <c r="H147"/>
  <c r="I147"/>
  <c r="J147"/>
  <c r="K147"/>
  <c r="L147"/>
  <c r="H148"/>
  <c r="I148"/>
  <c r="J148"/>
  <c r="K148"/>
  <c r="L148"/>
  <c r="H149"/>
  <c r="I149"/>
  <c r="J149"/>
  <c r="K149"/>
  <c r="L149"/>
  <c r="H150"/>
  <c r="I150"/>
  <c r="J150"/>
  <c r="K150"/>
  <c r="L150"/>
  <c r="H151"/>
  <c r="I151"/>
  <c r="J151"/>
  <c r="K151"/>
  <c r="L151"/>
  <c r="M151"/>
  <c r="H152"/>
  <c r="I152"/>
  <c r="J152"/>
  <c r="K152"/>
  <c r="L152"/>
  <c r="H153"/>
  <c r="I153"/>
  <c r="J153"/>
  <c r="H154"/>
  <c r="I154"/>
  <c r="J154"/>
  <c r="K154"/>
  <c r="L154"/>
  <c r="H155"/>
  <c r="I155"/>
  <c r="J155"/>
  <c r="H156"/>
  <c r="I156"/>
  <c r="J156"/>
  <c r="K156"/>
  <c r="L156"/>
  <c r="H157"/>
  <c r="I157"/>
  <c r="J157"/>
  <c r="K157"/>
  <c r="L157"/>
  <c r="M157"/>
  <c r="H158"/>
  <c r="I158"/>
  <c r="J158"/>
  <c r="K158"/>
  <c r="L158"/>
  <c r="H159"/>
  <c r="I159"/>
  <c r="J159"/>
  <c r="K159"/>
  <c r="L159"/>
  <c r="H160"/>
  <c r="I160"/>
  <c r="J160"/>
  <c r="K160"/>
  <c r="L160"/>
  <c r="H161"/>
  <c r="I161"/>
  <c r="J161"/>
  <c r="K161"/>
  <c r="L161"/>
  <c r="H162"/>
  <c r="I162"/>
  <c r="J162"/>
  <c r="K162"/>
  <c r="L162"/>
  <c r="H163"/>
  <c r="I163"/>
  <c r="J163"/>
  <c r="K163"/>
  <c r="H164"/>
  <c r="I164"/>
  <c r="J164"/>
  <c r="K164"/>
  <c r="L164"/>
  <c r="H165"/>
  <c r="I165"/>
  <c r="J165"/>
  <c r="K165"/>
  <c r="L165"/>
  <c r="H166"/>
  <c r="I166"/>
  <c r="J166"/>
  <c r="H167"/>
  <c r="I167"/>
  <c r="J167"/>
  <c r="K167"/>
  <c r="H168"/>
  <c r="I168"/>
  <c r="J168"/>
  <c r="K168"/>
  <c r="L168"/>
  <c r="M168"/>
  <c r="H169"/>
  <c r="I169"/>
  <c r="J169"/>
  <c r="K169"/>
  <c r="L169"/>
  <c r="H170"/>
  <c r="I170"/>
  <c r="J170"/>
  <c r="K170"/>
  <c r="L170"/>
  <c r="H171"/>
  <c r="I171"/>
  <c r="J171"/>
  <c r="K171"/>
  <c r="L171"/>
  <c r="H172"/>
  <c r="I172"/>
  <c r="J172"/>
  <c r="K172"/>
  <c r="H173"/>
  <c r="I173"/>
  <c r="J173"/>
  <c r="K173"/>
  <c r="L173"/>
  <c r="H174"/>
  <c r="I174"/>
  <c r="J174"/>
  <c r="K174"/>
  <c r="L174"/>
  <c r="H175"/>
  <c r="I175"/>
  <c r="J175"/>
  <c r="K175"/>
  <c r="L175"/>
  <c r="M175"/>
  <c r="H176"/>
  <c r="I176"/>
  <c r="J176"/>
  <c r="H177"/>
  <c r="I177"/>
  <c r="J177"/>
  <c r="K177"/>
  <c r="L177"/>
  <c r="H178"/>
  <c r="I178"/>
  <c r="J178"/>
  <c r="K178"/>
  <c r="L178"/>
  <c r="H179"/>
  <c r="I179"/>
  <c r="J179"/>
  <c r="H180"/>
  <c r="I180"/>
  <c r="J180"/>
  <c r="H181"/>
  <c r="I181"/>
  <c r="J181"/>
  <c r="K181"/>
  <c r="L181"/>
  <c r="H182"/>
  <c r="I182"/>
  <c r="J182"/>
  <c r="H183"/>
  <c r="I183"/>
  <c r="J183"/>
  <c r="K183"/>
  <c r="H184"/>
  <c r="I184"/>
  <c r="J184"/>
  <c r="K184"/>
  <c r="L184"/>
  <c r="M184"/>
  <c r="H185"/>
  <c r="I185"/>
  <c r="J185"/>
  <c r="K185"/>
  <c r="L185"/>
  <c r="M185"/>
  <c r="H186"/>
  <c r="I186"/>
  <c r="J186"/>
  <c r="K186"/>
  <c r="L186"/>
  <c r="H187"/>
  <c r="I187"/>
  <c r="J187"/>
  <c r="K187"/>
  <c r="L187"/>
  <c r="H188"/>
  <c r="I188"/>
  <c r="J188"/>
  <c r="K188"/>
  <c r="L188"/>
  <c r="M188"/>
  <c r="H189"/>
  <c r="I189"/>
  <c r="J189"/>
  <c r="K189"/>
  <c r="L189"/>
  <c r="H190"/>
  <c r="I190"/>
  <c r="J190"/>
  <c r="H191"/>
  <c r="I191"/>
  <c r="J191"/>
  <c r="K191"/>
  <c r="L191"/>
  <c r="H192"/>
  <c r="I192"/>
  <c r="J192"/>
  <c r="K192"/>
  <c r="L192"/>
  <c r="H193"/>
  <c r="I193"/>
  <c r="J193"/>
  <c r="K193"/>
  <c r="L193"/>
  <c r="H194"/>
  <c r="I194"/>
  <c r="J194"/>
  <c r="K194"/>
  <c r="L194"/>
  <c r="H195"/>
  <c r="I195"/>
  <c r="J195"/>
  <c r="K195"/>
  <c r="L195"/>
  <c r="H196"/>
  <c r="I196"/>
  <c r="J196"/>
  <c r="K196"/>
  <c r="L196"/>
  <c r="M196"/>
  <c r="H197"/>
  <c r="I197"/>
  <c r="J197"/>
  <c r="K197"/>
  <c r="L197"/>
  <c r="H198"/>
  <c r="I198"/>
  <c r="J198"/>
  <c r="K198"/>
  <c r="L198"/>
  <c r="M198"/>
  <c r="H199"/>
  <c r="I199"/>
  <c r="J199"/>
  <c r="K199"/>
  <c r="L199"/>
  <c r="M199"/>
  <c r="H200"/>
  <c r="I200"/>
  <c r="J200"/>
  <c r="K200"/>
  <c r="L200"/>
  <c r="H201"/>
  <c r="I201"/>
  <c r="J201"/>
  <c r="K201"/>
  <c r="L201"/>
  <c r="H202"/>
  <c r="I202"/>
  <c r="J202"/>
  <c r="K202"/>
  <c r="L202"/>
  <c r="H203"/>
  <c r="I203"/>
  <c r="J203"/>
  <c r="H204"/>
  <c r="I204"/>
  <c r="J204"/>
  <c r="H205"/>
  <c r="I205"/>
  <c r="J205"/>
  <c r="H206"/>
  <c r="I206"/>
  <c r="J206"/>
  <c r="K206"/>
  <c r="L206"/>
  <c r="H207"/>
  <c r="I207"/>
  <c r="J207"/>
  <c r="K207"/>
  <c r="L207"/>
  <c r="M207"/>
  <c r="H208"/>
  <c r="I208"/>
  <c r="J208"/>
  <c r="K208"/>
  <c r="L208"/>
  <c r="M208"/>
  <c r="H209"/>
  <c r="I209"/>
  <c r="J209"/>
  <c r="K209"/>
  <c r="L209"/>
  <c r="H210"/>
  <c r="I210"/>
  <c r="J210"/>
  <c r="H211"/>
  <c r="I211"/>
  <c r="J211"/>
  <c r="K211"/>
  <c r="L211"/>
  <c r="H212"/>
  <c r="I212"/>
  <c r="J212"/>
  <c r="K212"/>
  <c r="L212"/>
  <c r="H213"/>
  <c r="I213"/>
  <c r="J213"/>
  <c r="H214"/>
  <c r="I214"/>
  <c r="J214"/>
  <c r="K214"/>
  <c r="L214"/>
  <c r="H215"/>
  <c r="I215"/>
  <c r="J215"/>
  <c r="H216"/>
  <c r="I216"/>
  <c r="J216"/>
  <c r="H217"/>
  <c r="I217"/>
  <c r="J217"/>
  <c r="K217"/>
  <c r="L217"/>
  <c r="H218"/>
  <c r="I218"/>
  <c r="J218"/>
  <c r="K218"/>
  <c r="L218"/>
  <c r="H219"/>
  <c r="I219"/>
  <c r="J219"/>
  <c r="H220"/>
  <c r="I220"/>
  <c r="J220"/>
  <c r="K220"/>
  <c r="L220"/>
  <c r="H221"/>
  <c r="I221"/>
  <c r="J221"/>
  <c r="H222"/>
  <c r="I222"/>
  <c r="J222"/>
  <c r="K222"/>
  <c r="L222"/>
  <c r="H223"/>
  <c r="I223"/>
  <c r="J223"/>
  <c r="K223"/>
  <c r="L223"/>
  <c r="H224"/>
  <c r="I224"/>
  <c r="J224"/>
  <c r="K224"/>
  <c r="L224"/>
  <c r="H225"/>
  <c r="I225"/>
  <c r="J225"/>
  <c r="K225"/>
  <c r="H226"/>
  <c r="I226"/>
  <c r="J226"/>
  <c r="K226"/>
  <c r="H227"/>
  <c r="I227"/>
  <c r="J227"/>
  <c r="K227"/>
  <c r="H228"/>
  <c r="I228"/>
  <c r="J228"/>
  <c r="K228"/>
  <c r="L228"/>
  <c r="M228"/>
  <c r="H229"/>
  <c r="I229"/>
  <c r="J229"/>
  <c r="K229"/>
  <c r="L229"/>
  <c r="M229"/>
  <c r="H230"/>
  <c r="I230"/>
  <c r="J230"/>
  <c r="K230"/>
  <c r="L230"/>
  <c r="M230"/>
  <c r="H231"/>
  <c r="I231"/>
  <c r="J231"/>
  <c r="K231"/>
  <c r="L231"/>
  <c r="H232"/>
  <c r="I232"/>
  <c r="J232"/>
  <c r="H233"/>
  <c r="I233"/>
  <c r="J233"/>
  <c r="H234"/>
  <c r="I234"/>
  <c r="J234"/>
  <c r="K234"/>
  <c r="L234"/>
  <c r="H235"/>
  <c r="I235"/>
  <c r="J235"/>
  <c r="K235"/>
  <c r="L235"/>
  <c r="H236"/>
  <c r="I236"/>
  <c r="J236"/>
  <c r="K236"/>
  <c r="L236"/>
  <c r="H237"/>
  <c r="I237"/>
  <c r="J237"/>
  <c r="H238"/>
  <c r="I238"/>
  <c r="J238"/>
  <c r="H239"/>
  <c r="I239"/>
  <c r="J239"/>
  <c r="K239"/>
  <c r="L239"/>
  <c r="H240"/>
  <c r="I240"/>
  <c r="J240"/>
  <c r="K240"/>
  <c r="L240"/>
  <c r="H241"/>
  <c r="I241"/>
  <c r="J241"/>
  <c r="K241"/>
  <c r="L241"/>
  <c r="H242"/>
  <c r="I242"/>
  <c r="J242"/>
  <c r="H243"/>
  <c r="I243"/>
  <c r="J243"/>
  <c r="H244"/>
  <c r="I244"/>
  <c r="J244"/>
  <c r="H245"/>
  <c r="I245"/>
  <c r="J245"/>
  <c r="K245"/>
  <c r="H246"/>
  <c r="I246"/>
  <c r="J246"/>
  <c r="K246"/>
  <c r="L246"/>
  <c r="H247"/>
  <c r="I247"/>
  <c r="J247"/>
  <c r="K247"/>
  <c r="L247"/>
  <c r="H248"/>
  <c r="I248"/>
  <c r="J248"/>
  <c r="K248"/>
  <c r="L248"/>
  <c r="M248"/>
  <c r="H249"/>
  <c r="I249"/>
  <c r="J249"/>
  <c r="K249"/>
  <c r="L249"/>
  <c r="H250"/>
  <c r="I250"/>
  <c r="J250"/>
  <c r="K250"/>
  <c r="L250"/>
  <c r="H251"/>
  <c r="I251"/>
  <c r="J251"/>
  <c r="K251"/>
  <c r="L251"/>
  <c r="H252"/>
  <c r="I252"/>
  <c r="J252"/>
  <c r="K252"/>
  <c r="L252"/>
  <c r="H253"/>
  <c r="I253"/>
  <c r="J253"/>
  <c r="K253"/>
  <c r="L253"/>
  <c r="M253"/>
  <c r="H254"/>
  <c r="I254"/>
  <c r="J254"/>
  <c r="K254"/>
  <c r="L254"/>
  <c r="H255"/>
  <c r="I255"/>
  <c r="J255"/>
  <c r="K255"/>
  <c r="L255"/>
  <c r="H256"/>
  <c r="I256"/>
  <c r="J256"/>
  <c r="K256"/>
  <c r="L256"/>
  <c r="H257"/>
  <c r="I257"/>
  <c r="J257"/>
  <c r="K257"/>
  <c r="L257"/>
  <c r="M257"/>
  <c r="H258"/>
  <c r="I258"/>
  <c r="J258"/>
  <c r="K258"/>
  <c r="H259"/>
  <c r="I259"/>
  <c r="J259"/>
  <c r="K259"/>
  <c r="H260"/>
  <c r="I260"/>
  <c r="J260"/>
  <c r="K260"/>
  <c r="L260"/>
  <c r="H261"/>
  <c r="I261"/>
  <c r="J261"/>
  <c r="K261"/>
  <c r="L261"/>
  <c r="H262"/>
  <c r="I262"/>
  <c r="J262"/>
  <c r="K262"/>
  <c r="L262"/>
  <c r="H263"/>
  <c r="I263"/>
  <c r="J263"/>
  <c r="K263"/>
  <c r="L263"/>
  <c r="M263"/>
  <c r="H264"/>
  <c r="I264"/>
  <c r="J264"/>
  <c r="K264"/>
  <c r="L264"/>
  <c r="M264"/>
  <c r="H265"/>
  <c r="I265"/>
  <c r="J265"/>
  <c r="K265"/>
  <c r="L265"/>
  <c r="H266"/>
  <c r="I266"/>
  <c r="J266"/>
  <c r="K266"/>
  <c r="H267"/>
  <c r="I267"/>
  <c r="J267"/>
  <c r="K267"/>
  <c r="L267"/>
  <c r="H268"/>
  <c r="I268"/>
  <c r="J268"/>
  <c r="K268"/>
  <c r="L268"/>
  <c r="H269"/>
  <c r="I269"/>
  <c r="J269"/>
  <c r="K269"/>
  <c r="H270"/>
  <c r="I270"/>
  <c r="J270"/>
  <c r="K270"/>
  <c r="L270"/>
  <c r="H271"/>
  <c r="I271"/>
  <c r="J271"/>
  <c r="K271"/>
  <c r="L271"/>
  <c r="H272"/>
  <c r="I272"/>
  <c r="J272"/>
  <c r="K272"/>
  <c r="L272"/>
  <c r="M272"/>
  <c r="H273"/>
  <c r="I273"/>
  <c r="J273"/>
  <c r="K273"/>
  <c r="L273"/>
  <c r="H274"/>
  <c r="I274"/>
  <c r="J274"/>
  <c r="K274"/>
  <c r="L274"/>
  <c r="H275"/>
  <c r="I275"/>
  <c r="J275"/>
  <c r="K275"/>
  <c r="L275"/>
  <c r="M275"/>
  <c r="H276"/>
  <c r="I276"/>
  <c r="J276"/>
  <c r="K276"/>
  <c r="H277"/>
  <c r="I277"/>
  <c r="J277"/>
  <c r="K277"/>
  <c r="H278"/>
  <c r="I278"/>
  <c r="J278"/>
  <c r="H279"/>
  <c r="I279"/>
  <c r="J279"/>
  <c r="H280"/>
  <c r="I280"/>
  <c r="J280"/>
  <c r="K280"/>
  <c r="H281"/>
  <c r="I281"/>
  <c r="J281"/>
  <c r="K281"/>
  <c r="H282"/>
  <c r="I282"/>
  <c r="J282"/>
  <c r="K282"/>
  <c r="L282"/>
  <c r="M282"/>
  <c r="H283"/>
  <c r="I283"/>
  <c r="J283"/>
  <c r="K283"/>
  <c r="H288"/>
  <c r="I288"/>
  <c r="J288"/>
  <c r="H289"/>
  <c r="I289"/>
  <c r="J289"/>
  <c r="K289"/>
  <c r="L289"/>
  <c r="M289"/>
  <c r="H290"/>
  <c r="I290"/>
  <c r="J290"/>
  <c r="K290"/>
  <c r="L290"/>
  <c r="H291"/>
  <c r="I291"/>
  <c r="J291"/>
  <c r="K291"/>
  <c r="L291"/>
  <c r="H292"/>
  <c r="I292"/>
  <c r="J292"/>
  <c r="K292"/>
  <c r="L292"/>
  <c r="H293"/>
  <c r="I293"/>
  <c r="J293"/>
  <c r="K293"/>
  <c r="L293"/>
  <c r="H294"/>
  <c r="I294"/>
  <c r="J294"/>
  <c r="K294"/>
  <c r="H295"/>
  <c r="I295"/>
  <c r="J295"/>
  <c r="K295"/>
  <c r="L295"/>
  <c r="H296"/>
  <c r="I296"/>
  <c r="J296"/>
  <c r="K296"/>
  <c r="L296"/>
  <c r="H297"/>
  <c r="I297"/>
  <c r="J297"/>
  <c r="K297"/>
  <c r="L297"/>
  <c r="H298"/>
  <c r="I298"/>
  <c r="J298"/>
  <c r="K298"/>
  <c r="H299"/>
  <c r="I299"/>
  <c r="J299"/>
  <c r="K299"/>
  <c r="L299"/>
  <c r="H300"/>
  <c r="I300"/>
  <c r="J300"/>
  <c r="K300"/>
  <c r="L300"/>
  <c r="H301"/>
  <c r="I301"/>
  <c r="J301"/>
  <c r="K301"/>
  <c r="L301"/>
  <c r="H302"/>
  <c r="I302"/>
  <c r="J302"/>
  <c r="K302"/>
  <c r="H303"/>
  <c r="I303"/>
  <c r="J303"/>
  <c r="K303"/>
  <c r="L303"/>
  <c r="H304"/>
  <c r="I304"/>
  <c r="J304"/>
  <c r="H305"/>
  <c r="I305"/>
  <c r="J305"/>
  <c r="K305"/>
  <c r="L305"/>
  <c r="H306"/>
  <c r="I306"/>
  <c r="J306"/>
  <c r="H307"/>
  <c r="I307"/>
  <c r="J307"/>
  <c r="K307"/>
  <c r="L307"/>
  <c r="H308"/>
  <c r="I308"/>
  <c r="J308"/>
  <c r="K308"/>
  <c r="L308"/>
  <c r="M308"/>
  <c r="H309"/>
  <c r="I309"/>
  <c r="J309"/>
  <c r="K309"/>
  <c r="L309"/>
  <c r="H310"/>
  <c r="I310"/>
  <c r="J310"/>
  <c r="H311"/>
  <c r="I311"/>
  <c r="J311"/>
  <c r="K311"/>
  <c r="L311"/>
  <c r="H312"/>
  <c r="I312"/>
  <c r="J312"/>
  <c r="K312"/>
  <c r="L312"/>
  <c r="H313"/>
  <c r="I313"/>
  <c r="J313"/>
  <c r="H314"/>
  <c r="I314"/>
  <c r="J314"/>
  <c r="K314"/>
  <c r="L314"/>
  <c r="H315"/>
  <c r="I315"/>
  <c r="J315"/>
  <c r="K315"/>
  <c r="L315"/>
  <c r="H316"/>
  <c r="I316"/>
  <c r="J316"/>
  <c r="K316"/>
  <c r="L316"/>
  <c r="H317"/>
  <c r="I317"/>
  <c r="J317"/>
  <c r="K317"/>
  <c r="H318"/>
  <c r="I318"/>
  <c r="J318"/>
  <c r="K318"/>
  <c r="L318"/>
  <c r="H319"/>
  <c r="I319"/>
  <c r="J319"/>
  <c r="K319"/>
  <c r="L319"/>
  <c r="H320"/>
  <c r="I320"/>
  <c r="J320"/>
  <c r="H321"/>
  <c r="I321"/>
  <c r="J321"/>
  <c r="H322"/>
  <c r="I322"/>
  <c r="J322"/>
  <c r="K322"/>
  <c r="L322"/>
  <c r="M322"/>
  <c r="H323"/>
  <c r="I323"/>
  <c r="J323"/>
  <c r="K323"/>
  <c r="L323"/>
  <c r="H324"/>
  <c r="I324"/>
  <c r="J324"/>
  <c r="K324"/>
  <c r="L324"/>
  <c r="M324"/>
  <c r="H325"/>
  <c r="I325"/>
  <c r="J325"/>
  <c r="K325"/>
  <c r="L325"/>
  <c r="H326"/>
  <c r="I326"/>
  <c r="J326"/>
  <c r="K326"/>
  <c r="L326"/>
  <c r="H327"/>
  <c r="I327"/>
  <c r="J327"/>
  <c r="K327"/>
  <c r="L327"/>
  <c r="H328"/>
  <c r="I328"/>
  <c r="J328"/>
  <c r="K328"/>
  <c r="L328"/>
  <c r="H329"/>
  <c r="I329"/>
  <c r="J329"/>
  <c r="K329"/>
  <c r="L329"/>
  <c r="H330"/>
  <c r="I330"/>
  <c r="J330"/>
  <c r="K330"/>
  <c r="L330"/>
  <c r="H331"/>
  <c r="I331"/>
  <c r="J331"/>
  <c r="K331"/>
  <c r="L331"/>
  <c r="H332"/>
  <c r="I332"/>
  <c r="J332"/>
  <c r="K332"/>
  <c r="L332"/>
  <c r="H333"/>
  <c r="I333"/>
  <c r="J333"/>
  <c r="K333"/>
  <c r="L333"/>
  <c r="H334"/>
  <c r="I334"/>
  <c r="J334"/>
  <c r="K334"/>
  <c r="L334"/>
  <c r="H335"/>
  <c r="I335"/>
  <c r="J335"/>
  <c r="H336"/>
  <c r="I336"/>
  <c r="J336"/>
  <c r="K336"/>
  <c r="L336"/>
  <c r="H337"/>
  <c r="I337"/>
  <c r="J337"/>
  <c r="K337"/>
  <c r="L337"/>
  <c r="H338"/>
  <c r="I338"/>
  <c r="J338"/>
  <c r="K338"/>
  <c r="L338"/>
  <c r="H339"/>
  <c r="I339"/>
  <c r="J339"/>
  <c r="K339"/>
  <c r="L339"/>
  <c r="H340"/>
  <c r="I340"/>
  <c r="J340"/>
  <c r="K340"/>
  <c r="L340"/>
  <c r="H341"/>
  <c r="I341"/>
  <c r="J341"/>
  <c r="K341"/>
  <c r="L341"/>
  <c r="H342"/>
  <c r="I342"/>
  <c r="J342"/>
  <c r="H343"/>
  <c r="I343"/>
  <c r="J343"/>
  <c r="K343"/>
  <c r="L343"/>
  <c r="H344"/>
  <c r="I344"/>
  <c r="J344"/>
  <c r="K344"/>
  <c r="L344"/>
  <c r="H345"/>
  <c r="I345"/>
  <c r="J345"/>
  <c r="K345"/>
  <c r="L345"/>
  <c r="H346"/>
  <c r="I346"/>
  <c r="J346"/>
  <c r="K346"/>
  <c r="L346"/>
  <c r="M346"/>
  <c r="H347"/>
  <c r="I347"/>
  <c r="J347"/>
  <c r="K347"/>
  <c r="L347"/>
  <c r="H348"/>
  <c r="I348"/>
  <c r="J348"/>
  <c r="K348"/>
  <c r="L348"/>
  <c r="H349"/>
  <c r="I349"/>
  <c r="J349"/>
  <c r="K349"/>
  <c r="H350"/>
  <c r="I350"/>
  <c r="J350"/>
  <c r="K350"/>
  <c r="L350"/>
  <c r="H351"/>
  <c r="I351"/>
  <c r="J351"/>
  <c r="K351"/>
  <c r="H352"/>
  <c r="I352"/>
  <c r="J352"/>
  <c r="K352"/>
  <c r="L352"/>
  <c r="H353"/>
  <c r="I353"/>
  <c r="J353"/>
  <c r="H354"/>
  <c r="I354"/>
  <c r="J354"/>
  <c r="K354"/>
  <c r="L354"/>
  <c r="H355"/>
  <c r="I355"/>
  <c r="J355"/>
  <c r="H356"/>
  <c r="I356"/>
  <c r="J356"/>
  <c r="H357"/>
  <c r="I357"/>
  <c r="J357"/>
  <c r="K357"/>
  <c r="L357"/>
  <c r="H358"/>
  <c r="I358"/>
  <c r="J358"/>
  <c r="H359"/>
  <c r="I359"/>
  <c r="J359"/>
  <c r="K359"/>
  <c r="L359"/>
  <c r="H360"/>
  <c r="I360"/>
  <c r="J360"/>
  <c r="K360"/>
  <c r="L360"/>
  <c r="H361"/>
  <c r="I361"/>
  <c r="J361"/>
  <c r="K361"/>
  <c r="L361"/>
  <c r="H362"/>
  <c r="I362"/>
  <c r="J362"/>
  <c r="K362"/>
  <c r="L362"/>
  <c r="H363"/>
  <c r="I363"/>
  <c r="J363"/>
  <c r="K363"/>
  <c r="L363"/>
  <c r="M363"/>
  <c r="H364"/>
  <c r="I364"/>
  <c r="J364"/>
  <c r="K364"/>
  <c r="L364"/>
  <c r="H365"/>
  <c r="I365"/>
  <c r="J365"/>
  <c r="K365"/>
  <c r="L365"/>
  <c r="M365"/>
  <c r="H366"/>
  <c r="I366"/>
  <c r="J366"/>
  <c r="K366"/>
  <c r="H367"/>
  <c r="I367"/>
  <c r="J367"/>
  <c r="K367"/>
  <c r="L367"/>
  <c r="M367"/>
  <c r="H368"/>
  <c r="I368"/>
  <c r="J368"/>
  <c r="K368"/>
  <c r="L368"/>
  <c r="H369"/>
  <c r="I369"/>
  <c r="J369"/>
  <c r="H370"/>
  <c r="I370"/>
  <c r="J370"/>
  <c r="K370"/>
  <c r="L370"/>
  <c r="H371"/>
  <c r="I371"/>
  <c r="J371"/>
  <c r="H372"/>
  <c r="I372"/>
  <c r="J372"/>
  <c r="K372"/>
  <c r="L372"/>
  <c r="H373"/>
  <c r="I373"/>
  <c r="J373"/>
  <c r="H374"/>
  <c r="I374"/>
  <c r="J374"/>
  <c r="K374"/>
  <c r="L374"/>
  <c r="H375"/>
  <c r="I375"/>
  <c r="J375"/>
  <c r="K375"/>
  <c r="L375"/>
  <c r="H376"/>
  <c r="I376"/>
  <c r="J376"/>
  <c r="K376"/>
  <c r="L376"/>
  <c r="H377"/>
  <c r="I377"/>
  <c r="J377"/>
  <c r="K377"/>
  <c r="H378"/>
  <c r="I378"/>
  <c r="J378"/>
  <c r="K378"/>
  <c r="H379"/>
  <c r="I379"/>
  <c r="J379"/>
  <c r="K379"/>
  <c r="L379"/>
  <c r="M379"/>
  <c r="H380"/>
  <c r="I380"/>
  <c r="J380"/>
  <c r="K380"/>
  <c r="L380"/>
  <c r="H381"/>
  <c r="I381"/>
  <c r="J381"/>
  <c r="K381"/>
  <c r="L381"/>
  <c r="H382"/>
  <c r="I382"/>
  <c r="J382"/>
  <c r="K382"/>
  <c r="L382"/>
  <c r="H383"/>
  <c r="I383"/>
  <c r="J383"/>
  <c r="K383"/>
  <c r="L383"/>
  <c r="M383"/>
  <c r="H384"/>
  <c r="I384"/>
  <c r="J384"/>
  <c r="H385"/>
  <c r="I385"/>
  <c r="J385"/>
  <c r="K385"/>
  <c r="L385"/>
  <c r="H386"/>
  <c r="I386"/>
  <c r="J386"/>
  <c r="H387"/>
  <c r="I387"/>
  <c r="J387"/>
  <c r="K387"/>
  <c r="L387"/>
  <c r="H388"/>
  <c r="I388"/>
  <c r="J388"/>
  <c r="K388"/>
  <c r="L388"/>
  <c r="H389"/>
  <c r="I389"/>
  <c r="J389"/>
  <c r="K389"/>
  <c r="L389"/>
  <c r="H390"/>
  <c r="I390"/>
  <c r="J390"/>
  <c r="K390"/>
  <c r="L390"/>
  <c r="H391"/>
  <c r="I391"/>
  <c r="J391"/>
  <c r="K391"/>
  <c r="L391"/>
  <c r="H392"/>
  <c r="I392"/>
  <c r="J392"/>
  <c r="K392"/>
  <c r="L392"/>
  <c r="M392"/>
  <c r="H393"/>
  <c r="I393"/>
  <c r="J393"/>
  <c r="K393"/>
  <c r="L393"/>
  <c r="M393"/>
  <c r="H394"/>
  <c r="I394"/>
  <c r="J394"/>
  <c r="K394"/>
  <c r="L394"/>
  <c r="H395"/>
  <c r="I395"/>
  <c r="J395"/>
  <c r="H396"/>
  <c r="I396"/>
  <c r="J396"/>
  <c r="K396"/>
  <c r="L396"/>
  <c r="H397"/>
  <c r="I397"/>
  <c r="J397"/>
  <c r="K397"/>
  <c r="L397"/>
  <c r="H398"/>
  <c r="I398"/>
  <c r="J398"/>
  <c r="K398"/>
  <c r="L398"/>
  <c r="M398"/>
  <c r="H399"/>
  <c r="I399"/>
  <c r="J399"/>
  <c r="K399"/>
  <c r="H400"/>
  <c r="I400"/>
  <c r="J400"/>
  <c r="K400"/>
  <c r="L400"/>
  <c r="H401"/>
  <c r="I401"/>
  <c r="J401"/>
  <c r="K401"/>
  <c r="L401"/>
  <c r="H402"/>
  <c r="I402"/>
  <c r="J402"/>
  <c r="K402"/>
  <c r="L402"/>
  <c r="M402"/>
  <c r="H403"/>
  <c r="I403"/>
  <c r="J403"/>
  <c r="K403"/>
  <c r="L403"/>
  <c r="H404"/>
  <c r="I404"/>
  <c r="J404"/>
  <c r="K404"/>
  <c r="L404"/>
  <c r="H405"/>
  <c r="I405"/>
  <c r="J405"/>
  <c r="K405"/>
  <c r="L405"/>
  <c r="M405"/>
  <c r="H406"/>
  <c r="I406"/>
  <c r="J406"/>
  <c r="K406"/>
  <c r="L406"/>
  <c r="M406"/>
  <c r="H407"/>
  <c r="I407"/>
  <c r="J407"/>
  <c r="K407"/>
  <c r="H408"/>
  <c r="I408"/>
  <c r="J408"/>
  <c r="H409"/>
  <c r="I409"/>
  <c r="J409"/>
  <c r="K409"/>
  <c r="L409"/>
  <c r="M409"/>
  <c r="H410"/>
  <c r="I410"/>
  <c r="J410"/>
  <c r="K410"/>
  <c r="L410"/>
  <c r="H411"/>
  <c r="I411"/>
  <c r="J411"/>
  <c r="K411"/>
  <c r="L411"/>
  <c r="H412"/>
  <c r="I412"/>
  <c r="J412"/>
  <c r="K412"/>
  <c r="H413"/>
  <c r="I413"/>
  <c r="J413"/>
  <c r="K413"/>
  <c r="L413"/>
  <c r="H414"/>
  <c r="I414"/>
  <c r="J414"/>
  <c r="K414"/>
  <c r="L414"/>
  <c r="H415"/>
  <c r="I415"/>
  <c r="J415"/>
  <c r="K415"/>
  <c r="H416"/>
  <c r="I416"/>
  <c r="J416"/>
  <c r="K416"/>
  <c r="H417"/>
  <c r="I417"/>
  <c r="J417"/>
  <c r="K417"/>
  <c r="H418"/>
  <c r="I418"/>
  <c r="J418"/>
  <c r="K418"/>
  <c r="H419"/>
  <c r="I419"/>
  <c r="J419"/>
  <c r="K419"/>
  <c r="H420"/>
  <c r="I420"/>
  <c r="J420"/>
  <c r="K420"/>
  <c r="L420"/>
  <c r="H421"/>
  <c r="I421"/>
  <c r="J421"/>
  <c r="K421"/>
  <c r="H422"/>
  <c r="I422"/>
  <c r="J422"/>
  <c r="K422"/>
  <c r="L422"/>
  <c r="H423"/>
  <c r="I423"/>
  <c r="J423"/>
  <c r="K423"/>
  <c r="L423"/>
  <c r="H424"/>
  <c r="I424"/>
  <c r="J424"/>
  <c r="K424"/>
  <c r="L424"/>
  <c r="H425"/>
  <c r="I425"/>
  <c r="J425"/>
  <c r="K425"/>
  <c r="H426"/>
  <c r="I426"/>
  <c r="J426"/>
  <c r="K426"/>
  <c r="L426"/>
  <c r="H427"/>
  <c r="I427"/>
  <c r="J427"/>
  <c r="K427"/>
  <c r="H428"/>
  <c r="I428"/>
  <c r="J428"/>
  <c r="K428"/>
  <c r="H429"/>
  <c r="I429"/>
  <c r="J429"/>
  <c r="K429"/>
  <c r="H430"/>
  <c r="I430"/>
  <c r="J430"/>
  <c r="K430"/>
  <c r="H431"/>
  <c r="I431"/>
  <c r="J431"/>
  <c r="H432"/>
  <c r="I432"/>
  <c r="J432"/>
  <c r="K432"/>
  <c r="H433"/>
  <c r="I433"/>
  <c r="J433"/>
  <c r="K433"/>
  <c r="H434"/>
  <c r="I434"/>
  <c r="J434"/>
  <c r="K434"/>
  <c r="L434"/>
  <c r="H435"/>
  <c r="I435"/>
  <c r="J435"/>
  <c r="H436"/>
  <c r="I436"/>
  <c r="J436"/>
  <c r="H437"/>
  <c r="I437"/>
  <c r="J437"/>
  <c r="K437"/>
  <c r="L437"/>
  <c r="H438"/>
  <c r="I438"/>
  <c r="J438"/>
  <c r="K438"/>
  <c r="H439"/>
  <c r="I439"/>
  <c r="J439"/>
  <c r="K439"/>
  <c r="H440"/>
  <c r="I440"/>
  <c r="J440"/>
  <c r="K440"/>
  <c r="L440"/>
  <c r="H441"/>
  <c r="I441"/>
  <c r="J441"/>
  <c r="K441"/>
  <c r="H442"/>
  <c r="I442"/>
  <c r="J442"/>
  <c r="K442"/>
  <c r="H443"/>
  <c r="I443"/>
  <c r="J443"/>
  <c r="K443"/>
  <c r="L443"/>
  <c r="H444"/>
  <c r="I444"/>
  <c r="J444"/>
  <c r="K444"/>
  <c r="L444"/>
  <c r="H445"/>
  <c r="I445"/>
  <c r="J445"/>
  <c r="K445"/>
  <c r="H446"/>
  <c r="I446"/>
  <c r="J446"/>
  <c r="K446"/>
  <c r="H447"/>
  <c r="I447"/>
  <c r="J447"/>
  <c r="K447"/>
  <c r="H448"/>
  <c r="I448"/>
  <c r="J448"/>
  <c r="K448"/>
  <c r="H449"/>
  <c r="I449"/>
  <c r="J449"/>
  <c r="K449"/>
  <c r="H450"/>
  <c r="I450"/>
  <c r="J450"/>
  <c r="K450"/>
  <c r="H451"/>
  <c r="I451"/>
  <c r="J451"/>
  <c r="K451"/>
  <c r="H452"/>
  <c r="I452"/>
  <c r="J452"/>
  <c r="K452"/>
  <c r="H453"/>
  <c r="I453"/>
  <c r="J453"/>
  <c r="K453"/>
  <c r="L453"/>
  <c r="H454"/>
  <c r="I454"/>
  <c r="J454"/>
  <c r="K454"/>
  <c r="H455"/>
  <c r="I455"/>
  <c r="J455"/>
  <c r="K455"/>
  <c r="L455"/>
  <c r="H456"/>
  <c r="I456"/>
  <c r="J456"/>
  <c r="K456"/>
  <c r="L456"/>
  <c r="H457"/>
  <c r="I457"/>
  <c r="J457"/>
  <c r="K457"/>
  <c r="L457"/>
  <c r="H464"/>
  <c r="I464"/>
  <c r="J464"/>
  <c r="K464"/>
  <c r="H458"/>
  <c r="I458"/>
  <c r="J458"/>
  <c r="K458"/>
  <c r="H459"/>
  <c r="I459"/>
  <c r="J459"/>
  <c r="K459"/>
  <c r="H460"/>
  <c r="I460"/>
  <c r="J460"/>
  <c r="K460"/>
  <c r="H461"/>
  <c r="I461"/>
  <c r="J461"/>
  <c r="K461"/>
  <c r="H462"/>
  <c r="I462"/>
  <c r="J462"/>
  <c r="K462"/>
  <c r="L462"/>
  <c r="H463"/>
  <c r="I463"/>
  <c r="J463"/>
  <c r="H465"/>
  <c r="I465"/>
  <c r="J465"/>
  <c r="H466"/>
  <c r="I466"/>
  <c r="J466"/>
  <c r="K466"/>
  <c r="H467"/>
  <c r="I467"/>
  <c r="J467"/>
  <c r="K467"/>
  <c r="H468"/>
  <c r="I468"/>
  <c r="J468"/>
  <c r="K468"/>
  <c r="H469"/>
  <c r="I469"/>
  <c r="J469"/>
  <c r="K469"/>
  <c r="L469"/>
  <c r="H470"/>
  <c r="I470"/>
  <c r="J470"/>
  <c r="H471"/>
  <c r="I471"/>
  <c r="J471"/>
  <c r="K471"/>
  <c r="H472"/>
  <c r="I472"/>
  <c r="J472"/>
  <c r="K472"/>
  <c r="L472"/>
  <c r="H473"/>
  <c r="I473"/>
  <c r="J473"/>
  <c r="K473"/>
  <c r="H474"/>
  <c r="I474"/>
  <c r="J474"/>
  <c r="K474"/>
  <c r="L474"/>
  <c r="M474"/>
  <c r="H475"/>
  <c r="I475"/>
  <c r="J475"/>
  <c r="K475"/>
  <c r="L475"/>
  <c r="H476"/>
  <c r="I476"/>
  <c r="J476"/>
  <c r="K476"/>
  <c r="L476"/>
  <c r="H477"/>
  <c r="I477"/>
  <c r="J477"/>
  <c r="H478"/>
  <c r="I478"/>
  <c r="J478"/>
  <c r="H479"/>
  <c r="I479"/>
  <c r="J479"/>
  <c r="H480"/>
  <c r="I480"/>
  <c r="J480"/>
  <c r="H481"/>
  <c r="I481"/>
  <c r="J481"/>
  <c r="H482"/>
  <c r="I482"/>
  <c r="J482"/>
  <c r="H483"/>
  <c r="I483"/>
  <c r="J483"/>
  <c r="K483"/>
  <c r="H484"/>
  <c r="I484"/>
  <c r="J484"/>
  <c r="K484"/>
  <c r="H485"/>
  <c r="I485"/>
  <c r="J485"/>
  <c r="H486"/>
  <c r="I486"/>
  <c r="J486"/>
  <c r="H487"/>
  <c r="I487"/>
  <c r="J487"/>
  <c r="K487"/>
  <c r="H488"/>
  <c r="I488"/>
  <c r="J488"/>
  <c r="K488"/>
  <c r="L488"/>
  <c r="H489"/>
  <c r="I489"/>
  <c r="J489"/>
  <c r="H490"/>
  <c r="I490"/>
  <c r="J490"/>
  <c r="H491"/>
  <c r="I491"/>
  <c r="J491"/>
  <c r="H492"/>
  <c r="I492"/>
  <c r="J492"/>
  <c r="K492"/>
  <c r="H493"/>
  <c r="I493"/>
  <c r="J493"/>
  <c r="K493"/>
  <c r="H494"/>
  <c r="I494"/>
  <c r="J494"/>
  <c r="H495"/>
  <c r="I495"/>
  <c r="J495"/>
  <c r="H496"/>
  <c r="I496"/>
  <c r="J496"/>
  <c r="H497"/>
  <c r="I497"/>
  <c r="J497"/>
  <c r="H498"/>
  <c r="I498"/>
  <c r="J498"/>
  <c r="K498"/>
  <c r="L498"/>
  <c r="H499"/>
  <c r="I499"/>
  <c r="J499"/>
  <c r="H500"/>
  <c r="I500"/>
  <c r="J500"/>
  <c r="H501"/>
  <c r="I501"/>
  <c r="J501"/>
  <c r="H502"/>
  <c r="I502"/>
  <c r="J502"/>
  <c r="H503"/>
  <c r="I503"/>
  <c r="J503"/>
  <c r="H504"/>
  <c r="I504"/>
  <c r="J504"/>
  <c r="H505"/>
  <c r="I505"/>
  <c r="J505"/>
  <c r="H506"/>
  <c r="I506"/>
  <c r="J506"/>
  <c r="H507"/>
  <c r="I507"/>
  <c r="J507"/>
  <c r="K507"/>
  <c r="H508"/>
  <c r="I508"/>
  <c r="J508"/>
  <c r="K508"/>
  <c r="H509"/>
  <c r="I509"/>
  <c r="J509"/>
  <c r="H510"/>
  <c r="I510"/>
  <c r="J510"/>
  <c r="H511"/>
  <c r="I511"/>
  <c r="J511"/>
  <c r="K511"/>
  <c r="H512"/>
  <c r="I512"/>
  <c r="J512"/>
  <c r="H513"/>
  <c r="I513"/>
  <c r="J513"/>
  <c r="H514"/>
  <c r="I514"/>
  <c r="J514"/>
  <c r="H515"/>
  <c r="I515"/>
  <c r="J515"/>
  <c r="H516"/>
  <c r="I516"/>
  <c r="J516"/>
  <c r="H517"/>
  <c r="I517"/>
  <c r="J517"/>
  <c r="K517"/>
  <c r="H518"/>
  <c r="I518"/>
  <c r="J518"/>
  <c r="K518"/>
  <c r="H519"/>
  <c r="I519"/>
  <c r="J519"/>
  <c r="K519"/>
  <c r="H520"/>
  <c r="I520"/>
  <c r="J520"/>
  <c r="K520"/>
  <c r="H521"/>
  <c r="I521"/>
  <c r="J521"/>
  <c r="K521"/>
  <c r="H522"/>
  <c r="I522"/>
  <c r="J522"/>
  <c r="K522"/>
  <c r="L522"/>
  <c r="H523"/>
  <c r="I523"/>
  <c r="J523"/>
  <c r="K523"/>
  <c r="H524"/>
  <c r="I524"/>
  <c r="J524"/>
  <c r="K524"/>
  <c r="L524"/>
  <c r="H525"/>
  <c r="I525"/>
  <c r="J525"/>
  <c r="K525"/>
  <c r="L525"/>
  <c r="H526"/>
  <c r="I526"/>
  <c r="J526"/>
  <c r="K526"/>
  <c r="L526"/>
  <c r="H527"/>
  <c r="I527"/>
  <c r="J527"/>
  <c r="K527"/>
  <c r="H528"/>
  <c r="I528"/>
  <c r="J528"/>
  <c r="K528"/>
  <c r="H529"/>
  <c r="I529"/>
  <c r="J529"/>
  <c r="K529"/>
  <c r="L529"/>
  <c r="H530"/>
  <c r="I530"/>
  <c r="J530"/>
  <c r="K530"/>
  <c r="L530"/>
  <c r="H531"/>
  <c r="I531"/>
  <c r="J531"/>
  <c r="K531"/>
  <c r="L531"/>
  <c r="H532"/>
  <c r="I532"/>
  <c r="J532"/>
  <c r="K532"/>
  <c r="L532"/>
  <c r="H533"/>
  <c r="I533"/>
  <c r="J533"/>
  <c r="K533"/>
  <c r="L533"/>
  <c r="H534"/>
  <c r="I534"/>
  <c r="J534"/>
  <c r="K534"/>
  <c r="H535"/>
  <c r="I535"/>
  <c r="J535"/>
  <c r="K535"/>
  <c r="L535"/>
  <c r="H536"/>
  <c r="I536"/>
  <c r="J536"/>
  <c r="K536"/>
  <c r="L536"/>
  <c r="H537"/>
  <c r="I537"/>
  <c r="J537"/>
  <c r="K537"/>
  <c r="L537"/>
  <c r="H538"/>
  <c r="I538"/>
  <c r="J538"/>
  <c r="H539"/>
  <c r="I539"/>
  <c r="J539"/>
  <c r="K539"/>
  <c r="H540"/>
  <c r="I540"/>
  <c r="J540"/>
  <c r="K540"/>
  <c r="L540"/>
  <c r="H541"/>
  <c r="I541"/>
  <c r="J541"/>
  <c r="K541"/>
  <c r="L541"/>
  <c r="H542"/>
  <c r="I542"/>
  <c r="J542"/>
  <c r="K542"/>
  <c r="H543"/>
  <c r="I543"/>
  <c r="J543"/>
  <c r="K543"/>
  <c r="L543"/>
  <c r="H544"/>
  <c r="I544"/>
  <c r="J544"/>
  <c r="K544"/>
  <c r="L544"/>
  <c r="M544"/>
  <c r="H545"/>
  <c r="I545"/>
  <c r="J545"/>
  <c r="K545"/>
  <c r="L545"/>
  <c r="H546"/>
  <c r="I546"/>
  <c r="J546"/>
  <c r="K546"/>
  <c r="L546"/>
  <c r="M546"/>
  <c r="H547"/>
  <c r="I547"/>
  <c r="J547"/>
  <c r="K547"/>
  <c r="L547"/>
  <c r="H548"/>
  <c r="I548"/>
  <c r="J548"/>
  <c r="K548"/>
  <c r="L548"/>
  <c r="H549"/>
  <c r="I549"/>
  <c r="J549"/>
  <c r="K549"/>
  <c r="L549"/>
  <c r="H550"/>
  <c r="I550"/>
  <c r="J550"/>
  <c r="K550"/>
  <c r="L550"/>
  <c r="H551"/>
  <c r="I551"/>
  <c r="J551"/>
  <c r="K551"/>
  <c r="H552"/>
  <c r="I552"/>
  <c r="J552"/>
  <c r="H553"/>
  <c r="I553"/>
  <c r="J553"/>
  <c r="H554"/>
  <c r="I554"/>
  <c r="J554"/>
  <c r="K554"/>
  <c r="H555"/>
  <c r="I555"/>
  <c r="J555"/>
  <c r="K555"/>
  <c r="L555"/>
  <c r="H556"/>
  <c r="I556"/>
  <c r="J556"/>
  <c r="K556"/>
  <c r="L556"/>
  <c r="H557"/>
  <c r="I557"/>
  <c r="J557"/>
  <c r="K557"/>
  <c r="L557"/>
  <c r="H558"/>
  <c r="I558"/>
  <c r="J558"/>
  <c r="K558"/>
  <c r="L558"/>
  <c r="H559"/>
  <c r="I559"/>
  <c r="J559"/>
  <c r="K559"/>
  <c r="L559"/>
  <c r="H560"/>
  <c r="I560"/>
  <c r="J560"/>
  <c r="K560"/>
  <c r="L560"/>
  <c r="H561"/>
  <c r="I561"/>
  <c r="J561"/>
  <c r="K561"/>
  <c r="L561"/>
  <c r="H562"/>
  <c r="I562"/>
  <c r="J562"/>
  <c r="K562"/>
  <c r="H563"/>
  <c r="I563"/>
  <c r="J563"/>
  <c r="K563"/>
  <c r="H564"/>
  <c r="I564"/>
  <c r="J564"/>
  <c r="K564"/>
  <c r="L564"/>
  <c r="H565"/>
  <c r="I565"/>
  <c r="J565"/>
  <c r="K565"/>
  <c r="L565"/>
  <c r="H566"/>
  <c r="I566"/>
  <c r="J566"/>
  <c r="H567"/>
  <c r="I567"/>
  <c r="J567"/>
  <c r="K567"/>
  <c r="L567"/>
  <c r="H568"/>
  <c r="I568"/>
  <c r="J568"/>
  <c r="K568"/>
  <c r="L568"/>
  <c r="H569"/>
  <c r="I569"/>
  <c r="J569"/>
  <c r="K569"/>
  <c r="L569"/>
  <c r="H570"/>
  <c r="I570"/>
  <c r="J570"/>
  <c r="K570"/>
  <c r="L570"/>
  <c r="H571"/>
  <c r="I571"/>
  <c r="J571"/>
  <c r="K571"/>
  <c r="L571"/>
  <c r="M571"/>
  <c r="H572"/>
  <c r="I572"/>
  <c r="J572"/>
  <c r="K572"/>
  <c r="L572"/>
  <c r="M572"/>
  <c r="H573"/>
  <c r="I573"/>
  <c r="J573"/>
  <c r="K573"/>
  <c r="L573"/>
  <c r="M573"/>
  <c r="H574"/>
  <c r="I574"/>
  <c r="J574"/>
  <c r="K574"/>
  <c r="H575"/>
  <c r="I575"/>
  <c r="J575"/>
  <c r="K575"/>
  <c r="L575"/>
  <c r="H576"/>
  <c r="I576"/>
  <c r="J576"/>
  <c r="K576"/>
  <c r="L576"/>
  <c r="H577"/>
  <c r="I577"/>
  <c r="J577"/>
  <c r="K577"/>
  <c r="L577"/>
  <c r="H578"/>
  <c r="I578"/>
  <c r="J578"/>
  <c r="K578"/>
  <c r="L578"/>
  <c r="H579"/>
  <c r="I579"/>
  <c r="J579"/>
  <c r="K579"/>
  <c r="L579"/>
  <c r="H580"/>
  <c r="I580"/>
  <c r="J580"/>
  <c r="K580"/>
  <c r="L580"/>
  <c r="H581"/>
  <c r="I581"/>
  <c r="J581"/>
  <c r="H582"/>
  <c r="I582"/>
  <c r="J582"/>
  <c r="H583"/>
  <c r="I583"/>
  <c r="J583"/>
  <c r="K583"/>
  <c r="L583"/>
  <c r="H584"/>
  <c r="I584"/>
  <c r="J584"/>
  <c r="K584"/>
  <c r="L584"/>
  <c r="H585"/>
  <c r="I585"/>
  <c r="J585"/>
  <c r="K585"/>
  <c r="L585"/>
  <c r="H586"/>
  <c r="I586"/>
  <c r="J586"/>
  <c r="H587"/>
  <c r="I587"/>
  <c r="J587"/>
  <c r="K587"/>
  <c r="L587"/>
  <c r="H588"/>
  <c r="I588"/>
  <c r="J588"/>
  <c r="K588"/>
  <c r="L588"/>
  <c r="H589"/>
  <c r="I589"/>
  <c r="J589"/>
  <c r="K589"/>
  <c r="L589"/>
  <c r="H590"/>
  <c r="I590"/>
  <c r="J590"/>
  <c r="K590"/>
  <c r="L590"/>
  <c r="H591"/>
  <c r="I591"/>
  <c r="J591"/>
  <c r="K591"/>
  <c r="L591"/>
  <c r="M591"/>
  <c r="H592"/>
  <c r="I592"/>
  <c r="J592"/>
  <c r="K592"/>
  <c r="L592"/>
  <c r="M592"/>
  <c r="H593"/>
  <c r="I593"/>
  <c r="J593"/>
  <c r="H594"/>
  <c r="I594"/>
  <c r="J594"/>
  <c r="H595"/>
  <c r="I595"/>
  <c r="J595"/>
  <c r="H596"/>
  <c r="I596"/>
  <c r="J596"/>
  <c r="K596"/>
  <c r="L596"/>
  <c r="H597"/>
  <c r="I597"/>
  <c r="J597"/>
  <c r="K597"/>
  <c r="H599"/>
  <c r="I599"/>
  <c r="J599"/>
  <c r="K599"/>
  <c r="L599"/>
  <c r="H600"/>
  <c r="I600"/>
  <c r="J600"/>
  <c r="K600"/>
  <c r="L600"/>
  <c r="H601"/>
  <c r="I601"/>
  <c r="J601"/>
  <c r="K601"/>
  <c r="L601"/>
  <c r="H602"/>
  <c r="I602"/>
  <c r="J602"/>
  <c r="H603"/>
  <c r="I603"/>
  <c r="J603"/>
  <c r="K603"/>
  <c r="L603"/>
  <c r="H604"/>
  <c r="I604"/>
  <c r="J604"/>
  <c r="K604"/>
  <c r="L604"/>
  <c r="H605"/>
  <c r="I605"/>
  <c r="J605"/>
  <c r="K605"/>
  <c r="L605"/>
  <c r="H606"/>
  <c r="I606"/>
  <c r="J606"/>
  <c r="H607"/>
  <c r="I607"/>
  <c r="J607"/>
  <c r="K607"/>
  <c r="L607"/>
  <c r="M607"/>
  <c r="H608"/>
  <c r="I608"/>
  <c r="J608"/>
  <c r="K608"/>
  <c r="L608"/>
  <c r="M608"/>
  <c r="H609"/>
  <c r="I609"/>
  <c r="J609"/>
  <c r="K609"/>
  <c r="L609"/>
  <c r="M609"/>
  <c r="H610"/>
  <c r="I610"/>
  <c r="J610"/>
  <c r="K610"/>
  <c r="L610"/>
  <c r="M610"/>
  <c r="H611"/>
  <c r="I611"/>
  <c r="J611"/>
  <c r="K611"/>
  <c r="L611"/>
  <c r="M611"/>
  <c r="H613"/>
  <c r="I613"/>
  <c r="J613"/>
  <c r="K613"/>
  <c r="H614"/>
  <c r="I614"/>
  <c r="J614"/>
  <c r="K614"/>
  <c r="H615"/>
  <c r="I615"/>
  <c r="J615"/>
  <c r="K615"/>
  <c r="H616"/>
  <c r="I616"/>
  <c r="J616"/>
  <c r="K616"/>
  <c r="H617"/>
  <c r="I617"/>
  <c r="J617"/>
  <c r="K617"/>
  <c r="H618"/>
  <c r="I618"/>
  <c r="J618"/>
  <c r="H619"/>
  <c r="I619"/>
  <c r="J619"/>
  <c r="H620"/>
  <c r="I620"/>
  <c r="J620"/>
  <c r="K620"/>
  <c r="L620"/>
  <c r="H621"/>
  <c r="I621"/>
  <c r="J621"/>
  <c r="K621"/>
  <c r="H622"/>
  <c r="I622"/>
  <c r="J622"/>
  <c r="K622"/>
  <c r="H623"/>
  <c r="I623"/>
  <c r="J623"/>
  <c r="K623"/>
  <c r="H624"/>
  <c r="I624"/>
  <c r="J624"/>
  <c r="H625"/>
  <c r="I625"/>
  <c r="J625"/>
  <c r="K625"/>
  <c r="L625"/>
  <c r="H626"/>
  <c r="I626"/>
  <c r="J626"/>
  <c r="K626"/>
  <c r="H627"/>
  <c r="I627"/>
  <c r="J627"/>
  <c r="H628"/>
  <c r="I628"/>
  <c r="J628"/>
  <c r="K628"/>
  <c r="L628"/>
  <c r="H629"/>
  <c r="I629"/>
  <c r="J629"/>
  <c r="K629"/>
  <c r="L629"/>
  <c r="M629"/>
  <c r="H630"/>
  <c r="I630"/>
  <c r="J630"/>
  <c r="K630"/>
  <c r="L630"/>
  <c r="M630"/>
  <c r="H631"/>
  <c r="I631"/>
  <c r="J631"/>
  <c r="K631"/>
  <c r="L631"/>
  <c r="M631"/>
  <c r="H632"/>
  <c r="I632"/>
  <c r="J632"/>
  <c r="K632"/>
  <c r="H633"/>
  <c r="I633"/>
  <c r="J633"/>
  <c r="K633"/>
  <c r="H634"/>
  <c r="I634"/>
  <c r="J634"/>
  <c r="H635"/>
  <c r="I635"/>
  <c r="J635"/>
  <c r="H636"/>
  <c r="I636"/>
  <c r="J636"/>
  <c r="H637"/>
  <c r="I637"/>
  <c r="J637"/>
  <c r="K637"/>
  <c r="L637"/>
  <c r="H638"/>
  <c r="I638"/>
  <c r="J638"/>
  <c r="K638"/>
  <c r="L638"/>
  <c r="H639"/>
  <c r="I639"/>
  <c r="J639"/>
  <c r="K639"/>
  <c r="L639"/>
  <c r="M639"/>
  <c r="H640"/>
  <c r="I640"/>
  <c r="J640"/>
  <c r="H641"/>
  <c r="I641"/>
  <c r="J641"/>
  <c r="K641"/>
  <c r="H642"/>
  <c r="I642"/>
  <c r="J642"/>
  <c r="K642"/>
  <c r="L642"/>
  <c r="H643"/>
  <c r="I643"/>
  <c r="J643"/>
  <c r="K643"/>
  <c r="H644"/>
  <c r="I644"/>
  <c r="J644"/>
  <c r="K644"/>
  <c r="L644"/>
  <c r="H645"/>
  <c r="I645"/>
  <c r="J645"/>
  <c r="K645"/>
  <c r="H646"/>
  <c r="I646"/>
  <c r="J646"/>
  <c r="K646"/>
  <c r="H647"/>
  <c r="I647"/>
  <c r="J647"/>
  <c r="K647"/>
  <c r="L647"/>
  <c r="H648"/>
  <c r="I648"/>
  <c r="J648"/>
  <c r="K648"/>
  <c r="L648"/>
  <c r="H649"/>
  <c r="I649"/>
  <c r="J649"/>
  <c r="K649"/>
  <c r="H650"/>
  <c r="I650"/>
  <c r="J650"/>
  <c r="K650"/>
  <c r="H651"/>
  <c r="I651"/>
  <c r="J651"/>
  <c r="K651"/>
  <c r="L651"/>
  <c r="H652"/>
  <c r="I652"/>
  <c r="J652"/>
  <c r="K652"/>
  <c r="L652"/>
  <c r="H653"/>
  <c r="I653"/>
  <c r="J653"/>
  <c r="K653"/>
  <c r="H654"/>
  <c r="I654"/>
  <c r="J654"/>
  <c r="K654"/>
  <c r="L654"/>
  <c r="H655"/>
  <c r="I655"/>
  <c r="J655"/>
  <c r="K655"/>
  <c r="H656"/>
  <c r="I656"/>
  <c r="J656"/>
  <c r="K656"/>
  <c r="L656"/>
  <c r="H657"/>
  <c r="I657"/>
  <c r="J657"/>
  <c r="K657"/>
  <c r="L657"/>
  <c r="M657"/>
  <c r="H658"/>
  <c r="I658"/>
  <c r="J658"/>
  <c r="K658"/>
  <c r="L658"/>
  <c r="M658"/>
  <c r="H659"/>
  <c r="I659"/>
  <c r="J659"/>
  <c r="H660"/>
  <c r="I660"/>
  <c r="J660"/>
  <c r="K660"/>
  <c r="L660"/>
  <c r="H661"/>
  <c r="I661"/>
  <c r="J661"/>
  <c r="K661"/>
  <c r="L661"/>
  <c r="H662"/>
  <c r="I662"/>
  <c r="J662"/>
  <c r="K662"/>
  <c r="L662"/>
  <c r="H663"/>
  <c r="I663"/>
  <c r="J663"/>
  <c r="K663"/>
  <c r="L663"/>
  <c r="H664"/>
  <c r="I664"/>
  <c r="J664"/>
  <c r="K664"/>
  <c r="L664"/>
  <c r="H665"/>
  <c r="I665"/>
  <c r="J665"/>
  <c r="K665"/>
  <c r="L665"/>
  <c r="H666"/>
  <c r="I666"/>
  <c r="J666"/>
  <c r="K666"/>
  <c r="L666"/>
  <c r="H667"/>
  <c r="I667"/>
  <c r="J667"/>
  <c r="K667"/>
  <c r="L667"/>
  <c r="H668"/>
  <c r="I668"/>
  <c r="J668"/>
  <c r="K668"/>
  <c r="H669"/>
  <c r="I669"/>
  <c r="J669"/>
  <c r="K669"/>
  <c r="L669"/>
  <c r="H670"/>
  <c r="I670"/>
  <c r="J670"/>
  <c r="K670"/>
  <c r="L670"/>
  <c r="H671"/>
  <c r="I671"/>
  <c r="J671"/>
  <c r="K671"/>
  <c r="L671"/>
  <c r="H672"/>
  <c r="I672"/>
  <c r="J672"/>
  <c r="K672"/>
  <c r="L672"/>
  <c r="H673"/>
  <c r="I673"/>
  <c r="J673"/>
  <c r="K673"/>
  <c r="L673"/>
  <c r="H674"/>
  <c r="I674"/>
  <c r="J674"/>
  <c r="K674"/>
  <c r="L674"/>
  <c r="H675"/>
  <c r="I675"/>
  <c r="J675"/>
  <c r="K675"/>
  <c r="H676"/>
  <c r="I676"/>
  <c r="J676"/>
  <c r="K676"/>
  <c r="H677"/>
  <c r="I677"/>
  <c r="J677"/>
  <c r="K677"/>
  <c r="H678"/>
  <c r="I678"/>
  <c r="J678"/>
  <c r="K678"/>
  <c r="H679"/>
  <c r="I679"/>
  <c r="J679"/>
  <c r="K679"/>
  <c r="H680"/>
  <c r="I680"/>
  <c r="J680"/>
  <c r="K680"/>
  <c r="H681"/>
  <c r="I681"/>
  <c r="J681"/>
  <c r="K681"/>
  <c r="H682"/>
  <c r="I682"/>
  <c r="J682"/>
  <c r="K682"/>
  <c r="H683"/>
  <c r="I683"/>
  <c r="J683"/>
  <c r="K683"/>
  <c r="H684"/>
  <c r="I684"/>
  <c r="J684"/>
  <c r="K684"/>
  <c r="L684"/>
  <c r="H685"/>
  <c r="I685"/>
  <c r="J685"/>
  <c r="K685"/>
  <c r="L685"/>
  <c r="H686"/>
  <c r="I686"/>
  <c r="J686"/>
  <c r="K686"/>
  <c r="L686"/>
  <c r="H687"/>
  <c r="I687"/>
  <c r="J687"/>
  <c r="K687"/>
  <c r="L687"/>
  <c r="H688"/>
  <c r="I688"/>
  <c r="J688"/>
  <c r="K688"/>
  <c r="L688"/>
  <c r="H689"/>
  <c r="I689"/>
  <c r="J689"/>
  <c r="H690"/>
  <c r="I690"/>
  <c r="J690"/>
  <c r="K690"/>
  <c r="H691"/>
  <c r="I691"/>
  <c r="J691"/>
  <c r="H692"/>
  <c r="I692"/>
  <c r="J692"/>
  <c r="K692"/>
  <c r="L692"/>
  <c r="H693"/>
  <c r="I693"/>
  <c r="J693"/>
  <c r="K693"/>
  <c r="L693"/>
  <c r="H694"/>
  <c r="I694"/>
  <c r="J694"/>
  <c r="K694"/>
  <c r="L694"/>
  <c r="H695"/>
  <c r="I695"/>
  <c r="J695"/>
  <c r="K695"/>
  <c r="H696"/>
  <c r="I696"/>
  <c r="J696"/>
  <c r="H697"/>
  <c r="I697"/>
  <c r="J697"/>
  <c r="K697"/>
  <c r="H698"/>
  <c r="I698"/>
  <c r="J698"/>
  <c r="K698"/>
  <c r="H699"/>
  <c r="I699"/>
  <c r="J699"/>
  <c r="K699"/>
  <c r="H855"/>
  <c r="I855"/>
  <c r="J855"/>
  <c r="K855"/>
  <c r="L855"/>
  <c r="H856"/>
  <c r="I856"/>
  <c r="J856"/>
  <c r="K856"/>
  <c r="L856"/>
  <c r="H857"/>
  <c r="I857"/>
  <c r="J857"/>
  <c r="K857"/>
  <c r="L857"/>
  <c r="H858"/>
  <c r="I858"/>
  <c r="J858"/>
  <c r="K858"/>
  <c r="L858"/>
  <c r="H859"/>
  <c r="I859"/>
  <c r="J859"/>
  <c r="K859"/>
  <c r="L859"/>
  <c r="H860"/>
  <c r="I860"/>
  <c r="J860"/>
  <c r="K860"/>
  <c r="L860"/>
  <c r="H861"/>
  <c r="I861"/>
  <c r="J861"/>
  <c r="K861"/>
  <c r="L861"/>
  <c r="H862"/>
  <c r="I862"/>
  <c r="J862"/>
  <c r="K862"/>
  <c r="L862"/>
  <c r="H863"/>
  <c r="I863"/>
  <c r="J863"/>
  <c r="K863"/>
  <c r="L863"/>
  <c r="H864"/>
  <c r="I864"/>
  <c r="J864"/>
  <c r="K864"/>
  <c r="L864"/>
  <c r="H865"/>
  <c r="I865"/>
  <c r="J865"/>
  <c r="K865"/>
  <c r="L865"/>
  <c r="M865"/>
  <c r="H866"/>
  <c r="I866"/>
  <c r="J866"/>
  <c r="K866"/>
  <c r="L866"/>
  <c r="H867"/>
  <c r="I867"/>
  <c r="J867"/>
  <c r="K867"/>
  <c r="L867"/>
  <c r="H868"/>
  <c r="I868"/>
  <c r="J868"/>
  <c r="K868"/>
  <c r="L868"/>
  <c r="M868"/>
  <c r="H869"/>
  <c r="I869"/>
  <c r="J869"/>
  <c r="H870"/>
  <c r="I870"/>
  <c r="J870"/>
  <c r="K870"/>
  <c r="H871"/>
  <c r="I871"/>
  <c r="J871"/>
  <c r="K871"/>
  <c r="L871"/>
  <c r="M871"/>
  <c r="H872"/>
  <c r="I872"/>
  <c r="J872"/>
  <c r="K872"/>
  <c r="L872"/>
  <c r="M872"/>
  <c r="H873"/>
  <c r="I873"/>
  <c r="J873"/>
  <c r="K873"/>
  <c r="L873"/>
  <c r="M873"/>
  <c r="H874"/>
  <c r="I874"/>
  <c r="J874"/>
  <c r="H876"/>
  <c r="I876"/>
  <c r="J876"/>
  <c r="K876"/>
  <c r="L876"/>
  <c r="H877"/>
  <c r="I877"/>
  <c r="J877"/>
  <c r="K877"/>
  <c r="L877"/>
  <c r="H878"/>
  <c r="I878"/>
  <c r="J878"/>
  <c r="K878"/>
  <c r="H879"/>
  <c r="I879"/>
  <c r="J879"/>
  <c r="K879"/>
  <c r="L879"/>
  <c r="M879"/>
  <c r="H881"/>
  <c r="I881"/>
  <c r="J881"/>
  <c r="K881"/>
  <c r="L881"/>
  <c r="H890"/>
  <c r="I890"/>
  <c r="J890"/>
  <c r="K890"/>
  <c r="H891"/>
  <c r="I891"/>
  <c r="J891"/>
  <c r="K891"/>
  <c r="H892"/>
  <c r="I892"/>
  <c r="J892"/>
  <c r="K892"/>
  <c r="H893"/>
  <c r="I893"/>
  <c r="J893"/>
  <c r="K893"/>
  <c r="L893"/>
  <c r="H894"/>
  <c r="I894"/>
  <c r="J894"/>
  <c r="K894"/>
  <c r="L894"/>
  <c r="M894"/>
  <c r="H895"/>
  <c r="I895"/>
  <c r="J895"/>
  <c r="K895"/>
  <c r="L895"/>
  <c r="H896"/>
  <c r="I896"/>
  <c r="J896"/>
  <c r="K896"/>
  <c r="L896"/>
  <c r="H897"/>
  <c r="I897"/>
  <c r="J897"/>
  <c r="K897"/>
  <c r="L897"/>
  <c r="H898"/>
  <c r="I898"/>
  <c r="J898"/>
  <c r="K898"/>
  <c r="L898"/>
  <c r="H899"/>
  <c r="I899"/>
  <c r="J899"/>
  <c r="K899"/>
  <c r="H900"/>
  <c r="I900"/>
  <c r="J900"/>
  <c r="K900"/>
  <c r="H901"/>
  <c r="I901"/>
  <c r="J901"/>
  <c r="K901"/>
  <c r="L901"/>
  <c r="H902"/>
  <c r="I902"/>
  <c r="J902"/>
  <c r="K902"/>
  <c r="L902"/>
  <c r="H903"/>
  <c r="I903"/>
  <c r="J903"/>
  <c r="K903"/>
  <c r="L903"/>
  <c r="H904"/>
  <c r="I904"/>
  <c r="J904"/>
  <c r="K904"/>
  <c r="L904"/>
  <c r="H905"/>
  <c r="I905"/>
  <c r="J905"/>
  <c r="H906"/>
  <c r="I906"/>
  <c r="J906"/>
  <c r="K906"/>
  <c r="L906"/>
  <c r="H907"/>
  <c r="I907"/>
  <c r="J907"/>
  <c r="K907"/>
  <c r="L907"/>
  <c r="H908"/>
  <c r="I908"/>
  <c r="J908"/>
  <c r="K908"/>
  <c r="H909"/>
  <c r="I909"/>
  <c r="J909"/>
  <c r="K909"/>
  <c r="L909"/>
  <c r="H910"/>
  <c r="I910"/>
  <c r="J910"/>
  <c r="K910"/>
  <c r="H911"/>
  <c r="I911"/>
  <c r="J911"/>
  <c r="K911"/>
  <c r="L911"/>
  <c r="H912"/>
  <c r="I912"/>
  <c r="J912"/>
  <c r="K912"/>
  <c r="L912"/>
  <c r="M912"/>
  <c r="H913"/>
  <c r="I913"/>
  <c r="J913"/>
  <c r="K913"/>
  <c r="L913"/>
  <c r="H914"/>
  <c r="I914"/>
  <c r="J914"/>
  <c r="K914"/>
  <c r="L914"/>
  <c r="M914"/>
  <c r="H915"/>
  <c r="I915"/>
  <c r="J915"/>
  <c r="K915"/>
  <c r="L915"/>
  <c r="H916"/>
  <c r="I916"/>
  <c r="J916"/>
  <c r="H917"/>
  <c r="I917"/>
  <c r="J917"/>
  <c r="K917"/>
  <c r="L917"/>
  <c r="H918"/>
  <c r="I918"/>
  <c r="J918"/>
  <c r="K918"/>
  <c r="L918"/>
  <c r="H919"/>
  <c r="I919"/>
  <c r="J919"/>
  <c r="H920"/>
  <c r="I920"/>
  <c r="J920"/>
  <c r="K920"/>
  <c r="L920"/>
  <c r="M920"/>
  <c r="H921"/>
  <c r="I921"/>
  <c r="J921"/>
  <c r="K921"/>
  <c r="L921"/>
  <c r="M921"/>
  <c r="H922"/>
  <c r="I922"/>
  <c r="J922"/>
  <c r="K922"/>
  <c r="L922"/>
  <c r="H923"/>
  <c r="I923"/>
  <c r="J923"/>
  <c r="K923"/>
  <c r="L923"/>
  <c r="H924"/>
  <c r="I924"/>
  <c r="J924"/>
  <c r="H925"/>
  <c r="I925"/>
  <c r="J925"/>
  <c r="K925"/>
  <c r="L925"/>
  <c r="H926"/>
  <c r="I926"/>
  <c r="J926"/>
  <c r="K926"/>
  <c r="L926"/>
  <c r="M926"/>
  <c r="H927"/>
  <c r="I927"/>
  <c r="J927"/>
  <c r="K927"/>
  <c r="L927"/>
  <c r="M927"/>
  <c r="H928"/>
  <c r="I928"/>
  <c r="J928"/>
  <c r="K928"/>
  <c r="L928"/>
  <c r="H929"/>
  <c r="I929"/>
  <c r="J929"/>
  <c r="H930"/>
  <c r="I930"/>
  <c r="J930"/>
  <c r="K930"/>
  <c r="L930"/>
  <c r="H931"/>
  <c r="I931"/>
  <c r="J931"/>
  <c r="H932"/>
  <c r="I932"/>
  <c r="J932"/>
  <c r="K932"/>
  <c r="H933"/>
  <c r="I933"/>
  <c r="J933"/>
  <c r="K933"/>
  <c r="L933"/>
  <c r="H934"/>
  <c r="I934"/>
  <c r="J934"/>
  <c r="H935"/>
  <c r="I935"/>
  <c r="J935"/>
  <c r="K935"/>
  <c r="L935"/>
  <c r="H936"/>
  <c r="I936"/>
  <c r="J936"/>
  <c r="K936"/>
  <c r="L936"/>
  <c r="H937"/>
  <c r="I937"/>
  <c r="J937"/>
  <c r="K937"/>
  <c r="L937"/>
  <c r="H938"/>
  <c r="I938"/>
  <c r="J938"/>
  <c r="K938"/>
  <c r="L938"/>
  <c r="H939"/>
  <c r="I939"/>
  <c r="J939"/>
  <c r="H940"/>
  <c r="I940"/>
  <c r="J940"/>
  <c r="K940"/>
  <c r="L940"/>
  <c r="H941"/>
  <c r="I941"/>
  <c r="J941"/>
  <c r="K941"/>
  <c r="L941"/>
  <c r="H942"/>
  <c r="I942"/>
  <c r="J942"/>
  <c r="H943"/>
  <c r="I943"/>
  <c r="J943"/>
  <c r="K943"/>
  <c r="L943"/>
  <c r="H944"/>
  <c r="I944"/>
  <c r="J944"/>
  <c r="K944"/>
  <c r="L944"/>
  <c r="H945"/>
  <c r="I945"/>
  <c r="J945"/>
  <c r="H946"/>
  <c r="I946"/>
  <c r="J946"/>
  <c r="K946"/>
  <c r="L946"/>
  <c r="H947"/>
  <c r="I947"/>
  <c r="J947"/>
  <c r="K947"/>
  <c r="H948"/>
  <c r="I948"/>
  <c r="J948"/>
  <c r="K948"/>
  <c r="L948"/>
  <c r="H949"/>
  <c r="I949"/>
  <c r="J949"/>
  <c r="K949"/>
  <c r="H950"/>
  <c r="I950"/>
  <c r="J950"/>
  <c r="K950"/>
  <c r="L950"/>
  <c r="M950"/>
  <c r="H951"/>
  <c r="I951"/>
  <c r="J951"/>
  <c r="K951"/>
  <c r="L951"/>
  <c r="M951"/>
  <c r="H952"/>
  <c r="I952"/>
  <c r="J952"/>
  <c r="K952"/>
  <c r="L952"/>
  <c r="M952"/>
  <c r="H953"/>
  <c r="I953"/>
  <c r="J953"/>
  <c r="H954"/>
  <c r="I954"/>
  <c r="J954"/>
  <c r="K954"/>
  <c r="L954"/>
  <c r="H955"/>
  <c r="I955"/>
  <c r="J955"/>
  <c r="K955"/>
  <c r="L955"/>
  <c r="H956"/>
  <c r="I956"/>
  <c r="J956"/>
  <c r="K956"/>
  <c r="L956"/>
  <c r="H957"/>
  <c r="I957"/>
  <c r="J957"/>
  <c r="K957"/>
  <c r="L957"/>
  <c r="M957"/>
  <c r="H958"/>
  <c r="I958"/>
  <c r="J958"/>
  <c r="H959"/>
  <c r="I959"/>
  <c r="J959"/>
  <c r="H960"/>
  <c r="I960"/>
  <c r="J960"/>
  <c r="K960"/>
  <c r="L960"/>
  <c r="H961"/>
  <c r="I961"/>
  <c r="J961"/>
  <c r="H962"/>
  <c r="I962"/>
  <c r="J962"/>
  <c r="K962"/>
  <c r="L962"/>
  <c r="M962"/>
  <c r="H963"/>
  <c r="I963"/>
  <c r="J963"/>
  <c r="H964"/>
  <c r="I964"/>
  <c r="J964"/>
  <c r="H965"/>
  <c r="I965"/>
  <c r="J965"/>
  <c r="K965"/>
  <c r="L965"/>
  <c r="H966"/>
  <c r="I966"/>
  <c r="J966"/>
  <c r="K966"/>
  <c r="L966"/>
  <c r="H967"/>
  <c r="I967"/>
  <c r="J967"/>
  <c r="K967"/>
  <c r="L967"/>
  <c r="H968"/>
  <c r="I968"/>
  <c r="J968"/>
  <c r="K968"/>
  <c r="L968"/>
  <c r="H969"/>
  <c r="I969"/>
  <c r="J969"/>
  <c r="K969"/>
  <c r="L969"/>
  <c r="H970"/>
  <c r="I970"/>
  <c r="J970"/>
  <c r="K970"/>
  <c r="L970"/>
  <c r="H971"/>
  <c r="I971"/>
  <c r="J971"/>
  <c r="K971"/>
  <c r="L971"/>
  <c r="H972"/>
  <c r="I972"/>
  <c r="J972"/>
  <c r="H973"/>
  <c r="I973"/>
  <c r="J973"/>
  <c r="K973"/>
  <c r="L973"/>
  <c r="H974"/>
  <c r="I974"/>
  <c r="J974"/>
  <c r="K974"/>
  <c r="L974"/>
  <c r="M974"/>
  <c r="H975"/>
  <c r="I975"/>
  <c r="J975"/>
  <c r="H976"/>
  <c r="I976"/>
  <c r="J976"/>
  <c r="K976"/>
  <c r="L976"/>
  <c r="H977"/>
  <c r="I977"/>
  <c r="J977"/>
  <c r="K977"/>
  <c r="L977"/>
  <c r="H978"/>
  <c r="I978"/>
  <c r="J978"/>
  <c r="K978"/>
  <c r="L978"/>
  <c r="M978"/>
  <c r="H979"/>
  <c r="I979"/>
  <c r="J979"/>
  <c r="K979"/>
  <c r="L979"/>
  <c r="H980"/>
  <c r="I980"/>
  <c r="J980"/>
  <c r="K980"/>
  <c r="L980"/>
  <c r="H981"/>
  <c r="I981"/>
  <c r="J981"/>
  <c r="K981"/>
  <c r="H982"/>
  <c r="I982"/>
  <c r="J982"/>
  <c r="K982"/>
  <c r="L982"/>
  <c r="H983"/>
  <c r="I983"/>
  <c r="J983"/>
  <c r="K983"/>
  <c r="L983"/>
  <c r="H984"/>
  <c r="I984"/>
  <c r="J984"/>
  <c r="K984"/>
  <c r="L984"/>
  <c r="H985"/>
  <c r="I985"/>
  <c r="J985"/>
  <c r="K985"/>
  <c r="L985"/>
  <c r="H986"/>
  <c r="I986"/>
  <c r="J986"/>
  <c r="K986"/>
  <c r="L986"/>
  <c r="M986"/>
  <c r="H987"/>
  <c r="I987"/>
  <c r="J987"/>
  <c r="K987"/>
  <c r="L987"/>
  <c r="H988"/>
  <c r="I988"/>
  <c r="J988"/>
  <c r="K988"/>
  <c r="H989"/>
  <c r="I989"/>
  <c r="J989"/>
  <c r="K989"/>
  <c r="L989"/>
  <c r="H990"/>
  <c r="I990"/>
  <c r="J990"/>
  <c r="K990"/>
  <c r="L990"/>
  <c r="H991"/>
  <c r="I991"/>
  <c r="J991"/>
  <c r="K991"/>
  <c r="H992"/>
  <c r="I992"/>
  <c r="J992"/>
  <c r="K992"/>
  <c r="H993"/>
  <c r="I993"/>
  <c r="J993"/>
  <c r="K993"/>
  <c r="H994"/>
  <c r="I994"/>
  <c r="J994"/>
  <c r="K994"/>
  <c r="L994"/>
  <c r="M994"/>
  <c r="H995"/>
  <c r="I995"/>
  <c r="J995"/>
  <c r="K995"/>
  <c r="L995"/>
  <c r="M995"/>
  <c r="H996"/>
  <c r="I996"/>
  <c r="J996"/>
  <c r="K996"/>
  <c r="H997"/>
  <c r="I997"/>
  <c r="J997"/>
  <c r="K997"/>
  <c r="L997"/>
  <c r="M997"/>
  <c r="H998"/>
  <c r="I998"/>
  <c r="J998"/>
  <c r="K998"/>
  <c r="L998"/>
  <c r="H999"/>
  <c r="I999"/>
  <c r="J999"/>
  <c r="K999"/>
  <c r="L999"/>
  <c r="H1000"/>
  <c r="I1000"/>
  <c r="J1000"/>
  <c r="K1000"/>
  <c r="L1000"/>
  <c r="H1001"/>
  <c r="I1001"/>
  <c r="J1001"/>
  <c r="K1001"/>
  <c r="L1001"/>
  <c r="M1001"/>
  <c r="H1002"/>
  <c r="I1002"/>
  <c r="J1002"/>
  <c r="K1002"/>
  <c r="L1002"/>
  <c r="H1003"/>
  <c r="I1003"/>
  <c r="J1003"/>
  <c r="K1003"/>
  <c r="L1003"/>
  <c r="H1004"/>
  <c r="I1004"/>
  <c r="J1004"/>
  <c r="K1004"/>
  <c r="L1004"/>
  <c r="H1005"/>
  <c r="I1005"/>
  <c r="J1005"/>
  <c r="K1005"/>
  <c r="H1006"/>
  <c r="I1006"/>
  <c r="J1006"/>
  <c r="K1006"/>
  <c r="L1006"/>
  <c r="H1007"/>
  <c r="I1007"/>
  <c r="J1007"/>
  <c r="K1007"/>
  <c r="H1008"/>
  <c r="I1008"/>
  <c r="J1008"/>
  <c r="K1008"/>
  <c r="L1008"/>
  <c r="H1009"/>
  <c r="I1009"/>
  <c r="J1009"/>
  <c r="K1009"/>
  <c r="L1009"/>
  <c r="H1010"/>
  <c r="I1010"/>
  <c r="J1010"/>
  <c r="K1010"/>
  <c r="L1010"/>
  <c r="H1011"/>
  <c r="I1011"/>
  <c r="J1011"/>
  <c r="K1011"/>
  <c r="L1011"/>
  <c r="H1012"/>
  <c r="I1012"/>
  <c r="J1012"/>
  <c r="K1012"/>
  <c r="L1012"/>
  <c r="H1013"/>
  <c r="I1013"/>
  <c r="J1013"/>
  <c r="K1013"/>
  <c r="L1013"/>
  <c r="H1014"/>
  <c r="I1014"/>
  <c r="J1014"/>
  <c r="K1014"/>
  <c r="L1014"/>
  <c r="H1015"/>
  <c r="I1015"/>
  <c r="J1015"/>
  <c r="K1015"/>
  <c r="L1015"/>
  <c r="H1016"/>
  <c r="I1016"/>
  <c r="J1016"/>
  <c r="K1016"/>
  <c r="L1016"/>
  <c r="H1017"/>
  <c r="I1017"/>
  <c r="J1017"/>
  <c r="K1017"/>
  <c r="L1017"/>
  <c r="H1018"/>
  <c r="I1018"/>
  <c r="J1018"/>
  <c r="K1018"/>
  <c r="L1018"/>
  <c r="H1019"/>
  <c r="I1019"/>
  <c r="J1019"/>
  <c r="K1019"/>
  <c r="L1019"/>
  <c r="H1020"/>
  <c r="I1020"/>
  <c r="J1020"/>
  <c r="H1021"/>
  <c r="I1021"/>
  <c r="J1021"/>
  <c r="K1021"/>
  <c r="H1022"/>
  <c r="I1022"/>
  <c r="J1022"/>
  <c r="K1022"/>
  <c r="L1022"/>
  <c r="H1023"/>
  <c r="I1023"/>
  <c r="J1023"/>
  <c r="K1023"/>
  <c r="H1024"/>
  <c r="I1024"/>
  <c r="J1024"/>
  <c r="K1024"/>
  <c r="L1024"/>
  <c r="H1025"/>
  <c r="I1025"/>
  <c r="J1025"/>
  <c r="K1025"/>
  <c r="H1026"/>
  <c r="I1026"/>
  <c r="J1026"/>
  <c r="H1027"/>
  <c r="I1027"/>
  <c r="J1027"/>
  <c r="K1027"/>
  <c r="L1027"/>
  <c r="H1028"/>
  <c r="I1028"/>
  <c r="J1028"/>
  <c r="K1028"/>
  <c r="L1028"/>
  <c r="H1029"/>
  <c r="I1029"/>
  <c r="J1029"/>
  <c r="K1029"/>
  <c r="L1029"/>
  <c r="M1029"/>
  <c r="H1030"/>
  <c r="I1030"/>
  <c r="J1030"/>
  <c r="H1032"/>
  <c r="I1032"/>
  <c r="J1032"/>
  <c r="K1032"/>
  <c r="L1032"/>
  <c r="M1032"/>
  <c r="H1033"/>
  <c r="I1033"/>
  <c r="J1033"/>
  <c r="K1033"/>
  <c r="L1033"/>
  <c r="M1033"/>
  <c r="H1034"/>
  <c r="I1034"/>
  <c r="J1034"/>
  <c r="K1034"/>
  <c r="L1034"/>
  <c r="H1035"/>
  <c r="I1035"/>
  <c r="J1035"/>
  <c r="K1035"/>
  <c r="L1035"/>
  <c r="H1036"/>
  <c r="I1036"/>
  <c r="J1036"/>
  <c r="K1036"/>
  <c r="L1036"/>
  <c r="H1037"/>
  <c r="I1037"/>
  <c r="J1037"/>
  <c r="K1037"/>
  <c r="L1037"/>
  <c r="H1038"/>
  <c r="I1038"/>
  <c r="J1038"/>
  <c r="K1038"/>
  <c r="L1038"/>
  <c r="M1038"/>
  <c r="H1039"/>
  <c r="I1039"/>
  <c r="J1039"/>
  <c r="K1039"/>
  <c r="L1039"/>
  <c r="M1039"/>
  <c r="H1040"/>
  <c r="I1040"/>
  <c r="J1040"/>
  <c r="H1042"/>
  <c r="I1042"/>
  <c r="J1042"/>
  <c r="K1042"/>
  <c r="L1042"/>
  <c r="H1043"/>
  <c r="I1043"/>
  <c r="J1043"/>
  <c r="K1043"/>
  <c r="L1043"/>
  <c r="H1044"/>
  <c r="I1044"/>
  <c r="J1044"/>
  <c r="K1044"/>
  <c r="L1044"/>
  <c r="H1045"/>
  <c r="I1045"/>
  <c r="J1045"/>
  <c r="K1045"/>
  <c r="H1046"/>
  <c r="I1046"/>
  <c r="J1046"/>
  <c r="K1046"/>
  <c r="H1047"/>
  <c r="I1047"/>
  <c r="J1047"/>
  <c r="K1047"/>
  <c r="L1047"/>
  <c r="H1048"/>
  <c r="I1048"/>
  <c r="J1048"/>
  <c r="K1048"/>
  <c r="L1048"/>
  <c r="H1049"/>
  <c r="I1049"/>
  <c r="J1049"/>
  <c r="K1049"/>
  <c r="L1049"/>
  <c r="M1049"/>
  <c r="H1050"/>
  <c r="I1050"/>
  <c r="J1050"/>
  <c r="K1050"/>
  <c r="L1050"/>
  <c r="M1050"/>
  <c r="H1051"/>
  <c r="I1051"/>
  <c r="J1051"/>
  <c r="K1051"/>
  <c r="L1051"/>
  <c r="H1052"/>
  <c r="I1052"/>
  <c r="J1052"/>
  <c r="K1052"/>
  <c r="L1052"/>
  <c r="M1052"/>
  <c r="H1053"/>
  <c r="I1053"/>
  <c r="J1053"/>
  <c r="K1053"/>
  <c r="L1053"/>
  <c r="H1054"/>
  <c r="I1054"/>
  <c r="J1054"/>
  <c r="K1054"/>
  <c r="L1054"/>
  <c r="M1054"/>
  <c r="H1055"/>
  <c r="I1055"/>
  <c r="J1055"/>
  <c r="K1055"/>
  <c r="L1055"/>
  <c r="H1056"/>
  <c r="I1056"/>
  <c r="J1056"/>
  <c r="K1056"/>
  <c r="L1056"/>
  <c r="H1057"/>
  <c r="I1057"/>
  <c r="J1057"/>
  <c r="K1057"/>
  <c r="L1057"/>
  <c r="H1058"/>
  <c r="I1058"/>
  <c r="J1058"/>
  <c r="K1058"/>
  <c r="L1058"/>
  <c r="H1059"/>
  <c r="I1059"/>
  <c r="J1059"/>
  <c r="K1059"/>
  <c r="H1060"/>
  <c r="I1060"/>
  <c r="J1060"/>
  <c r="K1060"/>
  <c r="L1060"/>
  <c r="H1061"/>
  <c r="I1061"/>
  <c r="J1061"/>
  <c r="H1062"/>
  <c r="I1062"/>
  <c r="J1062"/>
  <c r="K1062"/>
  <c r="L1062"/>
  <c r="H1063"/>
  <c r="I1063"/>
  <c r="J1063"/>
  <c r="K1063"/>
  <c r="L1063"/>
  <c r="H1064"/>
  <c r="I1064"/>
  <c r="J1064"/>
  <c r="K1064"/>
  <c r="L1064"/>
  <c r="H1065"/>
  <c r="I1065"/>
  <c r="J1065"/>
  <c r="K1065"/>
  <c r="L1065"/>
  <c r="H1066"/>
  <c r="I1066"/>
  <c r="J1066"/>
  <c r="K1066"/>
  <c r="L1066"/>
  <c r="H1067"/>
  <c r="I1067"/>
  <c r="J1067"/>
  <c r="K1067"/>
  <c r="L1067"/>
  <c r="H1068"/>
  <c r="I1068"/>
  <c r="J1068"/>
  <c r="K1068"/>
  <c r="L1068"/>
  <c r="H1069"/>
  <c r="I1069"/>
  <c r="J1069"/>
  <c r="K1069"/>
  <c r="L1069"/>
  <c r="M1069"/>
  <c r="H1070"/>
  <c r="I1070"/>
  <c r="J1070"/>
  <c r="K1070"/>
  <c r="L1070"/>
  <c r="H1071"/>
  <c r="I1071"/>
  <c r="J1071"/>
  <c r="K1071"/>
  <c r="L1071"/>
  <c r="M1071"/>
  <c r="H1072"/>
  <c r="I1072"/>
  <c r="J1072"/>
  <c r="K1072"/>
  <c r="L1072"/>
  <c r="H1073"/>
  <c r="I1073"/>
  <c r="J1073"/>
  <c r="K1073"/>
  <c r="L1073"/>
  <c r="H1074"/>
  <c r="I1074"/>
  <c r="J1074"/>
  <c r="K1074"/>
  <c r="H1075"/>
  <c r="I1075"/>
  <c r="J1075"/>
  <c r="K1075"/>
  <c r="H1076"/>
  <c r="I1076"/>
  <c r="J1076"/>
  <c r="K1076"/>
  <c r="H1077"/>
  <c r="I1077"/>
  <c r="J1077"/>
  <c r="K1077"/>
  <c r="H1078"/>
  <c r="I1078"/>
  <c r="J1078"/>
  <c r="K1078"/>
  <c r="H1079"/>
  <c r="I1079"/>
  <c r="J1079"/>
  <c r="H1080"/>
  <c r="I1080"/>
  <c r="J1080"/>
  <c r="H1081"/>
  <c r="I1081"/>
  <c r="J1081"/>
  <c r="K1081"/>
  <c r="L1081"/>
  <c r="H1082"/>
  <c r="I1082"/>
  <c r="J1082"/>
  <c r="K1082"/>
  <c r="L1082"/>
  <c r="H1083"/>
  <c r="I1083"/>
  <c r="J1083"/>
  <c r="K1083"/>
  <c r="L1083"/>
  <c r="M1083"/>
  <c r="H1084"/>
  <c r="I1084"/>
  <c r="J1084"/>
  <c r="K1084"/>
  <c r="L1084"/>
  <c r="H1085"/>
  <c r="I1085"/>
  <c r="J1085"/>
  <c r="K1085"/>
  <c r="L1085"/>
  <c r="H1086"/>
  <c r="I1086"/>
  <c r="J1086"/>
  <c r="K1086"/>
  <c r="L1086"/>
  <c r="M1086"/>
  <c r="H1087"/>
  <c r="I1087"/>
  <c r="J1087"/>
  <c r="K1087"/>
  <c r="L1087"/>
  <c r="H1088"/>
  <c r="I1088"/>
  <c r="J1088"/>
  <c r="K1088"/>
  <c r="H1089"/>
  <c r="I1089"/>
  <c r="J1089"/>
  <c r="K1089"/>
  <c r="H1090"/>
  <c r="I1090"/>
  <c r="J1090"/>
  <c r="H1091"/>
  <c r="I1091"/>
  <c r="J1091"/>
  <c r="K1091"/>
  <c r="L1091"/>
  <c r="H1092"/>
  <c r="I1092"/>
  <c r="J1092"/>
  <c r="H1093"/>
  <c r="I1093"/>
  <c r="J1093"/>
  <c r="H1094"/>
  <c r="I1094"/>
  <c r="J1094"/>
  <c r="H1095"/>
  <c r="I1095"/>
  <c r="J1095"/>
  <c r="K1095"/>
  <c r="L1095"/>
  <c r="H1096"/>
  <c r="I1096"/>
  <c r="J1096"/>
  <c r="K1096"/>
  <c r="L1096"/>
  <c r="H1097"/>
  <c r="I1097"/>
  <c r="J1097"/>
  <c r="K1097"/>
  <c r="L1097"/>
  <c r="H1098"/>
  <c r="I1098"/>
  <c r="J1098"/>
  <c r="K1098"/>
  <c r="L1098"/>
  <c r="H1099"/>
  <c r="I1099"/>
  <c r="J1099"/>
  <c r="K1099"/>
  <c r="L1099"/>
  <c r="H1100"/>
  <c r="I1100"/>
  <c r="J1100"/>
  <c r="K1100"/>
  <c r="H1101"/>
  <c r="I1101"/>
  <c r="J1101"/>
  <c r="K1101"/>
  <c r="L1101"/>
  <c r="H1102"/>
  <c r="I1102"/>
  <c r="J1102"/>
  <c r="K1102"/>
  <c r="H1103"/>
  <c r="I1103"/>
  <c r="J1103"/>
  <c r="K1103"/>
  <c r="H1104"/>
  <c r="I1104"/>
  <c r="J1104"/>
  <c r="K1104"/>
  <c r="L1104"/>
  <c r="H1105"/>
  <c r="I1105"/>
  <c r="J1105"/>
  <c r="K1105"/>
  <c r="H1106"/>
  <c r="I1106"/>
  <c r="J1106"/>
  <c r="K1106"/>
  <c r="L1106"/>
  <c r="H1107"/>
  <c r="I1107"/>
  <c r="J1107"/>
  <c r="K1107"/>
  <c r="L1107"/>
  <c r="H1108"/>
  <c r="I1108"/>
  <c r="J1108"/>
  <c r="K1108"/>
  <c r="L1108"/>
  <c r="H1109"/>
  <c r="I1109"/>
  <c r="J1109"/>
  <c r="K1109"/>
  <c r="L1109"/>
  <c r="H1110"/>
  <c r="I1110"/>
  <c r="J1110"/>
  <c r="K1110"/>
  <c r="L1110"/>
  <c r="H1111"/>
  <c r="I1111"/>
  <c r="J1111"/>
  <c r="K1111"/>
  <c r="H1112"/>
  <c r="I1112"/>
  <c r="J1112"/>
  <c r="K1112"/>
  <c r="H1113"/>
  <c r="I1113"/>
  <c r="J1113"/>
  <c r="K1113"/>
  <c r="H1114"/>
  <c r="I1114"/>
  <c r="J1114"/>
  <c r="K1114"/>
  <c r="L1114"/>
  <c r="H1115"/>
  <c r="I1115"/>
  <c r="J1115"/>
  <c r="H1116"/>
  <c r="I1116"/>
  <c r="J1116"/>
  <c r="H1117"/>
  <c r="I1117"/>
  <c r="J1117"/>
  <c r="K1117"/>
  <c r="L1117"/>
  <c r="M1117"/>
  <c r="H1119"/>
  <c r="I1119"/>
  <c r="J1119"/>
  <c r="K1119"/>
  <c r="L1119"/>
  <c r="M1119"/>
  <c r="H1120"/>
  <c r="I1120"/>
  <c r="J1120"/>
  <c r="K1120"/>
  <c r="L1120"/>
  <c r="H1121"/>
  <c r="I1121"/>
  <c r="J1121"/>
  <c r="K1121"/>
  <c r="L1121"/>
  <c r="M1121"/>
  <c r="H1122"/>
  <c r="I1122"/>
  <c r="J1122"/>
  <c r="K1122"/>
  <c r="L1122"/>
  <c r="M1122"/>
  <c r="H1123"/>
  <c r="I1123"/>
  <c r="J1123"/>
  <c r="K1123"/>
  <c r="L1123"/>
  <c r="H1124"/>
  <c r="I1124"/>
  <c r="J1124"/>
  <c r="K1124"/>
  <c r="H1125"/>
  <c r="I1125"/>
  <c r="J1125"/>
  <c r="K1125"/>
  <c r="L1125"/>
  <c r="M1125"/>
  <c r="H1126"/>
  <c r="I1126"/>
  <c r="J1126"/>
  <c r="K1126"/>
  <c r="L1126"/>
  <c r="H1127"/>
  <c r="I1127"/>
  <c r="J1127"/>
  <c r="K1127"/>
  <c r="L1127"/>
  <c r="H1128"/>
  <c r="I1128"/>
  <c r="J1128"/>
  <c r="K1128"/>
  <c r="L1128"/>
  <c r="H1129"/>
  <c r="I1129"/>
  <c r="J1129"/>
  <c r="K1129"/>
  <c r="L1129"/>
  <c r="M1129"/>
  <c r="H1130"/>
  <c r="I1130"/>
  <c r="J1130"/>
  <c r="K1130"/>
  <c r="L1130"/>
  <c r="H1131"/>
  <c r="I1131"/>
  <c r="J1131"/>
  <c r="K1131"/>
  <c r="L1131"/>
  <c r="H1132"/>
  <c r="I1132"/>
  <c r="J1132"/>
  <c r="K1132"/>
  <c r="L1132"/>
  <c r="H1133"/>
  <c r="I1133"/>
  <c r="J1133"/>
  <c r="K1133"/>
  <c r="L1133"/>
  <c r="H1134"/>
  <c r="I1134"/>
  <c r="J1134"/>
  <c r="K1134"/>
  <c r="L1134"/>
  <c r="H1135"/>
  <c r="I1135"/>
  <c r="J1135"/>
  <c r="K1135"/>
  <c r="L1135"/>
  <c r="H1136"/>
  <c r="I1136"/>
  <c r="J1136"/>
  <c r="K1136"/>
  <c r="L1136"/>
  <c r="H1137"/>
  <c r="I1137"/>
  <c r="J1137"/>
  <c r="H1138"/>
  <c r="I1138"/>
  <c r="J1138"/>
  <c r="H1139"/>
  <c r="I1139"/>
  <c r="J1139"/>
  <c r="K1139"/>
  <c r="H1140"/>
  <c r="I1140"/>
  <c r="J1140"/>
  <c r="H1141"/>
  <c r="I1141"/>
  <c r="J1141"/>
  <c r="K1141"/>
  <c r="L1141"/>
  <c r="H1142"/>
  <c r="I1142"/>
  <c r="J1142"/>
  <c r="H1143"/>
  <c r="I1143"/>
  <c r="J1143"/>
  <c r="K1143"/>
  <c r="L1143"/>
  <c r="H1144"/>
  <c r="I1144"/>
  <c r="J1144"/>
  <c r="K1144"/>
  <c r="L1144"/>
  <c r="M1144"/>
  <c r="H1145"/>
  <c r="I1145"/>
  <c r="J1145"/>
  <c r="K1145"/>
  <c r="H1146"/>
  <c r="I1146"/>
  <c r="J1146"/>
  <c r="K1146"/>
  <c r="L1146"/>
  <c r="H1147"/>
  <c r="I1147"/>
  <c r="J1147"/>
  <c r="K1147"/>
  <c r="L1147"/>
  <c r="H1148"/>
  <c r="I1148"/>
  <c r="J1148"/>
  <c r="K1148"/>
  <c r="L1148"/>
  <c r="H1149"/>
  <c r="I1149"/>
  <c r="J1149"/>
  <c r="K1149"/>
  <c r="L1149"/>
  <c r="H1150"/>
  <c r="I1150"/>
  <c r="J1150"/>
  <c r="K1150"/>
  <c r="L1150"/>
  <c r="H1151"/>
  <c r="I1151"/>
  <c r="J1151"/>
  <c r="K1151"/>
  <c r="L1151"/>
  <c r="H1152"/>
  <c r="I1152"/>
  <c r="J1152"/>
  <c r="K1152"/>
  <c r="L1152"/>
  <c r="M1152"/>
  <c r="H1153"/>
  <c r="I1153"/>
  <c r="J1153"/>
  <c r="K1153"/>
  <c r="H1154"/>
  <c r="I1154"/>
  <c r="J1154"/>
  <c r="K1154"/>
  <c r="L1154"/>
  <c r="H1155"/>
  <c r="I1155"/>
  <c r="J1155"/>
  <c r="K1155"/>
  <c r="L1155"/>
  <c r="H1156"/>
  <c r="I1156"/>
  <c r="J1156"/>
  <c r="H1157"/>
  <c r="I1157"/>
  <c r="J1157"/>
  <c r="H1158"/>
  <c r="I1158"/>
  <c r="J1158"/>
  <c r="K1158"/>
  <c r="L1158"/>
  <c r="H1159"/>
  <c r="I1159"/>
  <c r="J1159"/>
  <c r="K1159"/>
  <c r="H1160"/>
  <c r="I1160"/>
  <c r="J1160"/>
  <c r="K1160"/>
  <c r="L1160"/>
  <c r="H1161"/>
  <c r="I1161"/>
  <c r="J1161"/>
  <c r="K1161"/>
  <c r="L1161"/>
  <c r="H1162"/>
  <c r="I1162"/>
  <c r="J1162"/>
  <c r="K1162"/>
  <c r="L1162"/>
  <c r="H1163"/>
  <c r="I1163"/>
  <c r="J1163"/>
  <c r="K1163"/>
  <c r="L1163"/>
  <c r="H1164"/>
  <c r="I1164"/>
  <c r="J1164"/>
  <c r="H1165"/>
  <c r="I1165"/>
  <c r="J1165"/>
  <c r="K1165"/>
  <c r="L1165"/>
  <c r="H1166"/>
  <c r="I1166"/>
  <c r="J1166"/>
  <c r="K1166"/>
  <c r="L1166"/>
  <c r="H1167"/>
  <c r="I1167"/>
  <c r="J1167"/>
  <c r="K1167"/>
  <c r="L1167"/>
  <c r="H1168"/>
  <c r="I1168"/>
  <c r="J1168"/>
  <c r="K1168"/>
  <c r="L1168"/>
  <c r="H1169"/>
  <c r="I1169"/>
  <c r="J1169"/>
  <c r="K1169"/>
  <c r="L1169"/>
  <c r="M1169"/>
  <c r="H1170"/>
  <c r="I1170"/>
  <c r="J1170"/>
  <c r="K1170"/>
  <c r="L1170"/>
  <c r="M1170"/>
  <c r="H1171"/>
  <c r="I1171"/>
  <c r="J1171"/>
  <c r="K1171"/>
  <c r="H1172"/>
  <c r="I1172"/>
  <c r="J1172"/>
  <c r="K1172"/>
  <c r="L1172"/>
  <c r="H1173"/>
  <c r="I1173"/>
  <c r="J1173"/>
  <c r="K1173"/>
  <c r="L1173"/>
  <c r="M1173"/>
  <c r="H1175"/>
  <c r="I1175"/>
  <c r="J1175"/>
  <c r="K1175"/>
  <c r="L1175"/>
  <c r="M1175"/>
  <c r="H1176"/>
  <c r="I1176"/>
  <c r="J1176"/>
  <c r="K1176"/>
  <c r="L1176"/>
  <c r="H1246"/>
  <c r="I1246"/>
  <c r="J1246"/>
  <c r="K1246"/>
  <c r="L1246"/>
  <c r="H1247"/>
  <c r="I1247"/>
  <c r="J1247"/>
  <c r="K1247"/>
  <c r="L1247"/>
  <c r="H1248"/>
  <c r="I1248"/>
  <c r="J1248"/>
  <c r="K1248"/>
  <c r="L1248"/>
  <c r="H1249"/>
  <c r="I1249"/>
  <c r="J1249"/>
  <c r="K1249"/>
  <c r="L1249"/>
  <c r="H1250"/>
  <c r="I1250"/>
  <c r="J1250"/>
  <c r="K1250"/>
  <c r="H1251"/>
  <c r="I1251"/>
  <c r="J1251"/>
  <c r="K1251"/>
  <c r="L1251"/>
  <c r="H1252"/>
  <c r="I1252"/>
  <c r="J1252"/>
  <c r="H1253"/>
  <c r="I1253"/>
  <c r="J1253"/>
  <c r="K1253"/>
  <c r="H1254"/>
  <c r="I1254"/>
  <c r="J1254"/>
  <c r="K1254"/>
  <c r="L1254"/>
  <c r="H1255"/>
  <c r="I1255"/>
  <c r="J1255"/>
  <c r="K1255"/>
  <c r="L1255"/>
  <c r="H1256"/>
  <c r="I1256"/>
  <c r="J1256"/>
  <c r="K1256"/>
  <c r="L1256"/>
  <c r="M1256"/>
  <c r="H1257"/>
  <c r="I1257"/>
  <c r="J1257"/>
  <c r="K1257"/>
  <c r="L1257"/>
  <c r="H1258"/>
  <c r="I1258"/>
  <c r="J1258"/>
  <c r="K1258"/>
  <c r="L1258"/>
  <c r="H1259"/>
  <c r="I1259"/>
  <c r="J1259"/>
  <c r="K1259"/>
  <c r="L1259"/>
  <c r="H1260"/>
  <c r="I1260"/>
  <c r="J1260"/>
  <c r="K1260"/>
  <c r="H1261"/>
  <c r="I1261"/>
  <c r="J1261"/>
  <c r="K1261"/>
  <c r="L1261"/>
  <c r="H1262"/>
  <c r="I1262"/>
  <c r="J1262"/>
  <c r="K1262"/>
  <c r="H1263"/>
  <c r="I1263"/>
  <c r="J1263"/>
  <c r="K1263"/>
  <c r="L1263"/>
  <c r="H1264"/>
  <c r="I1264"/>
  <c r="J1264"/>
  <c r="H1265"/>
  <c r="I1265"/>
  <c r="J1265"/>
  <c r="K1265"/>
  <c r="L1265"/>
  <c r="H1266"/>
  <c r="I1266"/>
  <c r="J1266"/>
  <c r="K1266"/>
  <c r="L1266"/>
  <c r="H1267"/>
  <c r="I1267"/>
  <c r="J1267"/>
  <c r="K1267"/>
  <c r="L1267"/>
  <c r="H1268"/>
  <c r="I1268"/>
  <c r="J1268"/>
  <c r="K1268"/>
  <c r="L1268"/>
  <c r="H1269"/>
  <c r="I1269"/>
  <c r="J1269"/>
  <c r="K1269"/>
  <c r="L1269"/>
  <c r="H1270"/>
  <c r="I1270"/>
  <c r="J1270"/>
  <c r="K1270"/>
  <c r="L1270"/>
  <c r="H1271"/>
  <c r="I1271"/>
  <c r="J1271"/>
  <c r="K1271"/>
  <c r="L1271"/>
  <c r="H1272"/>
  <c r="I1272"/>
  <c r="J1272"/>
  <c r="K1272"/>
  <c r="L1272"/>
  <c r="H1273"/>
  <c r="I1273"/>
  <c r="J1273"/>
  <c r="K1273"/>
  <c r="L1273"/>
  <c r="H1274"/>
  <c r="I1274"/>
  <c r="J1274"/>
  <c r="K1274"/>
  <c r="L1274"/>
  <c r="H1275"/>
  <c r="I1275"/>
  <c r="J1275"/>
  <c r="K1275"/>
  <c r="L1275"/>
  <c r="H1276"/>
  <c r="I1276"/>
  <c r="J1276"/>
  <c r="K1276"/>
  <c r="H1277"/>
  <c r="I1277"/>
  <c r="J1277"/>
  <c r="K1277"/>
  <c r="H1278"/>
  <c r="I1278"/>
  <c r="J1278"/>
  <c r="K1278"/>
  <c r="L1278"/>
  <c r="H1279"/>
  <c r="I1279"/>
  <c r="J1279"/>
  <c r="K1279"/>
  <c r="H1280"/>
  <c r="I1280"/>
  <c r="J1280"/>
  <c r="K1280"/>
  <c r="L1280"/>
  <c r="H1281"/>
  <c r="I1281"/>
  <c r="J1281"/>
  <c r="K1281"/>
  <c r="H1282"/>
  <c r="I1282"/>
  <c r="J1282"/>
  <c r="K1282"/>
  <c r="L1282"/>
  <c r="H1283"/>
  <c r="I1283"/>
  <c r="J1283"/>
  <c r="K1283"/>
  <c r="L1283"/>
  <c r="H1284"/>
  <c r="I1284"/>
  <c r="J1284"/>
  <c r="H1285"/>
  <c r="I1285"/>
  <c r="J1285"/>
  <c r="H1287"/>
  <c r="I1287"/>
  <c r="J1287"/>
  <c r="K1287"/>
  <c r="H1286"/>
  <c r="I1286"/>
  <c r="J1286"/>
  <c r="K1286"/>
  <c r="H1288"/>
  <c r="I1288"/>
  <c r="J1288"/>
  <c r="K1288"/>
  <c r="H1289"/>
  <c r="I1289"/>
  <c r="J1289"/>
  <c r="K1289"/>
  <c r="L1289"/>
  <c r="H1290"/>
  <c r="I1290"/>
  <c r="J1290"/>
  <c r="K1290"/>
  <c r="L1290"/>
  <c r="H1291"/>
  <c r="I1291"/>
  <c r="J1291"/>
  <c r="H1292"/>
  <c r="I1292"/>
  <c r="J1292"/>
  <c r="H1293"/>
  <c r="I1293"/>
  <c r="J1293"/>
  <c r="K1293"/>
  <c r="H1294"/>
  <c r="I1294"/>
  <c r="J1294"/>
  <c r="H1295"/>
  <c r="I1295"/>
  <c r="J1295"/>
  <c r="K1295"/>
  <c r="L1295"/>
  <c r="H1296"/>
  <c r="I1296"/>
  <c r="J1296"/>
  <c r="K1296"/>
  <c r="H1297"/>
  <c r="I1297"/>
  <c r="J1297"/>
  <c r="K1297"/>
  <c r="H1298"/>
  <c r="I1298"/>
  <c r="J1298"/>
  <c r="K1298"/>
  <c r="L1298"/>
  <c r="H1299"/>
  <c r="I1299"/>
  <c r="J1299"/>
  <c r="K1299"/>
  <c r="L1299"/>
  <c r="H1300"/>
  <c r="I1300"/>
  <c r="J1300"/>
  <c r="K1300"/>
  <c r="L1300"/>
  <c r="H1301"/>
  <c r="I1301"/>
  <c r="J1301"/>
  <c r="H1302"/>
  <c r="I1302"/>
  <c r="J1302"/>
  <c r="K1302"/>
  <c r="L1302"/>
  <c r="H1303"/>
  <c r="I1303"/>
  <c r="J1303"/>
  <c r="K1303"/>
  <c r="H1304"/>
  <c r="I1304"/>
  <c r="J1304"/>
  <c r="K1304"/>
  <c r="L1304"/>
  <c r="H1305"/>
  <c r="I1305"/>
  <c r="J1305"/>
  <c r="K1305"/>
  <c r="H1306"/>
  <c r="I1306"/>
  <c r="J1306"/>
  <c r="K1306"/>
  <c r="H1307"/>
  <c r="I1307"/>
  <c r="J1307"/>
  <c r="K1307"/>
  <c r="L1307"/>
  <c r="H1308"/>
  <c r="I1308"/>
  <c r="J1308"/>
  <c r="K1308"/>
  <c r="L1308"/>
  <c r="H1309"/>
  <c r="I1309"/>
  <c r="J1309"/>
  <c r="K1309"/>
  <c r="L1309"/>
  <c r="H1310"/>
  <c r="I1310"/>
  <c r="J1310"/>
  <c r="H1311"/>
  <c r="I1311"/>
  <c r="J1311"/>
  <c r="K1311"/>
  <c r="L1311"/>
  <c r="H1312"/>
  <c r="I1312"/>
  <c r="J1312"/>
  <c r="H1313"/>
  <c r="I1313"/>
  <c r="J1313"/>
  <c r="K1313"/>
  <c r="H1314"/>
  <c r="I1314"/>
  <c r="J1314"/>
  <c r="K1314"/>
  <c r="H1315"/>
  <c r="I1315"/>
  <c r="J1315"/>
  <c r="K1315"/>
  <c r="L1315"/>
  <c r="H1316"/>
  <c r="I1316"/>
  <c r="J1316"/>
  <c r="K1316"/>
  <c r="H1317"/>
  <c r="I1317"/>
  <c r="J1317"/>
  <c r="K1317"/>
  <c r="L1317"/>
  <c r="H1318"/>
  <c r="I1318"/>
  <c r="J1318"/>
  <c r="K1318"/>
  <c r="L1318"/>
  <c r="H1319"/>
  <c r="I1319"/>
  <c r="J1319"/>
  <c r="K1319"/>
  <c r="H1320"/>
  <c r="I1320"/>
  <c r="J1320"/>
  <c r="K1320"/>
  <c r="H1321"/>
  <c r="I1321"/>
  <c r="J1321"/>
  <c r="K1321"/>
  <c r="H1322"/>
  <c r="I1322"/>
  <c r="J1322"/>
  <c r="H1323"/>
  <c r="I1323"/>
  <c r="J1323"/>
  <c r="H1324"/>
  <c r="I1324"/>
  <c r="J1324"/>
  <c r="K1324"/>
  <c r="L1324"/>
  <c r="H1325"/>
  <c r="I1325"/>
  <c r="J1325"/>
  <c r="K1325"/>
  <c r="L1325"/>
  <c r="M1325"/>
  <c r="H1326"/>
  <c r="I1326"/>
  <c r="J1326"/>
  <c r="H1327"/>
  <c r="I1327"/>
  <c r="J1327"/>
  <c r="K1327"/>
  <c r="L1327"/>
  <c r="H1328"/>
  <c r="I1328"/>
  <c r="J1328"/>
  <c r="K1328"/>
  <c r="H1329"/>
  <c r="I1329"/>
  <c r="J1329"/>
  <c r="H1330"/>
  <c r="I1330"/>
  <c r="J1330"/>
  <c r="K1330"/>
  <c r="L1330"/>
  <c r="H1331"/>
  <c r="I1331"/>
  <c r="J1331"/>
  <c r="K1331"/>
  <c r="H1332"/>
  <c r="I1332"/>
  <c r="J1332"/>
  <c r="K1332"/>
  <c r="H1333"/>
  <c r="I1333"/>
  <c r="J1333"/>
  <c r="K1333"/>
  <c r="H1334"/>
  <c r="I1334"/>
  <c r="J1334"/>
  <c r="K1334"/>
  <c r="H1335"/>
  <c r="I1335"/>
  <c r="J1335"/>
  <c r="K1335"/>
  <c r="H1336"/>
  <c r="I1336"/>
  <c r="J1336"/>
  <c r="K1336"/>
  <c r="L1336"/>
  <c r="H1337"/>
  <c r="I1337"/>
  <c r="J1337"/>
  <c r="K1337"/>
  <c r="L1337"/>
  <c r="H1338"/>
  <c r="I1338"/>
  <c r="J1338"/>
  <c r="K1338"/>
  <c r="L1338"/>
  <c r="H1339"/>
  <c r="I1339"/>
  <c r="J1339"/>
  <c r="K1339"/>
  <c r="L1339"/>
  <c r="H1340"/>
  <c r="I1340"/>
  <c r="J1340"/>
  <c r="K1340"/>
  <c r="H1341"/>
  <c r="I1341"/>
  <c r="J1341"/>
  <c r="K1341"/>
  <c r="L1341"/>
  <c r="H1342"/>
  <c r="I1342"/>
  <c r="J1342"/>
  <c r="K1342"/>
  <c r="L1342"/>
  <c r="H1343"/>
  <c r="I1343"/>
  <c r="J1343"/>
  <c r="H1344"/>
  <c r="I1344"/>
  <c r="J1344"/>
  <c r="K1344"/>
  <c r="H1345"/>
  <c r="I1345"/>
  <c r="J1345"/>
  <c r="K1345"/>
  <c r="H1346"/>
  <c r="I1346"/>
  <c r="J1346"/>
  <c r="K1346"/>
  <c r="L1346"/>
  <c r="H1347"/>
  <c r="I1347"/>
  <c r="J1347"/>
  <c r="K1347"/>
  <c r="L1347"/>
  <c r="H1348"/>
  <c r="I1348"/>
  <c r="J1348"/>
  <c r="K1348"/>
  <c r="L1348"/>
  <c r="M1348"/>
  <c r="H1349"/>
  <c r="I1349"/>
  <c r="J1349"/>
  <c r="K1349"/>
  <c r="L1349"/>
  <c r="H1350"/>
  <c r="I1350"/>
  <c r="J1350"/>
  <c r="K1350"/>
  <c r="L1350"/>
  <c r="H1351"/>
  <c r="I1351"/>
  <c r="J1351"/>
  <c r="H1352"/>
  <c r="I1352"/>
  <c r="J1352"/>
  <c r="K1352"/>
  <c r="L1352"/>
  <c r="H1353"/>
  <c r="I1353"/>
  <c r="J1353"/>
  <c r="K1353"/>
  <c r="L1353"/>
  <c r="H1354"/>
  <c r="I1354"/>
  <c r="J1354"/>
  <c r="K1354"/>
  <c r="H1355"/>
  <c r="I1355"/>
  <c r="J1355"/>
  <c r="H1356"/>
  <c r="I1356"/>
  <c r="J1356"/>
  <c r="K1356"/>
  <c r="H1357"/>
  <c r="I1357"/>
  <c r="J1357"/>
  <c r="K1357"/>
  <c r="L1357"/>
  <c r="H1358"/>
  <c r="I1358"/>
  <c r="J1358"/>
  <c r="K1358"/>
  <c r="H1359"/>
  <c r="I1359"/>
  <c r="J1359"/>
  <c r="K1359"/>
  <c r="L1359"/>
  <c r="H1360"/>
  <c r="I1360"/>
  <c r="J1360"/>
  <c r="K1360"/>
  <c r="L1360"/>
  <c r="H1361"/>
  <c r="I1361"/>
  <c r="J1361"/>
  <c r="K1361"/>
  <c r="L1361"/>
  <c r="H1362"/>
  <c r="I1362"/>
  <c r="J1362"/>
  <c r="K1362"/>
  <c r="L1362"/>
  <c r="H1363"/>
  <c r="I1363"/>
  <c r="J1363"/>
  <c r="K1363"/>
  <c r="L1363"/>
  <c r="H1364"/>
  <c r="I1364"/>
  <c r="J1364"/>
  <c r="K1364"/>
  <c r="H1365"/>
  <c r="I1365"/>
  <c r="J1365"/>
  <c r="K1365"/>
  <c r="L1365"/>
  <c r="H1366"/>
  <c r="I1366"/>
  <c r="J1366"/>
  <c r="K1366"/>
  <c r="L1366"/>
  <c r="H1367"/>
  <c r="I1367"/>
  <c r="J1367"/>
  <c r="K1367"/>
  <c r="L1367"/>
  <c r="H1368"/>
  <c r="I1368"/>
  <c r="J1368"/>
  <c r="K1368"/>
  <c r="L1368"/>
  <c r="H1369"/>
  <c r="I1369"/>
  <c r="J1369"/>
  <c r="K1369"/>
  <c r="L1369"/>
  <c r="H1370"/>
  <c r="I1370"/>
  <c r="J1370"/>
  <c r="K1370"/>
  <c r="L1370"/>
  <c r="H1371"/>
  <c r="I1371"/>
  <c r="J1371"/>
  <c r="K1371"/>
  <c r="L1371"/>
  <c r="H1372"/>
  <c r="I1372"/>
  <c r="J1372"/>
  <c r="K1372"/>
  <c r="L1372"/>
  <c r="H1373"/>
  <c r="I1373"/>
  <c r="J1373"/>
  <c r="K1373"/>
  <c r="L1373"/>
  <c r="H1374"/>
  <c r="I1374"/>
  <c r="J1374"/>
  <c r="K1374"/>
  <c r="L1374"/>
  <c r="H1375"/>
  <c r="I1375"/>
  <c r="J1375"/>
  <c r="K1375"/>
  <c r="H1376"/>
  <c r="I1376"/>
  <c r="J1376"/>
  <c r="K1376"/>
  <c r="L1376"/>
  <c r="H1377"/>
  <c r="I1377"/>
  <c r="J1377"/>
  <c r="K1377"/>
  <c r="H1378"/>
  <c r="I1378"/>
  <c r="J1378"/>
  <c r="K1378"/>
  <c r="H1379"/>
  <c r="I1379"/>
  <c r="J1379"/>
  <c r="K1379"/>
  <c r="H1380"/>
  <c r="I1380"/>
  <c r="J1380"/>
  <c r="K1380"/>
  <c r="L1380"/>
  <c r="H1381"/>
  <c r="I1381"/>
  <c r="J1381"/>
  <c r="K1381"/>
  <c r="L1381"/>
  <c r="H1382"/>
  <c r="I1382"/>
  <c r="J1382"/>
  <c r="K1382"/>
  <c r="L1382"/>
  <c r="M1382"/>
  <c r="H1383"/>
  <c r="I1383"/>
  <c r="J1383"/>
  <c r="K1383"/>
  <c r="H1384"/>
  <c r="I1384"/>
  <c r="J1384"/>
  <c r="K1384"/>
  <c r="H1385"/>
  <c r="I1385"/>
  <c r="J1385"/>
  <c r="K1385"/>
  <c r="H1386"/>
  <c r="I1386"/>
  <c r="J1386"/>
  <c r="H1387"/>
  <c r="I1387"/>
  <c r="J1387"/>
  <c r="K1387"/>
  <c r="L1387"/>
  <c r="H1388"/>
  <c r="I1388"/>
  <c r="J1388"/>
  <c r="H1389"/>
  <c r="I1389"/>
  <c r="J1389"/>
  <c r="K1389"/>
  <c r="H1390"/>
  <c r="I1390"/>
  <c r="J1390"/>
  <c r="K1390"/>
  <c r="H1391"/>
  <c r="I1391"/>
  <c r="J1391"/>
  <c r="K1391"/>
  <c r="L1391"/>
  <c r="H1392"/>
  <c r="I1392"/>
  <c r="J1392"/>
  <c r="K1392"/>
  <c r="L1392"/>
  <c r="H1393"/>
  <c r="I1393"/>
  <c r="J1393"/>
  <c r="K1393"/>
  <c r="H1394"/>
  <c r="I1394"/>
  <c r="J1394"/>
  <c r="K1394"/>
  <c r="H1395"/>
  <c r="I1395"/>
  <c r="J1395"/>
  <c r="K1395"/>
  <c r="H1396"/>
  <c r="I1396"/>
  <c r="J1396"/>
  <c r="K1396"/>
  <c r="H1397"/>
  <c r="I1397"/>
  <c r="J1397"/>
  <c r="K1397"/>
  <c r="H1398"/>
  <c r="I1398"/>
  <c r="J1398"/>
  <c r="K1398"/>
  <c r="L1398"/>
  <c r="M1398"/>
  <c r="H1399"/>
  <c r="I1399"/>
  <c r="J1399"/>
  <c r="K1399"/>
  <c r="L1399"/>
  <c r="M1399"/>
  <c r="H1400"/>
  <c r="I1400"/>
  <c r="J1400"/>
  <c r="K1400"/>
  <c r="L1400"/>
  <c r="H1401"/>
  <c r="I1401"/>
  <c r="J1401"/>
  <c r="H1402"/>
  <c r="I1402"/>
  <c r="J1402"/>
  <c r="K1402"/>
  <c r="H1403"/>
  <c r="I1403"/>
  <c r="J1403"/>
  <c r="K1403"/>
  <c r="L1403"/>
  <c r="H1404"/>
  <c r="I1404"/>
  <c r="J1404"/>
  <c r="K1404"/>
  <c r="H1405"/>
  <c r="I1405"/>
  <c r="J1405"/>
  <c r="K1405"/>
  <c r="H1406"/>
  <c r="I1406"/>
  <c r="J1406"/>
  <c r="K1406"/>
  <c r="L1406"/>
  <c r="H1407"/>
  <c r="I1407"/>
  <c r="J1407"/>
  <c r="K1407"/>
  <c r="L1407"/>
  <c r="M1407"/>
  <c r="H1408"/>
  <c r="I1408"/>
  <c r="J1408"/>
  <c r="K1408"/>
  <c r="H1409"/>
  <c r="I1409"/>
  <c r="J1409"/>
  <c r="K1409"/>
  <c r="H1410"/>
  <c r="I1410"/>
  <c r="J1410"/>
  <c r="K1410"/>
  <c r="L1410"/>
  <c r="H1411"/>
  <c r="I1411"/>
  <c r="J1411"/>
  <c r="K1411"/>
  <c r="L1411"/>
  <c r="H1412"/>
  <c r="I1412"/>
  <c r="J1412"/>
  <c r="K1412"/>
  <c r="H1413"/>
  <c r="I1413"/>
  <c r="J1413"/>
  <c r="K1413"/>
  <c r="H1414"/>
  <c r="I1414"/>
  <c r="J1414"/>
  <c r="K1414"/>
  <c r="H1415"/>
  <c r="I1415"/>
  <c r="J1415"/>
  <c r="K1415"/>
  <c r="H1416"/>
  <c r="I1416"/>
  <c r="J1416"/>
  <c r="K1416"/>
  <c r="L1416"/>
  <c r="H1417"/>
  <c r="I1417"/>
  <c r="J1417"/>
  <c r="K1417"/>
  <c r="L1417"/>
  <c r="H1418"/>
  <c r="I1418"/>
  <c r="J1418"/>
  <c r="K1418"/>
  <c r="L1418"/>
  <c r="H1419"/>
  <c r="I1419"/>
  <c r="J1419"/>
  <c r="K1419"/>
  <c r="H1420"/>
  <c r="I1420"/>
  <c r="J1420"/>
  <c r="K1420"/>
  <c r="L1420"/>
  <c r="H1421"/>
  <c r="I1421"/>
  <c r="J1421"/>
  <c r="K1421"/>
  <c r="L1421"/>
  <c r="H1422"/>
  <c r="I1422"/>
  <c r="J1422"/>
  <c r="K1422"/>
  <c r="L1422"/>
  <c r="H1423"/>
  <c r="I1423"/>
  <c r="J1423"/>
  <c r="K1423"/>
  <c r="L1423"/>
  <c r="M1423"/>
  <c r="H1424"/>
  <c r="I1424"/>
  <c r="J1424"/>
  <c r="K1424"/>
  <c r="L1424"/>
  <c r="H1425"/>
  <c r="I1425"/>
  <c r="J1425"/>
  <c r="K1425"/>
  <c r="L1425"/>
  <c r="M1425"/>
  <c r="H1426"/>
  <c r="I1426"/>
  <c r="J1426"/>
  <c r="K1426"/>
  <c r="H1427"/>
  <c r="I1427"/>
  <c r="J1427"/>
  <c r="K1427"/>
  <c r="L1427"/>
  <c r="H1428"/>
  <c r="I1428"/>
  <c r="J1428"/>
  <c r="K1428"/>
  <c r="L1428"/>
  <c r="H1429"/>
  <c r="I1429"/>
  <c r="J1429"/>
  <c r="K1429"/>
  <c r="L1429"/>
  <c r="H1430"/>
  <c r="I1430"/>
  <c r="J1430"/>
  <c r="K1430"/>
  <c r="H1431"/>
  <c r="I1431"/>
  <c r="J1431"/>
  <c r="K1431"/>
  <c r="H1432"/>
  <c r="I1432"/>
  <c r="J1432"/>
  <c r="K1432"/>
  <c r="L1432"/>
  <c r="H1433"/>
  <c r="I1433"/>
  <c r="J1433"/>
  <c r="K1433"/>
  <c r="H1434"/>
  <c r="I1434"/>
  <c r="J1434"/>
  <c r="K1434"/>
  <c r="H1435"/>
  <c r="I1435"/>
  <c r="J1435"/>
  <c r="K1435"/>
  <c r="L1435"/>
  <c r="H1436"/>
  <c r="I1436"/>
  <c r="J1436"/>
  <c r="K1436"/>
  <c r="L1436"/>
  <c r="H1437"/>
  <c r="I1437"/>
  <c r="J1437"/>
  <c r="H1438"/>
  <c r="I1438"/>
  <c r="J1438"/>
  <c r="H1439"/>
  <c r="I1439"/>
  <c r="J1439"/>
  <c r="K1439"/>
  <c r="L1439"/>
  <c r="H1440"/>
  <c r="I1440"/>
  <c r="J1440"/>
  <c r="K1440"/>
  <c r="L1440"/>
  <c r="H1441"/>
  <c r="I1441"/>
  <c r="J1441"/>
  <c r="K1441"/>
  <c r="H1442"/>
  <c r="I1442"/>
  <c r="J1442"/>
  <c r="K1442"/>
  <c r="L1442"/>
  <c r="H1443"/>
  <c r="I1443"/>
  <c r="J1443"/>
  <c r="K1443"/>
  <c r="L1443"/>
  <c r="H1444"/>
  <c r="I1444"/>
  <c r="J1444"/>
  <c r="K1444"/>
  <c r="H1445"/>
  <c r="I1445"/>
  <c r="J1445"/>
  <c r="K1445"/>
  <c r="H1448"/>
  <c r="I1448"/>
  <c r="J1448"/>
  <c r="K1448"/>
  <c r="L1448"/>
  <c r="H1449"/>
  <c r="I1449"/>
  <c r="J1449"/>
  <c r="K1449"/>
  <c r="L1449"/>
  <c r="H1450"/>
  <c r="I1450"/>
  <c r="J1450"/>
  <c r="K1450"/>
  <c r="L1450"/>
  <c r="M1450"/>
  <c r="H1451"/>
  <c r="I1451"/>
  <c r="J1451"/>
  <c r="K1451"/>
  <c r="L1451"/>
  <c r="H1452"/>
  <c r="I1452"/>
  <c r="J1452"/>
  <c r="K1452"/>
  <c r="L1452"/>
  <c r="H1453"/>
  <c r="I1453"/>
  <c r="J1453"/>
  <c r="K1453"/>
  <c r="H1454"/>
  <c r="I1454"/>
  <c r="J1454"/>
  <c r="K1454"/>
  <c r="L1454"/>
  <c r="H1455"/>
  <c r="I1455"/>
  <c r="J1455"/>
  <c r="K1455"/>
  <c r="L1455"/>
  <c r="H1456"/>
  <c r="I1456"/>
  <c r="J1456"/>
  <c r="K1456"/>
  <c r="L1456"/>
  <c r="H1457"/>
  <c r="I1457"/>
  <c r="J1457"/>
  <c r="K1457"/>
  <c r="L1457"/>
  <c r="M1457"/>
  <c r="H1458"/>
  <c r="I1458"/>
  <c r="J1458"/>
  <c r="K1458"/>
  <c r="H1459"/>
  <c r="I1459"/>
  <c r="J1459"/>
  <c r="K1459"/>
  <c r="H1460"/>
  <c r="I1460"/>
  <c r="J1460"/>
  <c r="K1460"/>
  <c r="L1460"/>
  <c r="H1461"/>
  <c r="I1461"/>
  <c r="J1461"/>
  <c r="K1461"/>
  <c r="H1462"/>
  <c r="I1462"/>
  <c r="J1462"/>
  <c r="H1463"/>
  <c r="I1463"/>
  <c r="J1463"/>
  <c r="K1463"/>
  <c r="L1463"/>
  <c r="H1464"/>
  <c r="I1464"/>
  <c r="J1464"/>
  <c r="K1464"/>
  <c r="L1464"/>
  <c r="H1465"/>
  <c r="I1465"/>
  <c r="J1465"/>
  <c r="K1465"/>
  <c r="L1465"/>
  <c r="M1465"/>
  <c r="H1466"/>
  <c r="I1466"/>
  <c r="J1466"/>
  <c r="H1467"/>
  <c r="I1467"/>
  <c r="J1467"/>
  <c r="H1468"/>
  <c r="I1468"/>
  <c r="J1468"/>
  <c r="K1468"/>
  <c r="H1469"/>
  <c r="I1469"/>
  <c r="J1469"/>
  <c r="K1469"/>
  <c r="H1470"/>
  <c r="I1470"/>
  <c r="J1470"/>
  <c r="K1470"/>
  <c r="H1471"/>
  <c r="I1471"/>
  <c r="J1471"/>
  <c r="K1471"/>
  <c r="L1471"/>
  <c r="H1472"/>
  <c r="I1472"/>
  <c r="J1472"/>
  <c r="K1472"/>
  <c r="H1473"/>
  <c r="I1473"/>
  <c r="J1473"/>
  <c r="K1473"/>
  <c r="L1473"/>
  <c r="H1474"/>
  <c r="I1474"/>
  <c r="J1474"/>
  <c r="K1474"/>
  <c r="H1475"/>
  <c r="I1475"/>
  <c r="J1475"/>
  <c r="K1475"/>
  <c r="L1475"/>
  <c r="M1475"/>
  <c r="H1476"/>
  <c r="I1476"/>
  <c r="J1476"/>
  <c r="K1476"/>
  <c r="L1476"/>
  <c r="M1476"/>
  <c r="H1477"/>
  <c r="I1477"/>
  <c r="J1477"/>
  <c r="H1478"/>
  <c r="I1478"/>
  <c r="J1478"/>
  <c r="K1478"/>
  <c r="H1479"/>
  <c r="I1479"/>
  <c r="J1479"/>
  <c r="H1480"/>
  <c r="I1480"/>
  <c r="J1480"/>
  <c r="K1480"/>
  <c r="L1480"/>
  <c r="H1481"/>
  <c r="I1481"/>
  <c r="J1481"/>
  <c r="K1481"/>
  <c r="L1481"/>
  <c r="H1482"/>
  <c r="I1482"/>
  <c r="J1482"/>
  <c r="K1482"/>
  <c r="L1482"/>
  <c r="H1483"/>
  <c r="I1483"/>
  <c r="J1483"/>
  <c r="K1483"/>
  <c r="H1484"/>
  <c r="I1484"/>
  <c r="J1484"/>
  <c r="K1484"/>
  <c r="H1485"/>
  <c r="I1485"/>
  <c r="J1485"/>
  <c r="K1485"/>
  <c r="L1485"/>
  <c r="H1486"/>
  <c r="I1486"/>
  <c r="J1486"/>
  <c r="K1486"/>
  <c r="L1486"/>
  <c r="H1487"/>
  <c r="I1487"/>
  <c r="J1487"/>
  <c r="K1487"/>
  <c r="L1487"/>
  <c r="M1487"/>
  <c r="H1488"/>
  <c r="I1488"/>
  <c r="J1488"/>
  <c r="K1488"/>
  <c r="L1488"/>
  <c r="H1489"/>
  <c r="I1489"/>
  <c r="J1489"/>
  <c r="K1489"/>
  <c r="L1489"/>
  <c r="M1489"/>
  <c r="H1490"/>
  <c r="I1490"/>
  <c r="J1490"/>
  <c r="K1490"/>
  <c r="L1490"/>
  <c r="H1491"/>
  <c r="I1491"/>
  <c r="J1491"/>
  <c r="K1491"/>
  <c r="L1491"/>
  <c r="H1492"/>
  <c r="I1492"/>
  <c r="J1492"/>
  <c r="K1492"/>
  <c r="H1493"/>
  <c r="I1493"/>
  <c r="J1493"/>
  <c r="K1493"/>
  <c r="L1493"/>
  <c r="M1493"/>
  <c r="H1494"/>
  <c r="I1494"/>
  <c r="J1494"/>
  <c r="K1494"/>
  <c r="L1494"/>
  <c r="H1495"/>
  <c r="I1495"/>
  <c r="J1495"/>
  <c r="K1495"/>
  <c r="H1496"/>
  <c r="I1496"/>
  <c r="J1496"/>
  <c r="K1496"/>
  <c r="L1496"/>
  <c r="H1497"/>
  <c r="I1497"/>
  <c r="J1497"/>
  <c r="H1498"/>
  <c r="I1498"/>
  <c r="J1498"/>
  <c r="K1498"/>
  <c r="L1498"/>
  <c r="H1499"/>
  <c r="I1499"/>
  <c r="J1499"/>
  <c r="K1499"/>
  <c r="L1499"/>
  <c r="H1500"/>
  <c r="I1500"/>
  <c r="J1500"/>
  <c r="K1500"/>
  <c r="L1500"/>
  <c r="M1500"/>
  <c r="H1501"/>
  <c r="I1501"/>
  <c r="J1501"/>
  <c r="K1501"/>
  <c r="L1501"/>
  <c r="H1502"/>
  <c r="I1502"/>
  <c r="J1502"/>
  <c r="K1502"/>
  <c r="L1502"/>
  <c r="H1503"/>
  <c r="I1503"/>
  <c r="J1503"/>
  <c r="K1503"/>
  <c r="L1503"/>
  <c r="H1504"/>
  <c r="I1504"/>
  <c r="J1504"/>
  <c r="K1504"/>
  <c r="L1504"/>
  <c r="H1505"/>
  <c r="I1505"/>
  <c r="J1505"/>
  <c r="K1505"/>
  <c r="L1505"/>
  <c r="H1506"/>
  <c r="I1506"/>
  <c r="J1506"/>
  <c r="K1506"/>
  <c r="L1506"/>
  <c r="H1507"/>
  <c r="I1507"/>
  <c r="J1507"/>
  <c r="K1507"/>
  <c r="L1507"/>
  <c r="H1508"/>
  <c r="I1508"/>
  <c r="J1508"/>
  <c r="K1508"/>
  <c r="H1509"/>
  <c r="I1509"/>
  <c r="J1509"/>
  <c r="K1509"/>
  <c r="H1510"/>
  <c r="I1510"/>
  <c r="J1510"/>
  <c r="K1510"/>
  <c r="H1511"/>
  <c r="I1511"/>
  <c r="J1511"/>
  <c r="K1511"/>
  <c r="L1511"/>
  <c r="H1512"/>
  <c r="I1512"/>
  <c r="J1512"/>
  <c r="K1512"/>
  <c r="H1513"/>
  <c r="I1513"/>
  <c r="J1513"/>
  <c r="K1513"/>
  <c r="L1513"/>
  <c r="H1514"/>
  <c r="I1514"/>
  <c r="J1514"/>
  <c r="K1514"/>
  <c r="L1514"/>
  <c r="H1515"/>
  <c r="I1515"/>
  <c r="J1515"/>
  <c r="K1515"/>
  <c r="L1515"/>
  <c r="M1515"/>
  <c r="H1516"/>
  <c r="I1516"/>
  <c r="J1516"/>
  <c r="K1516"/>
  <c r="L1516"/>
  <c r="H1517"/>
  <c r="I1517"/>
  <c r="J1517"/>
  <c r="H1518"/>
  <c r="I1518"/>
  <c r="J1518"/>
  <c r="H1519"/>
  <c r="I1519"/>
  <c r="J1519"/>
  <c r="K1519"/>
  <c r="L1519"/>
  <c r="M1519"/>
  <c r="H1520"/>
  <c r="I1520"/>
  <c r="J1520"/>
  <c r="K1520"/>
  <c r="L1520"/>
  <c r="H1521"/>
  <c r="I1521"/>
  <c r="J1521"/>
  <c r="K1521"/>
  <c r="L1521"/>
  <c r="H1522"/>
  <c r="I1522"/>
  <c r="J1522"/>
  <c r="K1522"/>
  <c r="L1522"/>
  <c r="H1523"/>
  <c r="I1523"/>
  <c r="J1523"/>
  <c r="K1523"/>
  <c r="L1523"/>
  <c r="H1524"/>
  <c r="I1524"/>
  <c r="J1524"/>
  <c r="K1524"/>
  <c r="L1524"/>
  <c r="M1524"/>
  <c r="H1525"/>
  <c r="I1525"/>
  <c r="J1525"/>
  <c r="K1525"/>
  <c r="L1525"/>
  <c r="H1526"/>
  <c r="I1526"/>
  <c r="J1526"/>
  <c r="H1527"/>
  <c r="I1527"/>
  <c r="J1527"/>
  <c r="K1527"/>
  <c r="H1528"/>
  <c r="I1528"/>
  <c r="J1528"/>
  <c r="K1528"/>
  <c r="L1528"/>
  <c r="M1528"/>
  <c r="H1529"/>
  <c r="I1529"/>
  <c r="J1529"/>
  <c r="K1529"/>
  <c r="L1529"/>
  <c r="M1529"/>
  <c r="H1530"/>
  <c r="I1530"/>
  <c r="J1530"/>
  <c r="K1530"/>
  <c r="L1530"/>
  <c r="M1530"/>
  <c r="H1531"/>
  <c r="I1531"/>
  <c r="J1531"/>
  <c r="K1531"/>
  <c r="H1532"/>
  <c r="I1532"/>
  <c r="J1532"/>
  <c r="K1532"/>
  <c r="H1533"/>
  <c r="I1533"/>
  <c r="J1533"/>
  <c r="K1533"/>
  <c r="L1533"/>
  <c r="M1533"/>
  <c r="H1534"/>
  <c r="I1534"/>
  <c r="J1534"/>
  <c r="H1535"/>
  <c r="I1535"/>
  <c r="J1535"/>
  <c r="K1535"/>
  <c r="H1536"/>
  <c r="I1536"/>
  <c r="J1536"/>
  <c r="K1536"/>
  <c r="H1537"/>
  <c r="I1537"/>
  <c r="J1537"/>
  <c r="K1537"/>
  <c r="L1537"/>
  <c r="H1538"/>
  <c r="I1538"/>
  <c r="J1538"/>
  <c r="K1538"/>
  <c r="H1539"/>
  <c r="I1539"/>
  <c r="J1539"/>
  <c r="K1539"/>
  <c r="H1540"/>
  <c r="I1540"/>
  <c r="J1540"/>
  <c r="K1540"/>
  <c r="H1541"/>
  <c r="I1541"/>
  <c r="J1541"/>
  <c r="K1541"/>
  <c r="H1542"/>
  <c r="I1542"/>
  <c r="J1542"/>
  <c r="K1542"/>
  <c r="L1542"/>
  <c r="H1543"/>
  <c r="I1543"/>
  <c r="J1543"/>
  <c r="K1543"/>
  <c r="H1544"/>
  <c r="I1544"/>
  <c r="J1544"/>
  <c r="K1544"/>
  <c r="H1545"/>
  <c r="I1545"/>
  <c r="J1545"/>
  <c r="K1545"/>
  <c r="H1546"/>
  <c r="I1546"/>
  <c r="J1546"/>
  <c r="K1546"/>
  <c r="L1546"/>
  <c r="H1547"/>
  <c r="I1547"/>
  <c r="J1547"/>
  <c r="K1547"/>
  <c r="L1547"/>
  <c r="M1547"/>
  <c r="H1548"/>
  <c r="I1548"/>
  <c r="J1548"/>
  <c r="K1548"/>
  <c r="L1548"/>
  <c r="H1549"/>
  <c r="I1549"/>
  <c r="J1549"/>
  <c r="K1549"/>
  <c r="L1549"/>
  <c r="H1550"/>
  <c r="I1550"/>
  <c r="J1550"/>
  <c r="K1550"/>
  <c r="L1550"/>
  <c r="M1550"/>
  <c r="H1551"/>
  <c r="I1551"/>
  <c r="J1551"/>
  <c r="K1551"/>
  <c r="H1552"/>
  <c r="I1552"/>
  <c r="J1552"/>
  <c r="K1552"/>
  <c r="L1552"/>
  <c r="H1553"/>
  <c r="I1553"/>
  <c r="J1553"/>
  <c r="K1553"/>
  <c r="H1554"/>
  <c r="I1554"/>
  <c r="J1554"/>
  <c r="K1554"/>
  <c r="L1554"/>
  <c r="H1555"/>
  <c r="I1555"/>
  <c r="J1555"/>
  <c r="K1555"/>
  <c r="H1556"/>
  <c r="I1556"/>
  <c r="J1556"/>
  <c r="K1556"/>
  <c r="L1556"/>
  <c r="H1557"/>
  <c r="I1557"/>
  <c r="J1557"/>
  <c r="K1557"/>
  <c r="L1557"/>
  <c r="H1558"/>
  <c r="I1558"/>
  <c r="J1558"/>
  <c r="K1558"/>
  <c r="L1558"/>
  <c r="M1558"/>
  <c r="H1559"/>
  <c r="I1559"/>
  <c r="J1559"/>
  <c r="K1559"/>
  <c r="H1560"/>
  <c r="I1560"/>
  <c r="J1560"/>
  <c r="K1560"/>
  <c r="L1560"/>
  <c r="H1561"/>
  <c r="I1561"/>
  <c r="J1561"/>
  <c r="K1561"/>
  <c r="H1562"/>
  <c r="I1562"/>
  <c r="J1562"/>
  <c r="K1562"/>
  <c r="L1562"/>
  <c r="H1563"/>
  <c r="I1563"/>
  <c r="J1563"/>
  <c r="K1563"/>
  <c r="H1564"/>
  <c r="I1564"/>
  <c r="J1564"/>
  <c r="K1564"/>
  <c r="L1564"/>
  <c r="H1565"/>
  <c r="I1565"/>
  <c r="J1565"/>
  <c r="K1565"/>
  <c r="H1566"/>
  <c r="I1566"/>
  <c r="J1566"/>
  <c r="K1566"/>
  <c r="L1566"/>
  <c r="H1567"/>
  <c r="I1567"/>
  <c r="J1567"/>
  <c r="K1567"/>
  <c r="L1567"/>
  <c r="M1567"/>
  <c r="H1568"/>
  <c r="I1568"/>
  <c r="J1568"/>
  <c r="K1568"/>
  <c r="L1568"/>
  <c r="M1568"/>
  <c r="H1569"/>
  <c r="I1569"/>
  <c r="J1569"/>
  <c r="K1569"/>
  <c r="L1569"/>
  <c r="H1570"/>
  <c r="I1570"/>
  <c r="J1570"/>
  <c r="K1570"/>
  <c r="L1570"/>
  <c r="H1571"/>
  <c r="I1571"/>
  <c r="J1571"/>
  <c r="K1571"/>
  <c r="L1571"/>
  <c r="M1571"/>
  <c r="H1572"/>
  <c r="I1572"/>
  <c r="J1572"/>
  <c r="K1572"/>
  <c r="L1572"/>
  <c r="H1573"/>
  <c r="I1573"/>
  <c r="J1573"/>
  <c r="K1573"/>
  <c r="H1574"/>
  <c r="I1574"/>
  <c r="J1574"/>
  <c r="K1574"/>
  <c r="L1574"/>
  <c r="H1575"/>
  <c r="I1575"/>
  <c r="J1575"/>
  <c r="K1575"/>
  <c r="L1575"/>
  <c r="H1576"/>
  <c r="I1576"/>
  <c r="J1576"/>
  <c r="K1576"/>
  <c r="H1577"/>
  <c r="I1577"/>
  <c r="J1577"/>
  <c r="H1578"/>
  <c r="I1578"/>
  <c r="J1578"/>
  <c r="K1578"/>
  <c r="L1578"/>
  <c r="M1578"/>
  <c r="H1579"/>
  <c r="I1579"/>
  <c r="J1579"/>
  <c r="K1579"/>
  <c r="L1579"/>
  <c r="M1579"/>
  <c r="H1580"/>
  <c r="I1580"/>
  <c r="J1580"/>
  <c r="K1580"/>
  <c r="L1580"/>
  <c r="M1580"/>
  <c r="H1581"/>
  <c r="I1581"/>
  <c r="J1581"/>
  <c r="K1581"/>
  <c r="L1581"/>
  <c r="M1581"/>
  <c r="H1582"/>
  <c r="I1582"/>
  <c r="J1582"/>
  <c r="K1582"/>
  <c r="L1582"/>
  <c r="H1583"/>
  <c r="I1583"/>
  <c r="J1583"/>
  <c r="K1583"/>
  <c r="L1583"/>
  <c r="M1583"/>
  <c r="H1584"/>
  <c r="I1584"/>
  <c r="J1584"/>
  <c r="K1584"/>
  <c r="L1584"/>
  <c r="M1584"/>
  <c r="H1585"/>
  <c r="I1585"/>
  <c r="J1585"/>
  <c r="K1585"/>
  <c r="L1585"/>
  <c r="H1586"/>
  <c r="I1586"/>
  <c r="J1586"/>
  <c r="K1586"/>
  <c r="H1587"/>
  <c r="I1587"/>
  <c r="J1587"/>
  <c r="H1588"/>
  <c r="I1588"/>
  <c r="J1588"/>
  <c r="H1589"/>
  <c r="I1589"/>
  <c r="J1589"/>
  <c r="K1589"/>
  <c r="L1589"/>
  <c r="M1589"/>
  <c r="H1590"/>
  <c r="I1590"/>
  <c r="J1590"/>
  <c r="K1590"/>
  <c r="L1590"/>
  <c r="H1591"/>
  <c r="I1591"/>
  <c r="J1591"/>
  <c r="K1591"/>
  <c r="H1592"/>
  <c r="I1592"/>
  <c r="J1592"/>
  <c r="K1592"/>
  <c r="L1592"/>
  <c r="H1593"/>
  <c r="I1593"/>
  <c r="J1593"/>
  <c r="K1593"/>
  <c r="H1594"/>
  <c r="I1594"/>
  <c r="J1594"/>
  <c r="K1594"/>
  <c r="H1595"/>
  <c r="I1595"/>
  <c r="J1595"/>
  <c r="K1595"/>
  <c r="L1595"/>
  <c r="H1596"/>
  <c r="I1596"/>
  <c r="J1596"/>
  <c r="K1596"/>
  <c r="L1596"/>
  <c r="H1597"/>
  <c r="I1597"/>
  <c r="J1597"/>
  <c r="K1597"/>
  <c r="L1597"/>
  <c r="H1598"/>
  <c r="I1598"/>
  <c r="J1598"/>
  <c r="K1598"/>
  <c r="H1599"/>
  <c r="I1599"/>
  <c r="J1599"/>
  <c r="K1599"/>
  <c r="H1600"/>
  <c r="I1600"/>
  <c r="J1600"/>
  <c r="K1600"/>
  <c r="L1600"/>
  <c r="H1601"/>
  <c r="I1601"/>
  <c r="J1601"/>
  <c r="K1601"/>
  <c r="L1601"/>
  <c r="H1602"/>
  <c r="I1602"/>
  <c r="J1602"/>
  <c r="H1603"/>
  <c r="I1603"/>
  <c r="J1603"/>
  <c r="K1603"/>
  <c r="L1603"/>
  <c r="M1603"/>
  <c r="H1604"/>
  <c r="I1604"/>
  <c r="J1604"/>
  <c r="K1604"/>
  <c r="H1605"/>
  <c r="I1605"/>
  <c r="J1605"/>
  <c r="K1605"/>
  <c r="H1606"/>
  <c r="I1606"/>
  <c r="J1606"/>
  <c r="H1607"/>
  <c r="I1607"/>
  <c r="J1607"/>
  <c r="K1607"/>
  <c r="L1607"/>
  <c r="H1608"/>
  <c r="I1608"/>
  <c r="J1608"/>
  <c r="K1608"/>
  <c r="L1608"/>
  <c r="H1609"/>
  <c r="I1609"/>
  <c r="J1609"/>
  <c r="H1610"/>
  <c r="I1610"/>
  <c r="J1610"/>
  <c r="K1610"/>
  <c r="H1611"/>
  <c r="I1611"/>
  <c r="J1611"/>
  <c r="K1611"/>
  <c r="L1611"/>
  <c r="H1612"/>
  <c r="I1612"/>
  <c r="J1612"/>
  <c r="K1612"/>
  <c r="H1613"/>
  <c r="I1613"/>
  <c r="J1613"/>
  <c r="K1613"/>
  <c r="H1614"/>
  <c r="I1614"/>
  <c r="J1614"/>
  <c r="K1614"/>
  <c r="L1614"/>
  <c r="H1615"/>
  <c r="I1615"/>
  <c r="J1615"/>
  <c r="K1615"/>
  <c r="L1615"/>
  <c r="H1616"/>
  <c r="I1616"/>
  <c r="J1616"/>
  <c r="K1616"/>
  <c r="L1616"/>
  <c r="H1617"/>
  <c r="I1617"/>
  <c r="J1617"/>
  <c r="K1617"/>
  <c r="H1618"/>
  <c r="I1618"/>
  <c r="J1618"/>
  <c r="K1618"/>
  <c r="L1618"/>
  <c r="H1619"/>
  <c r="I1619"/>
  <c r="J1619"/>
  <c r="K1619"/>
  <c r="H1620"/>
  <c r="I1620"/>
  <c r="J1620"/>
  <c r="K1620"/>
  <c r="H1621"/>
  <c r="I1621"/>
  <c r="J1621"/>
  <c r="K1621"/>
  <c r="H1622"/>
  <c r="I1622"/>
  <c r="J1622"/>
  <c r="K1622"/>
  <c r="L1622"/>
  <c r="H1623"/>
  <c r="I1623"/>
  <c r="J1623"/>
  <c r="K1623"/>
  <c r="L1623"/>
  <c r="H1624"/>
  <c r="I1624"/>
  <c r="J1624"/>
  <c r="K1624"/>
  <c r="L1624"/>
  <c r="H1625"/>
  <c r="I1625"/>
  <c r="J1625"/>
  <c r="K1625"/>
  <c r="L1625"/>
  <c r="H1626"/>
  <c r="I1626"/>
  <c r="J1626"/>
  <c r="K1626"/>
  <c r="L1626"/>
  <c r="H1627"/>
  <c r="I1627"/>
  <c r="J1627"/>
  <c r="K1627"/>
  <c r="L1627"/>
  <c r="M1627"/>
  <c r="H1628"/>
  <c r="I1628"/>
  <c r="J1628"/>
  <c r="K1628"/>
  <c r="L1628"/>
  <c r="M1628"/>
  <c r="H1629"/>
  <c r="I1629"/>
  <c r="J1629"/>
  <c r="K1629"/>
  <c r="L1629"/>
  <c r="M1629"/>
  <c r="H1630"/>
  <c r="I1630"/>
  <c r="J1630"/>
  <c r="K1630"/>
  <c r="H1631"/>
  <c r="I1631"/>
  <c r="J1631"/>
  <c r="H1632"/>
  <c r="I1632"/>
  <c r="J1632"/>
  <c r="K1632"/>
  <c r="L1632"/>
  <c r="H1633"/>
  <c r="I1633"/>
  <c r="J1633"/>
  <c r="K1633"/>
  <c r="L1633"/>
  <c r="M1633"/>
  <c r="H1634"/>
  <c r="I1634"/>
  <c r="J1634"/>
  <c r="K1634"/>
  <c r="H1635"/>
  <c r="I1635"/>
  <c r="J1635"/>
  <c r="K1635"/>
  <c r="L1635"/>
  <c r="H1636"/>
  <c r="I1636"/>
  <c r="J1636"/>
  <c r="K1636"/>
  <c r="H1637"/>
  <c r="I1637"/>
  <c r="J1637"/>
  <c r="K1637"/>
  <c r="H1638"/>
  <c r="I1638"/>
  <c r="J1638"/>
  <c r="K1638"/>
  <c r="H1639"/>
  <c r="I1639"/>
  <c r="J1639"/>
  <c r="K1639"/>
  <c r="L1639"/>
  <c r="H1640"/>
  <c r="I1640"/>
  <c r="J1640"/>
  <c r="K1640"/>
  <c r="H1641"/>
  <c r="I1641"/>
  <c r="J1641"/>
  <c r="H1642"/>
  <c r="I1642"/>
  <c r="J1642"/>
  <c r="K1642"/>
  <c r="H1643"/>
  <c r="I1643"/>
  <c r="J1643"/>
  <c r="K1643"/>
  <c r="H1644"/>
  <c r="I1644"/>
  <c r="J1644"/>
  <c r="K1644"/>
  <c r="L1644"/>
  <c r="H1645"/>
  <c r="I1645"/>
  <c r="J1645"/>
  <c r="K1645"/>
  <c r="H1646"/>
  <c r="I1646"/>
  <c r="J1646"/>
  <c r="K1646"/>
  <c r="L1646"/>
  <c r="H1647"/>
  <c r="I1647"/>
  <c r="J1647"/>
  <c r="K1647"/>
  <c r="L1647"/>
  <c r="H1648"/>
  <c r="I1648"/>
  <c r="J1648"/>
  <c r="K1648"/>
  <c r="H1649"/>
  <c r="I1649"/>
  <c r="J1649"/>
  <c r="H1650"/>
  <c r="I1650"/>
  <c r="J1650"/>
  <c r="K1650"/>
  <c r="H1651"/>
  <c r="I1651"/>
  <c r="J1651"/>
  <c r="K1651"/>
  <c r="L1651"/>
  <c r="H1652"/>
  <c r="I1652"/>
  <c r="J1652"/>
  <c r="K1652"/>
  <c r="L1652"/>
  <c r="H1653"/>
  <c r="I1653"/>
  <c r="J1653"/>
  <c r="K1653"/>
  <c r="L1653"/>
  <c r="H1654"/>
  <c r="I1654"/>
  <c r="J1654"/>
  <c r="K1654"/>
  <c r="L1654"/>
  <c r="M1654"/>
  <c r="H1655"/>
  <c r="I1655"/>
  <c r="J1655"/>
  <c r="K1655"/>
  <c r="H1656"/>
  <c r="I1656"/>
  <c r="J1656"/>
  <c r="K1656"/>
  <c r="H1657"/>
  <c r="I1657"/>
  <c r="J1657"/>
  <c r="K1657"/>
  <c r="H1658"/>
  <c r="I1658"/>
  <c r="J1658"/>
  <c r="K1658"/>
  <c r="L1658"/>
  <c r="H1659"/>
  <c r="I1659"/>
  <c r="J1659"/>
  <c r="K1659"/>
  <c r="H1660"/>
  <c r="I1660"/>
  <c r="J1660"/>
  <c r="K1660"/>
  <c r="H1661"/>
  <c r="I1661"/>
  <c r="J1661"/>
  <c r="K1661"/>
  <c r="H1662"/>
  <c r="I1662"/>
  <c r="J1662"/>
  <c r="K1662"/>
  <c r="H1663"/>
  <c r="I1663"/>
  <c r="J1663"/>
  <c r="H1664"/>
  <c r="I1664"/>
  <c r="J1664"/>
  <c r="K1664"/>
  <c r="H1665"/>
  <c r="I1665"/>
  <c r="J1665"/>
  <c r="K1665"/>
  <c r="L1665"/>
  <c r="H1666"/>
  <c r="I1666"/>
  <c r="J1666"/>
  <c r="K1666"/>
  <c r="L1666"/>
  <c r="H1667"/>
  <c r="I1667"/>
  <c r="J1667"/>
  <c r="K1667"/>
  <c r="H1668"/>
  <c r="I1668"/>
  <c r="J1668"/>
  <c r="K1668"/>
  <c r="H1669"/>
  <c r="I1669"/>
  <c r="J1669"/>
  <c r="H1670"/>
  <c r="I1670"/>
  <c r="J1670"/>
  <c r="H1671"/>
  <c r="I1671"/>
  <c r="J1671"/>
  <c r="K1671"/>
  <c r="L1671"/>
  <c r="M1671"/>
  <c r="H1672"/>
  <c r="I1672"/>
  <c r="J1672"/>
  <c r="K1672"/>
  <c r="L1672"/>
  <c r="M1672"/>
  <c r="H1673"/>
  <c r="I1673"/>
  <c r="J1673"/>
  <c r="K1673"/>
  <c r="H1674"/>
  <c r="I1674"/>
  <c r="J1674"/>
  <c r="K1674"/>
  <c r="H1675"/>
  <c r="I1675"/>
  <c r="J1675"/>
  <c r="K1675"/>
  <c r="L1675"/>
  <c r="H1676"/>
  <c r="I1676"/>
  <c r="J1676"/>
  <c r="K1676"/>
  <c r="H1677"/>
  <c r="I1677"/>
  <c r="J1677"/>
  <c r="K1677"/>
  <c r="L1677"/>
  <c r="H1678"/>
  <c r="I1678"/>
  <c r="J1678"/>
  <c r="K1678"/>
  <c r="L1678"/>
  <c r="H1679"/>
  <c r="I1679"/>
  <c r="J1679"/>
  <c r="K1679"/>
  <c r="L1679"/>
  <c r="H1680"/>
  <c r="I1680"/>
  <c r="J1680"/>
  <c r="K1680"/>
  <c r="H1681"/>
  <c r="I1681"/>
  <c r="J1681"/>
  <c r="K1681"/>
  <c r="H1682"/>
  <c r="I1682"/>
  <c r="J1682"/>
  <c r="K1682"/>
  <c r="H1683"/>
  <c r="I1683"/>
  <c r="J1683"/>
  <c r="K1683"/>
  <c r="L1683"/>
  <c r="H1684"/>
  <c r="I1684"/>
  <c r="J1684"/>
  <c r="K1684"/>
  <c r="L1684"/>
  <c r="H1685"/>
  <c r="I1685"/>
  <c r="J1685"/>
  <c r="H1686"/>
  <c r="I1686"/>
  <c r="J1686"/>
  <c r="K1686"/>
  <c r="L1686"/>
  <c r="H1687"/>
  <c r="I1687"/>
  <c r="J1687"/>
  <c r="K1687"/>
  <c r="L1687"/>
  <c r="H1688"/>
  <c r="I1688"/>
  <c r="J1688"/>
  <c r="K1688"/>
  <c r="L1688"/>
  <c r="H1689"/>
  <c r="I1689"/>
  <c r="J1689"/>
  <c r="K1689"/>
  <c r="H1690"/>
  <c r="I1690"/>
  <c r="J1690"/>
  <c r="K1690"/>
  <c r="L1690"/>
  <c r="H1691"/>
  <c r="I1691"/>
  <c r="J1691"/>
  <c r="K1691"/>
  <c r="H1692"/>
  <c r="I1692"/>
  <c r="J1692"/>
  <c r="K1692"/>
  <c r="L1692"/>
  <c r="H1693"/>
  <c r="I1693"/>
  <c r="J1693"/>
  <c r="H1694"/>
  <c r="I1694"/>
  <c r="J1694"/>
  <c r="K1694"/>
  <c r="L1694"/>
  <c r="H1695"/>
  <c r="I1695"/>
  <c r="J1695"/>
  <c r="K1695"/>
  <c r="L1695"/>
  <c r="M1695"/>
  <c r="H1697"/>
  <c r="I1697"/>
  <c r="J1697"/>
  <c r="K1697"/>
  <c r="H1698"/>
  <c r="I1698"/>
  <c r="J1698"/>
  <c r="H1699"/>
  <c r="I1699"/>
  <c r="H1700"/>
  <c r="I1700"/>
  <c r="H1701"/>
  <c r="I1701"/>
  <c r="H1702"/>
  <c r="I1702"/>
  <c r="H1703"/>
  <c r="I1703"/>
  <c r="H1704"/>
  <c r="I1704"/>
  <c r="H1705"/>
  <c r="I1705"/>
  <c r="H1706"/>
  <c r="I1706"/>
  <c r="H1707"/>
  <c r="I1707"/>
  <c r="H1708"/>
  <c r="I1708"/>
  <c r="H1709"/>
  <c r="I1709"/>
  <c r="J1709"/>
  <c r="H1710"/>
  <c r="I1710"/>
  <c r="J1710"/>
  <c r="K1710"/>
  <c r="L1710"/>
  <c r="H1711"/>
  <c r="I1711"/>
  <c r="J1711"/>
  <c r="K1711"/>
  <c r="L1711"/>
  <c r="H1712"/>
  <c r="I1712"/>
  <c r="J1712"/>
  <c r="K1712"/>
  <c r="L1712"/>
  <c r="M1712"/>
  <c r="H1713"/>
  <c r="I1713"/>
  <c r="J1713"/>
  <c r="K1713"/>
  <c r="L1713"/>
  <c r="M1713"/>
  <c r="H1714"/>
  <c r="I1714"/>
  <c r="J1714"/>
  <c r="K1714"/>
  <c r="L1714"/>
  <c r="M1714"/>
  <c r="H1715"/>
  <c r="I1715"/>
  <c r="J1715"/>
  <c r="K1715"/>
  <c r="L1715"/>
  <c r="M1715"/>
  <c r="H1716"/>
  <c r="I1716"/>
  <c r="J1716"/>
  <c r="K1716"/>
  <c r="L1716"/>
  <c r="H1717"/>
  <c r="I1717"/>
  <c r="J1717"/>
  <c r="K1717"/>
  <c r="L1717"/>
  <c r="H1719"/>
  <c r="I1719"/>
  <c r="J1719"/>
  <c r="K1719"/>
  <c r="H1720"/>
  <c r="I1720"/>
  <c r="J1720"/>
  <c r="K1720"/>
  <c r="L1720"/>
  <c r="I1722"/>
  <c r="J1722"/>
  <c r="K1722"/>
  <c r="H1723"/>
  <c r="I1723"/>
  <c r="J1723"/>
  <c r="K1723"/>
  <c r="L1723"/>
  <c r="H1724"/>
  <c r="I1724"/>
  <c r="J1724"/>
  <c r="K1724"/>
  <c r="L1724"/>
  <c r="H1725"/>
  <c r="I1725"/>
  <c r="J1725"/>
  <c r="K1725"/>
  <c r="L1725"/>
  <c r="H1726"/>
  <c r="I1726"/>
  <c r="J1726"/>
  <c r="K1726"/>
  <c r="L1726"/>
  <c r="M1726"/>
  <c r="H1727"/>
  <c r="I1727"/>
  <c r="J1727"/>
  <c r="K1727"/>
  <c r="L1727"/>
  <c r="M1727"/>
  <c r="H1728"/>
  <c r="I1728"/>
  <c r="J1728"/>
  <c r="K1728"/>
  <c r="L1728"/>
  <c r="M1728"/>
  <c r="H1729"/>
  <c r="I1729"/>
  <c r="J1729"/>
  <c r="K1729"/>
  <c r="L1729"/>
  <c r="M1729"/>
  <c r="H1730"/>
  <c r="I1730"/>
  <c r="J1730"/>
  <c r="K1730"/>
  <c r="L1730"/>
  <c r="H1731"/>
  <c r="I1731"/>
  <c r="J1731"/>
  <c r="K1731"/>
  <c r="L1731"/>
  <c r="M1731"/>
  <c r="H1732"/>
  <c r="I1732"/>
  <c r="J1732"/>
  <c r="K1732"/>
  <c r="L1732"/>
  <c r="H1733"/>
  <c r="I1733"/>
  <c r="J1733"/>
  <c r="K1733"/>
  <c r="L1733"/>
  <c r="H1734"/>
  <c r="I1734"/>
  <c r="J1734"/>
  <c r="K1734"/>
  <c r="L1734"/>
  <c r="H1735"/>
  <c r="I1735"/>
  <c r="J1735"/>
  <c r="K1735"/>
  <c r="L1735"/>
  <c r="M1735"/>
  <c r="H1736"/>
  <c r="I1736"/>
  <c r="J1736"/>
  <c r="K1736"/>
  <c r="L1736"/>
  <c r="H1737"/>
  <c r="I1737"/>
  <c r="J1737"/>
  <c r="K1737"/>
  <c r="L1737"/>
  <c r="M1737"/>
  <c r="H1738"/>
  <c r="I1738"/>
  <c r="J1738"/>
  <c r="K1738"/>
  <c r="L1738"/>
  <c r="M1738"/>
  <c r="H1739"/>
  <c r="I1739"/>
  <c r="J1739"/>
  <c r="K1739"/>
  <c r="L1739"/>
  <c r="H1740"/>
  <c r="I1740"/>
  <c r="J1740"/>
  <c r="K1740"/>
  <c r="L1740"/>
  <c r="M1740"/>
  <c r="H1741"/>
  <c r="I1741"/>
  <c r="J1741"/>
  <c r="K1741"/>
  <c r="L1741"/>
  <c r="M1741"/>
  <c r="H1742"/>
  <c r="I1742"/>
  <c r="J1742"/>
  <c r="K1742"/>
  <c r="L1742"/>
  <c r="M1742"/>
  <c r="H1743"/>
  <c r="I1743"/>
  <c r="J1743"/>
  <c r="K1743"/>
  <c r="L1743"/>
  <c r="H1744"/>
  <c r="I1744"/>
  <c r="J1744"/>
  <c r="K1744"/>
  <c r="L1744"/>
  <c r="M1744"/>
  <c r="H1745"/>
  <c r="I1745"/>
  <c r="J1745"/>
  <c r="K1745"/>
  <c r="L1745"/>
  <c r="M1745"/>
  <c r="H1746"/>
  <c r="I1746"/>
  <c r="J1746"/>
  <c r="K1746"/>
  <c r="L1746"/>
  <c r="H1747"/>
  <c r="I1747"/>
  <c r="J1747"/>
  <c r="K1747"/>
  <c r="L1747"/>
  <c r="H1748"/>
  <c r="I1748"/>
  <c r="J1748"/>
  <c r="K1748"/>
  <c r="L1748"/>
  <c r="H1749"/>
  <c r="I1749"/>
  <c r="J1749"/>
  <c r="K1749"/>
  <c r="L1749"/>
  <c r="H1750"/>
  <c r="I1750"/>
  <c r="J1750"/>
  <c r="K1750"/>
  <c r="L1750"/>
  <c r="M1750"/>
  <c r="H1751"/>
  <c r="I1751"/>
  <c r="J1751"/>
  <c r="K1751"/>
  <c r="H1752"/>
  <c r="I1752"/>
  <c r="J1752"/>
  <c r="K1752"/>
  <c r="L1752"/>
  <c r="H1753"/>
  <c r="I1753"/>
  <c r="J1753"/>
  <c r="K1753"/>
  <c r="L1753"/>
  <c r="M1753"/>
  <c r="H1754"/>
  <c r="I1754"/>
  <c r="J1754"/>
  <c r="K1754"/>
  <c r="L1754"/>
  <c r="H1755"/>
  <c r="I1755"/>
  <c r="J1755"/>
  <c r="K1755"/>
  <c r="H1756"/>
  <c r="I1756"/>
  <c r="J1756"/>
  <c r="K1756"/>
  <c r="H1757"/>
  <c r="I1757"/>
  <c r="J1757"/>
  <c r="K1757"/>
  <c r="L1757"/>
  <c r="H1758"/>
  <c r="I1758"/>
  <c r="J1758"/>
  <c r="H1759"/>
  <c r="I1759"/>
  <c r="J1759"/>
  <c r="H1760"/>
  <c r="I1760"/>
  <c r="J1760"/>
  <c r="H1761"/>
  <c r="I1761"/>
  <c r="J1761"/>
  <c r="H1762"/>
  <c r="I1762"/>
  <c r="J1762"/>
  <c r="H1763"/>
  <c r="I1763"/>
  <c r="J1763"/>
  <c r="K1763"/>
  <c r="L1763"/>
  <c r="H1764"/>
  <c r="I1764"/>
  <c r="J1764"/>
  <c r="H1765"/>
  <c r="I1765"/>
  <c r="J1765"/>
  <c r="K1765"/>
  <c r="L1765"/>
  <c r="H1766"/>
  <c r="I1766"/>
  <c r="J1766"/>
  <c r="K1766"/>
  <c r="L1766"/>
  <c r="H1767"/>
  <c r="I1767"/>
  <c r="J1767"/>
  <c r="H1768"/>
  <c r="I1768"/>
  <c r="J1768"/>
  <c r="K1768"/>
  <c r="L1768"/>
  <c r="H1769"/>
  <c r="I1769"/>
  <c r="J1769"/>
  <c r="K1769"/>
  <c r="L1769"/>
  <c r="H1770"/>
  <c r="I1770"/>
  <c r="J1770"/>
  <c r="K1770"/>
  <c r="L1770"/>
  <c r="H1771"/>
  <c r="I1771"/>
  <c r="J1771"/>
  <c r="K1771"/>
  <c r="L1771"/>
  <c r="H1772"/>
  <c r="I1772"/>
  <c r="J1772"/>
  <c r="K1772"/>
  <c r="L1772"/>
  <c r="H1773"/>
  <c r="I1773"/>
  <c r="J1773"/>
  <c r="H1774"/>
  <c r="I1774"/>
  <c r="J1774"/>
  <c r="K1774"/>
  <c r="L1774"/>
  <c r="H1775"/>
  <c r="I1775"/>
  <c r="J1775"/>
  <c r="K1775"/>
  <c r="H1776"/>
  <c r="I1776"/>
  <c r="J1776"/>
  <c r="K1776"/>
  <c r="L1776"/>
  <c r="H1777"/>
  <c r="I1777"/>
  <c r="J1777"/>
  <c r="K1777"/>
  <c r="L1777"/>
  <c r="H1778"/>
  <c r="I1778"/>
  <c r="J1778"/>
  <c r="K1778"/>
  <c r="L1778"/>
  <c r="H1779"/>
  <c r="I1779"/>
  <c r="J1779"/>
  <c r="K1779"/>
  <c r="L1779"/>
  <c r="H1780"/>
  <c r="I1780"/>
  <c r="J1780"/>
  <c r="K1780"/>
  <c r="H1781"/>
  <c r="I1781"/>
  <c r="J1781"/>
  <c r="K1781"/>
  <c r="L1781"/>
  <c r="H1782"/>
  <c r="I1782"/>
  <c r="J1782"/>
  <c r="K1782"/>
  <c r="L1782"/>
  <c r="H1783"/>
  <c r="I1783"/>
  <c r="J1783"/>
  <c r="H1784"/>
  <c r="I1784"/>
  <c r="J1784"/>
  <c r="K1784"/>
  <c r="H1785"/>
  <c r="I1785"/>
  <c r="J1785"/>
  <c r="K1785"/>
  <c r="H1786"/>
  <c r="I1786"/>
  <c r="J1786"/>
  <c r="K1786"/>
  <c r="H1787"/>
  <c r="I1787"/>
  <c r="J1787"/>
  <c r="H1788"/>
  <c r="I1788"/>
  <c r="J1788"/>
  <c r="K1788"/>
  <c r="L1788"/>
  <c r="H1789"/>
  <c r="I1789"/>
  <c r="J1789"/>
  <c r="H1790"/>
  <c r="I1790"/>
  <c r="J1790"/>
  <c r="K1790"/>
  <c r="L1790"/>
  <c r="H1791"/>
  <c r="I1791"/>
  <c r="J1791"/>
  <c r="K1791"/>
  <c r="L1791"/>
  <c r="M1791"/>
  <c r="H1792"/>
  <c r="I1792"/>
  <c r="J1792"/>
  <c r="H1793"/>
  <c r="I1793"/>
  <c r="J1793"/>
  <c r="K1793"/>
  <c r="L1793"/>
  <c r="H1794"/>
  <c r="I1794"/>
  <c r="J1794"/>
  <c r="K1794"/>
  <c r="L1794"/>
  <c r="H1795"/>
  <c r="I1795"/>
  <c r="J1795"/>
  <c r="K1795"/>
  <c r="L1795"/>
  <c r="H1796"/>
  <c r="I1796"/>
  <c r="J1796"/>
  <c r="H1797"/>
  <c r="I1797"/>
  <c r="J1797"/>
  <c r="H1798"/>
  <c r="I1798"/>
  <c r="J1798"/>
  <c r="K1798"/>
  <c r="L1798"/>
  <c r="H1799"/>
  <c r="I1799"/>
  <c r="J1799"/>
  <c r="K1799"/>
  <c r="L1799"/>
  <c r="M1799"/>
  <c r="H1800"/>
  <c r="I1800"/>
  <c r="J1800"/>
  <c r="K1800"/>
  <c r="L1800"/>
  <c r="H1801"/>
  <c r="I1801"/>
  <c r="J1801"/>
  <c r="K1801"/>
  <c r="L1801"/>
  <c r="M1801"/>
  <c r="H1802"/>
  <c r="I1802"/>
  <c r="J1802"/>
  <c r="H1803"/>
  <c r="I1803"/>
  <c r="J1803"/>
  <c r="K1803"/>
  <c r="L1803"/>
  <c r="H1804"/>
  <c r="I1804"/>
  <c r="J1804"/>
  <c r="K1804"/>
  <c r="L1804"/>
  <c r="M1804"/>
  <c r="H1805"/>
  <c r="I1805"/>
  <c r="J1805"/>
  <c r="K1805"/>
  <c r="L1805"/>
  <c r="M1805"/>
  <c r="H1806"/>
  <c r="I1806"/>
  <c r="J1806"/>
  <c r="K1806"/>
  <c r="L1806"/>
  <c r="M1806"/>
  <c r="H1807"/>
  <c r="I1807"/>
  <c r="J1807"/>
  <c r="K1807"/>
  <c r="H1808"/>
  <c r="I1808"/>
  <c r="J1808"/>
  <c r="H1809"/>
  <c r="I1809"/>
  <c r="J1809"/>
  <c r="K1809"/>
  <c r="L1809"/>
  <c r="H1810"/>
  <c r="I1810"/>
  <c r="J1810"/>
  <c r="H1811"/>
  <c r="I1811"/>
  <c r="J1811"/>
  <c r="K1811"/>
  <c r="L1811"/>
  <c r="H1812"/>
  <c r="I1812"/>
  <c r="J1812"/>
  <c r="H1813"/>
  <c r="I1813"/>
  <c r="J1813"/>
  <c r="K1813"/>
  <c r="L1813"/>
  <c r="M1813"/>
  <c r="H1814"/>
  <c r="I1814"/>
  <c r="J1814"/>
  <c r="K1814"/>
  <c r="L1814"/>
  <c r="M1814"/>
  <c r="H1815"/>
  <c r="I1815"/>
  <c r="J1815"/>
  <c r="K1815"/>
  <c r="L1815"/>
  <c r="M1815"/>
  <c r="H1816"/>
  <c r="I1816"/>
  <c r="J1816"/>
  <c r="K1816"/>
  <c r="L1816"/>
  <c r="H1817"/>
  <c r="I1817"/>
  <c r="J1817"/>
  <c r="K1817"/>
  <c r="L1817"/>
  <c r="H1818"/>
  <c r="I1818"/>
  <c r="J1818"/>
  <c r="K1818"/>
  <c r="L1818"/>
  <c r="M1818"/>
  <c r="H1819"/>
  <c r="I1819"/>
  <c r="J1819"/>
  <c r="K1819"/>
  <c r="L1819"/>
  <c r="H1820"/>
  <c r="I1820"/>
  <c r="J1820"/>
  <c r="K1820"/>
  <c r="L1820"/>
  <c r="H1821"/>
  <c r="I1821"/>
  <c r="J1821"/>
  <c r="K1821"/>
  <c r="L1821"/>
  <c r="M1821"/>
  <c r="H1822"/>
  <c r="I1822"/>
  <c r="J1822"/>
  <c r="H1823"/>
  <c r="I1823"/>
  <c r="J1823"/>
  <c r="H1824"/>
  <c r="I1824"/>
  <c r="J1824"/>
  <c r="K1824"/>
  <c r="L1824"/>
  <c r="H1825"/>
  <c r="I1825"/>
  <c r="J1825"/>
  <c r="K1825"/>
  <c r="L1825"/>
  <c r="H1826"/>
  <c r="I1826"/>
  <c r="J1826"/>
  <c r="H1827"/>
  <c r="I1827"/>
  <c r="J1827"/>
  <c r="K1827"/>
  <c r="L1827"/>
  <c r="H1828"/>
  <c r="I1828"/>
  <c r="J1828"/>
  <c r="K1828"/>
  <c r="L1828"/>
  <c r="H1829"/>
  <c r="I1829"/>
  <c r="J1829"/>
  <c r="H1830"/>
  <c r="I1830"/>
  <c r="J1830"/>
  <c r="H1831"/>
  <c r="I1831"/>
  <c r="J1831"/>
  <c r="K1831"/>
  <c r="C1117" l="1"/>
  <c r="C1520"/>
  <c r="C1517"/>
  <c r="C1497"/>
  <c r="C494"/>
  <c r="C485"/>
  <c r="C479"/>
  <c r="C386"/>
  <c r="C1502"/>
  <c r="C1492"/>
  <c r="C1471"/>
  <c r="C1470"/>
  <c r="C1469"/>
  <c r="C1468"/>
  <c r="C493"/>
  <c r="C492"/>
  <c r="C484"/>
  <c r="C483"/>
  <c r="C475"/>
  <c r="C473"/>
  <c r="C463"/>
  <c r="C461"/>
  <c r="C460"/>
  <c r="C459"/>
  <c r="C458"/>
  <c r="C464"/>
  <c r="C456"/>
  <c r="C452"/>
  <c r="C451"/>
  <c r="C450"/>
  <c r="C449"/>
  <c r="C448"/>
  <c r="C447"/>
  <c r="C446"/>
  <c r="C445"/>
  <c r="C444"/>
  <c r="C436"/>
  <c r="C423"/>
  <c r="C403"/>
  <c r="C399"/>
  <c r="C396"/>
  <c r="C394"/>
  <c r="C1829"/>
  <c r="C1802"/>
  <c r="C1796"/>
  <c r="C1789"/>
  <c r="C1787"/>
  <c r="C1783"/>
  <c r="C1765"/>
  <c r="C1763"/>
  <c r="C1759"/>
  <c r="C1756"/>
  <c r="C1755"/>
  <c r="C1751"/>
  <c r="C74"/>
  <c r="C64"/>
  <c r="C57"/>
  <c r="C54"/>
  <c r="C1817"/>
  <c r="C1806"/>
  <c r="C1804"/>
  <c r="C1786"/>
  <c r="C1785"/>
  <c r="C1784"/>
  <c r="C1717"/>
  <c r="C1714"/>
  <c r="C1712"/>
  <c r="C1708"/>
  <c r="C1706"/>
  <c r="C1704"/>
  <c r="C1702"/>
  <c r="C1700"/>
  <c r="C1691"/>
  <c r="C1677"/>
  <c r="C1676"/>
  <c r="C1671"/>
  <c r="C1670"/>
  <c r="C1663"/>
  <c r="C1662"/>
  <c r="C1661"/>
  <c r="C1660"/>
  <c r="C1659"/>
  <c r="C1653"/>
  <c r="C1644"/>
  <c r="C1643"/>
  <c r="C1642"/>
  <c r="C1638"/>
  <c r="C1637"/>
  <c r="C1636"/>
  <c r="C1616"/>
  <c r="C1605"/>
  <c r="C1602"/>
  <c r="C1589"/>
  <c r="C1588"/>
  <c r="C1577"/>
  <c r="C1576"/>
  <c r="C1565"/>
  <c r="C1553"/>
  <c r="C1549"/>
  <c r="C1546"/>
  <c r="C1545"/>
  <c r="C1544"/>
  <c r="C1543"/>
  <c r="C1530"/>
  <c r="C1526"/>
  <c r="C1523"/>
  <c r="C350"/>
  <c r="C167"/>
  <c r="C155"/>
  <c r="C143"/>
  <c r="C136"/>
  <c r="C133"/>
  <c r="C117"/>
  <c r="C82"/>
  <c r="C77"/>
  <c r="C67"/>
  <c r="C1720"/>
  <c r="C1547"/>
  <c r="C1438"/>
  <c r="C1436"/>
  <c r="C1415"/>
  <c r="C1414"/>
  <c r="C1413"/>
  <c r="C1412"/>
  <c r="C1390"/>
  <c r="C1389"/>
  <c r="C1387"/>
  <c r="C1385"/>
  <c r="C1375"/>
  <c r="C1367"/>
  <c r="C1362"/>
  <c r="C1357"/>
  <c r="C1351"/>
  <c r="C1332"/>
  <c r="C1330"/>
  <c r="C1325"/>
  <c r="C1322"/>
  <c r="C1321"/>
  <c r="C1320"/>
  <c r="C1319"/>
  <c r="C1308"/>
  <c r="C1299"/>
  <c r="C1292"/>
  <c r="C1285"/>
  <c r="C1283"/>
  <c r="C1267"/>
  <c r="C1171"/>
  <c r="C1158"/>
  <c r="C1153"/>
  <c r="C1145"/>
  <c r="C1137"/>
  <c r="C1122"/>
  <c r="C1105"/>
  <c r="C1098"/>
  <c r="C1092"/>
  <c r="C1090"/>
  <c r="C1089"/>
  <c r="C1088"/>
  <c r="C1080"/>
  <c r="C1073"/>
  <c r="C1061"/>
  <c r="C1056"/>
  <c r="C1050"/>
  <c r="C1037"/>
  <c r="C1004"/>
  <c r="C997"/>
  <c r="C987"/>
  <c r="C960"/>
  <c r="C949"/>
  <c r="C923"/>
  <c r="C919"/>
  <c r="C911"/>
  <c r="C910"/>
  <c r="C903"/>
  <c r="C897"/>
  <c r="C878"/>
  <c r="C862"/>
  <c r="C858"/>
  <c r="C674"/>
  <c r="C665"/>
  <c r="C661"/>
  <c r="C659"/>
  <c r="C651"/>
  <c r="C650"/>
  <c r="C649"/>
  <c r="C641"/>
  <c r="C639"/>
  <c r="C634"/>
  <c r="C633"/>
  <c r="C632"/>
  <c r="C610"/>
  <c r="C608"/>
  <c r="C604"/>
  <c r="C602"/>
  <c r="C596"/>
  <c r="C586"/>
  <c r="C573"/>
  <c r="C566"/>
  <c r="C560"/>
  <c r="C556"/>
  <c r="C553"/>
  <c r="C546"/>
  <c r="C515"/>
  <c r="C510"/>
  <c r="C504"/>
  <c r="C500"/>
  <c r="C384"/>
  <c r="C381"/>
  <c r="C366"/>
  <c r="C363"/>
  <c r="C358"/>
  <c r="C356"/>
  <c r="C352"/>
  <c r="C346"/>
  <c r="C335"/>
  <c r="C316"/>
  <c r="C308"/>
  <c r="C294"/>
  <c r="C265"/>
  <c r="C243"/>
  <c r="C241"/>
  <c r="C237"/>
  <c r="C227"/>
  <c r="C226"/>
  <c r="C225"/>
  <c r="C205"/>
  <c r="C190"/>
  <c r="C182"/>
  <c r="C180"/>
  <c r="C176"/>
  <c r="C166"/>
  <c r="C140"/>
  <c r="C139"/>
  <c r="C130"/>
  <c r="C126"/>
  <c r="C122"/>
  <c r="C121"/>
  <c r="C119"/>
  <c r="C118"/>
  <c r="C111"/>
  <c r="C110"/>
  <c r="C106"/>
  <c r="C105"/>
  <c r="C101"/>
  <c r="C97"/>
  <c r="C91"/>
  <c r="C90"/>
  <c r="C88"/>
  <c r="C87"/>
  <c r="C86"/>
  <c r="C85"/>
  <c r="C52"/>
  <c r="C50"/>
  <c r="C49"/>
  <c r="C48"/>
  <c r="C45"/>
  <c r="C41"/>
  <c r="C40"/>
  <c r="C37"/>
  <c r="C35"/>
  <c r="C34"/>
  <c r="C33"/>
  <c r="C29"/>
  <c r="C27"/>
  <c r="C23"/>
  <c r="C19"/>
  <c r="C18"/>
  <c r="C14"/>
  <c r="C11"/>
  <c r="C5"/>
  <c r="C4"/>
  <c r="C1696"/>
  <c r="C1815"/>
  <c r="C1811"/>
  <c r="C1800"/>
  <c r="C1793"/>
  <c r="C1827"/>
  <c r="C1825"/>
  <c r="C1812"/>
  <c r="C1810"/>
  <c r="C1807"/>
  <c r="C1805"/>
  <c r="C1801"/>
  <c r="C1798"/>
  <c r="C1772"/>
  <c r="C1768"/>
  <c r="C1766"/>
  <c r="C1753"/>
  <c r="C1749"/>
  <c r="C1743"/>
  <c r="C1741"/>
  <c r="C1736"/>
  <c r="C1730"/>
  <c r="C1728"/>
  <c r="C1726"/>
  <c r="C1693"/>
  <c r="C1669"/>
  <c r="C1667"/>
  <c r="C1654"/>
  <c r="C1640"/>
  <c r="C1633"/>
  <c r="C1631"/>
  <c r="C1628"/>
  <c r="C1625"/>
  <c r="C1617"/>
  <c r="C1610"/>
  <c r="C1608"/>
  <c r="C1587"/>
  <c r="C1569"/>
  <c r="C1567"/>
  <c r="C1830"/>
  <c r="C1828"/>
  <c r="C1826"/>
  <c r="C1822"/>
  <c r="C1819"/>
  <c r="C1816"/>
  <c r="C1814"/>
  <c r="C1803"/>
  <c r="C1799"/>
  <c r="C1797"/>
  <c r="C1795"/>
  <c r="C1790"/>
  <c r="C1788"/>
  <c r="C1781"/>
  <c r="C1780"/>
  <c r="C1776"/>
  <c r="C1775"/>
  <c r="C1773"/>
  <c r="C1769"/>
  <c r="C1767"/>
  <c r="C1761"/>
  <c r="C1750"/>
  <c r="C1746"/>
  <c r="C1744"/>
  <c r="C1739"/>
  <c r="C1737"/>
  <c r="C1734"/>
  <c r="C1731"/>
  <c r="C1723"/>
  <c r="C1722"/>
  <c r="C1715"/>
  <c r="C1713"/>
  <c r="C1711"/>
  <c r="C1709"/>
  <c r="C1707"/>
  <c r="C1705"/>
  <c r="C1703"/>
  <c r="C1701"/>
  <c r="C1699"/>
  <c r="C1688"/>
  <c r="C1679"/>
  <c r="C1672"/>
  <c r="C1651"/>
  <c r="C1650"/>
  <c r="C1647"/>
  <c r="C1626"/>
  <c r="C1622"/>
  <c r="C1621"/>
  <c r="C1620"/>
  <c r="C1619"/>
  <c r="C1614"/>
  <c r="C1613"/>
  <c r="C1612"/>
  <c r="C1609"/>
  <c r="C1600"/>
  <c r="C1599"/>
  <c r="C1598"/>
  <c r="C1592"/>
  <c r="C1591"/>
  <c r="C1584"/>
  <c r="C1574"/>
  <c r="C1573"/>
  <c r="C1570"/>
  <c r="C1562"/>
  <c r="C1561"/>
  <c r="C1557"/>
  <c r="C1537"/>
  <c r="C1536"/>
  <c r="C1535"/>
  <c r="C1533"/>
  <c r="C1529"/>
  <c r="C1524"/>
  <c r="C1521"/>
  <c r="C1516"/>
  <c r="C1513"/>
  <c r="C1507"/>
  <c r="C1503"/>
  <c r="C1500"/>
  <c r="C1498"/>
  <c r="C1493"/>
  <c r="C1481"/>
  <c r="C1479"/>
  <c r="C1478"/>
  <c r="C1473"/>
  <c r="C1472"/>
  <c r="C1467"/>
  <c r="C1454"/>
  <c r="C1453"/>
  <c r="C1450"/>
  <c r="C1442"/>
  <c r="C1441"/>
  <c r="C1437"/>
  <c r="C1429"/>
  <c r="C1425"/>
  <c r="C1422"/>
  <c r="C1417"/>
  <c r="C1408"/>
  <c r="C1392"/>
  <c r="C1388"/>
  <c r="C1386"/>
  <c r="C1384"/>
  <c r="C1383"/>
  <c r="C1380"/>
  <c r="C1379"/>
  <c r="C1378"/>
  <c r="C1377"/>
  <c r="C1372"/>
  <c r="C1368"/>
  <c r="C1363"/>
  <c r="C1359"/>
  <c r="C1358"/>
  <c r="C1355"/>
  <c r="C1354"/>
  <c r="C1341"/>
  <c r="C1340"/>
  <c r="C1336"/>
  <c r="C1335"/>
  <c r="C1334"/>
  <c r="C1333"/>
  <c r="C1331"/>
  <c r="C1329"/>
  <c r="C1328"/>
  <c r="C1326"/>
  <c r="C1315"/>
  <c r="C1314"/>
  <c r="C1313"/>
  <c r="C1311"/>
  <c r="C1309"/>
  <c r="C1302"/>
  <c r="C1300"/>
  <c r="C1291"/>
  <c r="C1284"/>
  <c r="C1278"/>
  <c r="C1277"/>
  <c r="C1276"/>
  <c r="C1272"/>
  <c r="C1268"/>
  <c r="C1261"/>
  <c r="C1260"/>
  <c r="C1256"/>
  <c r="C1249"/>
  <c r="C1176"/>
  <c r="C1173"/>
  <c r="C1166"/>
  <c r="C1164"/>
  <c r="C1160"/>
  <c r="C1159"/>
  <c r="C1157"/>
  <c r="C1155"/>
  <c r="C1151"/>
  <c r="C1147"/>
  <c r="C1820"/>
  <c r="C1791"/>
  <c r="C1782"/>
  <c r="C1777"/>
  <c r="C1770"/>
  <c r="C1760"/>
  <c r="C1754"/>
  <c r="C1747"/>
  <c r="C1742"/>
  <c r="C1740"/>
  <c r="C1735"/>
  <c r="C1729"/>
  <c r="C1727"/>
  <c r="C1724"/>
  <c r="C1716"/>
  <c r="C1698"/>
  <c r="C1697"/>
  <c r="C1690"/>
  <c r="C1689"/>
  <c r="C1683"/>
  <c r="C1682"/>
  <c r="C1681"/>
  <c r="C1680"/>
  <c r="C1675"/>
  <c r="C1674"/>
  <c r="C1673"/>
  <c r="C1665"/>
  <c r="C1664"/>
  <c r="C1658"/>
  <c r="C1657"/>
  <c r="C1656"/>
  <c r="C1655"/>
  <c r="C1652"/>
  <c r="C1649"/>
  <c r="C1648"/>
  <c r="C1635"/>
  <c r="C1634"/>
  <c r="C1629"/>
  <c r="C1627"/>
  <c r="C1623"/>
  <c r="C1603"/>
  <c r="C1601"/>
  <c r="C1595"/>
  <c r="C1594"/>
  <c r="C1593"/>
  <c r="C1582"/>
  <c r="C1580"/>
  <c r="C1578"/>
  <c r="C1575"/>
  <c r="C1571"/>
  <c r="C1568"/>
  <c r="C1564"/>
  <c r="C1563"/>
  <c r="C1558"/>
  <c r="C1552"/>
  <c r="C1551"/>
  <c r="C1548"/>
  <c r="C1542"/>
  <c r="C1541"/>
  <c r="C1540"/>
  <c r="C1539"/>
  <c r="C1538"/>
  <c r="C1534"/>
  <c r="C1528"/>
  <c r="C1527"/>
  <c r="C1525"/>
  <c r="C1522"/>
  <c r="C1519"/>
  <c r="C1514"/>
  <c r="C1511"/>
  <c r="C1510"/>
  <c r="C1509"/>
  <c r="C1508"/>
  <c r="C1504"/>
  <c r="C1494"/>
  <c r="C1490"/>
  <c r="C1487"/>
  <c r="C1482"/>
  <c r="C1477"/>
  <c r="C1475"/>
  <c r="C1474"/>
  <c r="C1466"/>
  <c r="C1463"/>
  <c r="C1460"/>
  <c r="C1459"/>
  <c r="C1458"/>
  <c r="C1455"/>
  <c r="C1443"/>
  <c r="C1432"/>
  <c r="C1431"/>
  <c r="C1430"/>
  <c r="C1418"/>
  <c r="C1410"/>
  <c r="C1409"/>
  <c r="C1405"/>
  <c r="C1403"/>
  <c r="C1402"/>
  <c r="C1400"/>
  <c r="C1397"/>
  <c r="C1396"/>
  <c r="C1395"/>
  <c r="C1394"/>
  <c r="C1393"/>
  <c r="C1381"/>
  <c r="C1373"/>
  <c r="C1369"/>
  <c r="C1365"/>
  <c r="C1364"/>
  <c r="C1360"/>
  <c r="C1349"/>
  <c r="C1346"/>
  <c r="C1345"/>
  <c r="C1344"/>
  <c r="C1342"/>
  <c r="C1337"/>
  <c r="C1324"/>
  <c r="C1317"/>
  <c r="C1316"/>
  <c r="C1312"/>
  <c r="C1310"/>
  <c r="C1304"/>
  <c r="C1303"/>
  <c r="C1301"/>
  <c r="C1295"/>
  <c r="C1280"/>
  <c r="C1279"/>
  <c r="C1273"/>
  <c r="C1269"/>
  <c r="C1265"/>
  <c r="C1263"/>
  <c r="C1262"/>
  <c r="C1257"/>
  <c r="C1254"/>
  <c r="C1253"/>
  <c r="C1251"/>
  <c r="C1250"/>
  <c r="C1246"/>
  <c r="C1170"/>
  <c r="C1167"/>
  <c r="C1161"/>
  <c r="C1156"/>
  <c r="C1148"/>
  <c r="C1144"/>
  <c r="C1142"/>
  <c r="C1140"/>
  <c r="C1139"/>
  <c r="C1135"/>
  <c r="C1131"/>
  <c r="C1128"/>
  <c r="C1125"/>
  <c r="C1124"/>
  <c r="C1121"/>
  <c r="C1115"/>
  <c r="C1108"/>
  <c r="C1101"/>
  <c r="C1100"/>
  <c r="C1096"/>
  <c r="C1094"/>
  <c r="C1069"/>
  <c r="C1065"/>
  <c r="C1058"/>
  <c r="C1052"/>
  <c r="C1049"/>
  <c r="C1044"/>
  <c r="C1824"/>
  <c r="C1821"/>
  <c r="C1809"/>
  <c r="C1771"/>
  <c r="C1752"/>
  <c r="C1748"/>
  <c r="C1745"/>
  <c r="C1738"/>
  <c r="C1732"/>
  <c r="C1725"/>
  <c r="C1694"/>
  <c r="C1692"/>
  <c r="C1686"/>
  <c r="C1684"/>
  <c r="C1666"/>
  <c r="C1639"/>
  <c r="C1632"/>
  <c r="C1624"/>
  <c r="C1607"/>
  <c r="C1596"/>
  <c r="C1585"/>
  <c r="C1583"/>
  <c r="C1566"/>
  <c r="C1554"/>
  <c r="C1518"/>
  <c r="C1515"/>
  <c r="C1512"/>
  <c r="C1505"/>
  <c r="C1501"/>
  <c r="C1496"/>
  <c r="C1495"/>
  <c r="C1491"/>
  <c r="C1488"/>
  <c r="C1485"/>
  <c r="C1484"/>
  <c r="C1483"/>
  <c r="C1464"/>
  <c r="C1462"/>
  <c r="C1461"/>
  <c r="C1456"/>
  <c r="C1451"/>
  <c r="C1448"/>
  <c r="C1445"/>
  <c r="C1444"/>
  <c r="C1439"/>
  <c r="C1435"/>
  <c r="C1434"/>
  <c r="C1433"/>
  <c r="C1427"/>
  <c r="C1426"/>
  <c r="C1423"/>
  <c r="C1420"/>
  <c r="C1419"/>
  <c r="C1411"/>
  <c r="C1406"/>
  <c r="C1404"/>
  <c r="C1401"/>
  <c r="C1398"/>
  <c r="C1382"/>
  <c r="C1374"/>
  <c r="C1370"/>
  <c r="C1366"/>
  <c r="C1361"/>
  <c r="C1356"/>
  <c r="C1352"/>
  <c r="C1350"/>
  <c r="C1347"/>
  <c r="C1343"/>
  <c r="C1338"/>
  <c r="C1323"/>
  <c r="C1318"/>
  <c r="C1307"/>
  <c r="C1306"/>
  <c r="C1305"/>
  <c r="C1298"/>
  <c r="C1297"/>
  <c r="C1296"/>
  <c r="C1294"/>
  <c r="C1293"/>
  <c r="C1289"/>
  <c r="C1288"/>
  <c r="C1286"/>
  <c r="C1287"/>
  <c r="C1282"/>
  <c r="C1281"/>
  <c r="C1274"/>
  <c r="C1270"/>
  <c r="C1266"/>
  <c r="C1264"/>
  <c r="C1258"/>
  <c r="C1255"/>
  <c r="C1252"/>
  <c r="C1247"/>
  <c r="C1175"/>
  <c r="C1168"/>
  <c r="C1162"/>
  <c r="C1152"/>
  <c r="C1149"/>
  <c r="C1138"/>
  <c r="C1136"/>
  <c r="C1132"/>
  <c r="C1129"/>
  <c r="C1119"/>
  <c r="C1109"/>
  <c r="C1104"/>
  <c r="C1103"/>
  <c r="C1102"/>
  <c r="C1097"/>
  <c r="C1093"/>
  <c r="C1091"/>
  <c r="C1087"/>
  <c r="C1084"/>
  <c r="C1081"/>
  <c r="C1072"/>
  <c r="C1066"/>
  <c r="C1062"/>
  <c r="C1060"/>
  <c r="C1059"/>
  <c r="C1055"/>
  <c r="C1047"/>
  <c r="C1046"/>
  <c r="C1045"/>
  <c r="C1039"/>
  <c r="C1036"/>
  <c r="C1033"/>
  <c r="C1028"/>
  <c r="C1026"/>
  <c r="C1025"/>
  <c r="C1017"/>
  <c r="C1013"/>
  <c r="C1009"/>
  <c r="C1003"/>
  <c r="C1813"/>
  <c r="C1778"/>
  <c r="C1757"/>
  <c r="C1831"/>
  <c r="C1823"/>
  <c r="C1818"/>
  <c r="C1808"/>
  <c r="C1794"/>
  <c r="C1792"/>
  <c r="C1779"/>
  <c r="C1774"/>
  <c r="C1764"/>
  <c r="C1762"/>
  <c r="C1758"/>
  <c r="C1733"/>
  <c r="C1719"/>
  <c r="C1710"/>
  <c r="C1695"/>
  <c r="C1687"/>
  <c r="C1685"/>
  <c r="C1678"/>
  <c r="C1668"/>
  <c r="C1646"/>
  <c r="C1645"/>
  <c r="C1641"/>
  <c r="C1630"/>
  <c r="C1618"/>
  <c r="C1615"/>
  <c r="C1611"/>
  <c r="C1606"/>
  <c r="C1604"/>
  <c r="C1597"/>
  <c r="C1590"/>
  <c r="C1586"/>
  <c r="C1581"/>
  <c r="C1579"/>
  <c r="C1572"/>
  <c r="C1560"/>
  <c r="C1559"/>
  <c r="C1556"/>
  <c r="C1555"/>
  <c r="C1550"/>
  <c r="C1532"/>
  <c r="C1531"/>
  <c r="C1506"/>
  <c r="C1499"/>
  <c r="C1489"/>
  <c r="C1486"/>
  <c r="C1480"/>
  <c r="C1476"/>
  <c r="C1465"/>
  <c r="C1457"/>
  <c r="C1452"/>
  <c r="C1449"/>
  <c r="C1440"/>
  <c r="C1428"/>
  <c r="C1424"/>
  <c r="C1421"/>
  <c r="C1416"/>
  <c r="C1407"/>
  <c r="C1399"/>
  <c r="C1391"/>
  <c r="C1376"/>
  <c r="C1371"/>
  <c r="C1353"/>
  <c r="C1348"/>
  <c r="C1339"/>
  <c r="C1327"/>
  <c r="C1290"/>
  <c r="C1275"/>
  <c r="C1271"/>
  <c r="C1259"/>
  <c r="C1248"/>
  <c r="C1172"/>
  <c r="C1169"/>
  <c r="C1165"/>
  <c r="C1163"/>
  <c r="C1154"/>
  <c r="C1150"/>
  <c r="C1146"/>
  <c r="C1133"/>
  <c r="C1126"/>
  <c r="C1120"/>
  <c r="C1110"/>
  <c r="C1106"/>
  <c r="C1085"/>
  <c r="C1082"/>
  <c r="C1070"/>
  <c r="C1067"/>
  <c r="C1063"/>
  <c r="C1053"/>
  <c r="C1048"/>
  <c r="C1042"/>
  <c r="C1018"/>
  <c r="C1014"/>
  <c r="C1010"/>
  <c r="C1143"/>
  <c r="C1141"/>
  <c r="C1134"/>
  <c r="C1130"/>
  <c r="C1127"/>
  <c r="C1123"/>
  <c r="C1116"/>
  <c r="C1114"/>
  <c r="C1113"/>
  <c r="C1112"/>
  <c r="C1111"/>
  <c r="C1107"/>
  <c r="C1099"/>
  <c r="C1095"/>
  <c r="C1086"/>
  <c r="C1083"/>
  <c r="C1079"/>
  <c r="C1078"/>
  <c r="C1077"/>
  <c r="C1076"/>
  <c r="C1075"/>
  <c r="C1074"/>
  <c r="C1071"/>
  <c r="C1068"/>
  <c r="C1064"/>
  <c r="C1057"/>
  <c r="C1054"/>
  <c r="C1051"/>
  <c r="C1043"/>
  <c r="C1040"/>
  <c r="C1034"/>
  <c r="C1029"/>
  <c r="C1022"/>
  <c r="C1021"/>
  <c r="C1019"/>
  <c r="C1015"/>
  <c r="C1011"/>
  <c r="C1006"/>
  <c r="C1005"/>
  <c r="C1001"/>
  <c r="C998"/>
  <c r="C995"/>
  <c r="C989"/>
  <c r="C988"/>
  <c r="C985"/>
  <c r="C980"/>
  <c r="C977"/>
  <c r="C975"/>
  <c r="C970"/>
  <c r="C966"/>
  <c r="C964"/>
  <c r="C961"/>
  <c r="C959"/>
  <c r="C957"/>
  <c r="C954"/>
  <c r="C952"/>
  <c r="C943"/>
  <c r="C941"/>
  <c r="C939"/>
  <c r="C935"/>
  <c r="C933"/>
  <c r="C932"/>
  <c r="C930"/>
  <c r="C928"/>
  <c r="C924"/>
  <c r="C921"/>
  <c r="C914"/>
  <c r="C906"/>
  <c r="C904"/>
  <c r="C898"/>
  <c r="C873"/>
  <c r="C871"/>
  <c r="C868"/>
  <c r="C865"/>
  <c r="C863"/>
  <c r="C859"/>
  <c r="C855"/>
  <c r="C693"/>
  <c r="C691"/>
  <c r="C690"/>
  <c r="C688"/>
  <c r="C684"/>
  <c r="C683"/>
  <c r="C682"/>
  <c r="C681"/>
  <c r="C680"/>
  <c r="C679"/>
  <c r="C678"/>
  <c r="C677"/>
  <c r="C676"/>
  <c r="C675"/>
  <c r="C671"/>
  <c r="C666"/>
  <c r="C662"/>
  <c r="C652"/>
  <c r="C644"/>
  <c r="C643"/>
  <c r="C640"/>
  <c r="C637"/>
  <c r="C630"/>
  <c r="C628"/>
  <c r="C625"/>
  <c r="C620"/>
  <c r="C607"/>
  <c r="C605"/>
  <c r="C599"/>
  <c r="C597"/>
  <c r="C595"/>
  <c r="C592"/>
  <c r="C589"/>
  <c r="C583"/>
  <c r="C579"/>
  <c r="C575"/>
  <c r="C574"/>
  <c r="C569"/>
  <c r="C561"/>
  <c r="C557"/>
  <c r="C552"/>
  <c r="C551"/>
  <c r="C547"/>
  <c r="C544"/>
  <c r="C540"/>
  <c r="C539"/>
  <c r="C537"/>
  <c r="C532"/>
  <c r="C526"/>
  <c r="C514"/>
  <c r="C509"/>
  <c r="C508"/>
  <c r="C507"/>
  <c r="C503"/>
  <c r="C499"/>
  <c r="C497"/>
  <c r="C491"/>
  <c r="C482"/>
  <c r="C478"/>
  <c r="C476"/>
  <c r="C472"/>
  <c r="C469"/>
  <c r="C457"/>
  <c r="C454"/>
  <c r="C439"/>
  <c r="C438"/>
  <c r="C435"/>
  <c r="C433"/>
  <c r="C432"/>
  <c r="C431"/>
  <c r="C425"/>
  <c r="C424"/>
  <c r="C419"/>
  <c r="C418"/>
  <c r="C417"/>
  <c r="C416"/>
  <c r="C413"/>
  <c r="C412"/>
  <c r="C409"/>
  <c r="C404"/>
  <c r="C401"/>
  <c r="C397"/>
  <c r="C395"/>
  <c r="C389"/>
  <c r="C382"/>
  <c r="C379"/>
  <c r="C378"/>
  <c r="C377"/>
  <c r="C367"/>
  <c r="C364"/>
  <c r="C361"/>
  <c r="C355"/>
  <c r="C353"/>
  <c r="C347"/>
  <c r="C344"/>
  <c r="C342"/>
  <c r="C338"/>
  <c r="C332"/>
  <c r="C328"/>
  <c r="C324"/>
  <c r="C322"/>
  <c r="C318"/>
  <c r="C317"/>
  <c r="C311"/>
  <c r="C309"/>
  <c r="C301"/>
  <c r="C296"/>
  <c r="C291"/>
  <c r="C282"/>
  <c r="C281"/>
  <c r="C280"/>
  <c r="C275"/>
  <c r="C272"/>
  <c r="C267"/>
  <c r="C266"/>
  <c r="C260"/>
  <c r="C259"/>
  <c r="C258"/>
  <c r="C255"/>
  <c r="C252"/>
  <c r="C242"/>
  <c r="C234"/>
  <c r="C222"/>
  <c r="C220"/>
  <c r="C218"/>
  <c r="C216"/>
  <c r="C214"/>
  <c r="C212"/>
  <c r="C210"/>
  <c r="C204"/>
  <c r="C202"/>
  <c r="C199"/>
  <c r="C193"/>
  <c r="C188"/>
  <c r="C185"/>
  <c r="C179"/>
  <c r="C174"/>
  <c r="C169"/>
  <c r="C162"/>
  <c r="C158"/>
  <c r="C151"/>
  <c r="C148"/>
  <c r="C142"/>
  <c r="C141"/>
  <c r="C138"/>
  <c r="C129"/>
  <c r="C128"/>
  <c r="C123"/>
  <c r="C120"/>
  <c r="C116"/>
  <c r="C114"/>
  <c r="C113"/>
  <c r="C112"/>
  <c r="C108"/>
  <c r="C107"/>
  <c r="C102"/>
  <c r="C98"/>
  <c r="C94"/>
  <c r="C89"/>
  <c r="C80"/>
  <c r="C76"/>
  <c r="C73"/>
  <c r="C72"/>
  <c r="C68"/>
  <c r="C66"/>
  <c r="C63"/>
  <c r="C62"/>
  <c r="C61"/>
  <c r="C56"/>
  <c r="C55"/>
  <c r="C53"/>
  <c r="C47"/>
  <c r="C46"/>
  <c r="C42"/>
  <c r="C26"/>
  <c r="C16"/>
  <c r="C9"/>
  <c r="C8"/>
  <c r="C6"/>
  <c r="C1038"/>
  <c r="C1035"/>
  <c r="C1032"/>
  <c r="C1030"/>
  <c r="C1027"/>
  <c r="C1024"/>
  <c r="C1023"/>
  <c r="C1020"/>
  <c r="C1016"/>
  <c r="C1012"/>
  <c r="C1008"/>
  <c r="C1007"/>
  <c r="C1002"/>
  <c r="C999"/>
  <c r="C990"/>
  <c r="C982"/>
  <c r="C981"/>
  <c r="C973"/>
  <c r="C971"/>
  <c r="C967"/>
  <c r="C963"/>
  <c r="C958"/>
  <c r="C955"/>
  <c r="C953"/>
  <c r="C951"/>
  <c r="C946"/>
  <c r="C944"/>
  <c r="C942"/>
  <c r="C936"/>
  <c r="C934"/>
  <c r="C931"/>
  <c r="C929"/>
  <c r="C926"/>
  <c r="C917"/>
  <c r="C915"/>
  <c r="C912"/>
  <c r="C907"/>
  <c r="C905"/>
  <c r="C901"/>
  <c r="C900"/>
  <c r="C899"/>
  <c r="C895"/>
  <c r="C881"/>
  <c r="C876"/>
  <c r="C864"/>
  <c r="C860"/>
  <c r="C856"/>
  <c r="C699"/>
  <c r="C698"/>
  <c r="C697"/>
  <c r="C694"/>
  <c r="C689"/>
  <c r="C685"/>
  <c r="C672"/>
  <c r="C667"/>
  <c r="C663"/>
  <c r="C658"/>
  <c r="C654"/>
  <c r="C653"/>
  <c r="C647"/>
  <c r="C646"/>
  <c r="C645"/>
  <c r="C638"/>
  <c r="C636"/>
  <c r="C627"/>
  <c r="C626"/>
  <c r="C624"/>
  <c r="C623"/>
  <c r="C622"/>
  <c r="C621"/>
  <c r="C619"/>
  <c r="C611"/>
  <c r="C609"/>
  <c r="C606"/>
  <c r="C600"/>
  <c r="C594"/>
  <c r="C590"/>
  <c r="C584"/>
  <c r="C582"/>
  <c r="C580"/>
  <c r="C576"/>
  <c r="C572"/>
  <c r="C570"/>
  <c r="C564"/>
  <c r="C563"/>
  <c r="C562"/>
  <c r="C558"/>
  <c r="C548"/>
  <c r="C545"/>
  <c r="C541"/>
  <c r="C538"/>
  <c r="C533"/>
  <c r="C529"/>
  <c r="C528"/>
  <c r="C527"/>
  <c r="C522"/>
  <c r="C521"/>
  <c r="C520"/>
  <c r="C519"/>
  <c r="C518"/>
  <c r="C517"/>
  <c r="C513"/>
  <c r="C506"/>
  <c r="C502"/>
  <c r="C496"/>
  <c r="C490"/>
  <c r="C488"/>
  <c r="C487"/>
  <c r="C481"/>
  <c r="C477"/>
  <c r="C455"/>
  <c r="C442"/>
  <c r="C441"/>
  <c r="C440"/>
  <c r="C430"/>
  <c r="C429"/>
  <c r="C428"/>
  <c r="C427"/>
  <c r="C426"/>
  <c r="C421"/>
  <c r="C414"/>
  <c r="C408"/>
  <c r="C407"/>
  <c r="C405"/>
  <c r="C402"/>
  <c r="C398"/>
  <c r="C390"/>
  <c r="C383"/>
  <c r="C374"/>
  <c r="C372"/>
  <c r="C370"/>
  <c r="C368"/>
  <c r="C365"/>
  <c r="C362"/>
  <c r="C348"/>
  <c r="C345"/>
  <c r="C339"/>
  <c r="C333"/>
  <c r="C329"/>
  <c r="C325"/>
  <c r="C321"/>
  <c r="C319"/>
  <c r="C314"/>
  <c r="C312"/>
  <c r="C310"/>
  <c r="C307"/>
  <c r="C305"/>
  <c r="C303"/>
  <c r="C302"/>
  <c r="C297"/>
  <c r="C292"/>
  <c r="C289"/>
  <c r="C279"/>
  <c r="C268"/>
  <c r="C264"/>
  <c r="C261"/>
  <c r="C256"/>
  <c r="C249"/>
  <c r="C246"/>
  <c r="C245"/>
  <c r="C239"/>
  <c r="C235"/>
  <c r="C233"/>
  <c r="C231"/>
  <c r="C229"/>
  <c r="C223"/>
  <c r="C221"/>
  <c r="C219"/>
  <c r="C215"/>
  <c r="C213"/>
  <c r="C208"/>
  <c r="C203"/>
  <c r="C197"/>
  <c r="C194"/>
  <c r="C175"/>
  <c r="C170"/>
  <c r="C164"/>
  <c r="C163"/>
  <c r="C159"/>
  <c r="C156"/>
  <c r="C154"/>
  <c r="C152"/>
  <c r="C149"/>
  <c r="C145"/>
  <c r="C137"/>
  <c r="C127"/>
  <c r="C124"/>
  <c r="C104"/>
  <c r="C103"/>
  <c r="C99"/>
  <c r="C95"/>
  <c r="C93"/>
  <c r="C51"/>
  <c r="C44"/>
  <c r="C43"/>
  <c r="C32"/>
  <c r="C31"/>
  <c r="C7"/>
  <c r="C1000"/>
  <c r="C996"/>
  <c r="C994"/>
  <c r="C993"/>
  <c r="C992"/>
  <c r="C991"/>
  <c r="C986"/>
  <c r="C983"/>
  <c r="C978"/>
  <c r="C974"/>
  <c r="C972"/>
  <c r="C968"/>
  <c r="C956"/>
  <c r="C948"/>
  <c r="C947"/>
  <c r="C945"/>
  <c r="C937"/>
  <c r="C927"/>
  <c r="C922"/>
  <c r="C920"/>
  <c r="C918"/>
  <c r="C916"/>
  <c r="C913"/>
  <c r="C909"/>
  <c r="C908"/>
  <c r="C902"/>
  <c r="C896"/>
  <c r="C893"/>
  <c r="C892"/>
  <c r="C891"/>
  <c r="C890"/>
  <c r="C877"/>
  <c r="C874"/>
  <c r="C872"/>
  <c r="C870"/>
  <c r="C869"/>
  <c r="C861"/>
  <c r="C857"/>
  <c r="C696"/>
  <c r="C695"/>
  <c r="C686"/>
  <c r="C673"/>
  <c r="C669"/>
  <c r="C668"/>
  <c r="C664"/>
  <c r="C660"/>
  <c r="C656"/>
  <c r="C655"/>
  <c r="C648"/>
  <c r="C635"/>
  <c r="C631"/>
  <c r="C629"/>
  <c r="C618"/>
  <c r="C617"/>
  <c r="C616"/>
  <c r="C615"/>
  <c r="C614"/>
  <c r="C613"/>
  <c r="C603"/>
  <c r="C601"/>
  <c r="C593"/>
  <c r="C591"/>
  <c r="C587"/>
  <c r="C585"/>
  <c r="C581"/>
  <c r="C577"/>
  <c r="C571"/>
  <c r="C567"/>
  <c r="C565"/>
  <c r="C559"/>
  <c r="C555"/>
  <c r="C554"/>
  <c r="C549"/>
  <c r="C543"/>
  <c r="C542"/>
  <c r="C535"/>
  <c r="C534"/>
  <c r="C530"/>
  <c r="C524"/>
  <c r="C523"/>
  <c r="C516"/>
  <c r="C512"/>
  <c r="C511"/>
  <c r="C505"/>
  <c r="C501"/>
  <c r="C495"/>
  <c r="C489"/>
  <c r="C486"/>
  <c r="C480"/>
  <c r="C471"/>
  <c r="C470"/>
  <c r="C468"/>
  <c r="C467"/>
  <c r="C466"/>
  <c r="C465"/>
  <c r="C443"/>
  <c r="C415"/>
  <c r="C410"/>
  <c r="C393"/>
  <c r="C391"/>
  <c r="C387"/>
  <c r="C385"/>
  <c r="C380"/>
  <c r="C375"/>
  <c r="C373"/>
  <c r="C371"/>
  <c r="C369"/>
  <c r="C359"/>
  <c r="C357"/>
  <c r="C349"/>
  <c r="C340"/>
  <c r="C336"/>
  <c r="C334"/>
  <c r="C330"/>
  <c r="C326"/>
  <c r="C323"/>
  <c r="C320"/>
  <c r="C315"/>
  <c r="C313"/>
  <c r="C306"/>
  <c r="C304"/>
  <c r="C299"/>
  <c r="C298"/>
  <c r="C293"/>
  <c r="C288"/>
  <c r="C283"/>
  <c r="C278"/>
  <c r="C277"/>
  <c r="C276"/>
  <c r="C273"/>
  <c r="C270"/>
  <c r="C269"/>
  <c r="C262"/>
  <c r="C257"/>
  <c r="C253"/>
  <c r="C250"/>
  <c r="C247"/>
  <c r="C244"/>
  <c r="C240"/>
  <c r="C238"/>
  <c r="C236"/>
  <c r="C232"/>
  <c r="C224"/>
  <c r="C206"/>
  <c r="C200"/>
  <c r="C198"/>
  <c r="C195"/>
  <c r="C191"/>
  <c r="C189"/>
  <c r="C186"/>
  <c r="C184"/>
  <c r="C183"/>
  <c r="C181"/>
  <c r="C177"/>
  <c r="C171"/>
  <c r="C168"/>
  <c r="C165"/>
  <c r="C160"/>
  <c r="C157"/>
  <c r="C153"/>
  <c r="C150"/>
  <c r="C132"/>
  <c r="C131"/>
  <c r="C125"/>
  <c r="C115"/>
  <c r="C109"/>
  <c r="C100"/>
  <c r="C96"/>
  <c r="C92"/>
  <c r="C65"/>
  <c r="C60"/>
  <c r="C58"/>
  <c r="C39"/>
  <c r="C38"/>
  <c r="C36"/>
  <c r="C30"/>
  <c r="C28"/>
  <c r="C25"/>
  <c r="C22"/>
  <c r="C17"/>
  <c r="C15"/>
  <c r="C10"/>
  <c r="C984"/>
  <c r="C979"/>
  <c r="C976"/>
  <c r="C969"/>
  <c r="C965"/>
  <c r="C962"/>
  <c r="C950"/>
  <c r="C940"/>
  <c r="C938"/>
  <c r="C925"/>
  <c r="C894"/>
  <c r="C879"/>
  <c r="C692"/>
  <c r="C687"/>
  <c r="C670"/>
  <c r="C657"/>
  <c r="C642"/>
  <c r="C588"/>
  <c r="C578"/>
  <c r="C568"/>
  <c r="C550"/>
  <c r="C536"/>
  <c r="C531"/>
  <c r="C525"/>
  <c r="C498"/>
  <c r="C411"/>
  <c r="C406"/>
  <c r="C400"/>
  <c r="C392"/>
  <c r="C388"/>
  <c r="C376"/>
  <c r="C360"/>
  <c r="C354"/>
  <c r="C351"/>
  <c r="C343"/>
  <c r="C341"/>
  <c r="C337"/>
  <c r="C331"/>
  <c r="C327"/>
  <c r="C300"/>
  <c r="C295"/>
  <c r="C290"/>
  <c r="C274"/>
  <c r="C271"/>
  <c r="C263"/>
  <c r="C254"/>
  <c r="C251"/>
  <c r="C248"/>
  <c r="C230"/>
  <c r="C228"/>
  <c r="C217"/>
  <c r="C211"/>
  <c r="C209"/>
  <c r="C207"/>
  <c r="C201"/>
  <c r="C196"/>
  <c r="C192"/>
  <c r="C187"/>
  <c r="C178"/>
  <c r="C173"/>
  <c r="C172"/>
  <c r="C161"/>
  <c r="C147"/>
  <c r="C146"/>
  <c r="C144"/>
  <c r="C135"/>
  <c r="C134"/>
  <c r="C84"/>
  <c r="C83"/>
  <c r="C81"/>
  <c r="C79"/>
  <c r="C78"/>
  <c r="C75"/>
  <c r="C71"/>
  <c r="C70"/>
  <c r="C69"/>
  <c r="C2"/>
  <c r="C422"/>
  <c r="C462"/>
  <c r="C453"/>
  <c r="C437"/>
  <c r="C474"/>
  <c r="C434"/>
  <c r="C420"/>
  <c r="C866"/>
  <c r="C59"/>
  <c r="C24"/>
  <c r="C20"/>
  <c r="C12"/>
  <c r="C867"/>
  <c r="C21"/>
  <c r="C13"/>
  <c r="L54" i="10"/>
</calcChain>
</file>

<file path=xl/sharedStrings.xml><?xml version="1.0" encoding="utf-8"?>
<sst xmlns="http://schemas.openxmlformats.org/spreadsheetml/2006/main" count="37915" uniqueCount="2609">
  <si>
    <t>Antlers, Wall Mount</t>
  </si>
  <si>
    <t>Legendary</t>
  </si>
  <si>
    <t>Apparatus, Boiler</t>
  </si>
  <si>
    <t>Apparatus, Gem Calipers</t>
  </si>
  <si>
    <t>Apple, Display</t>
  </si>
  <si>
    <t>Fine</t>
  </si>
  <si>
    <t>Argonian Banner, Half Hands</t>
  </si>
  <si>
    <t>Epic</t>
  </si>
  <si>
    <t>Argonian Banner, Hanging</t>
  </si>
  <si>
    <t>Argonian Banners, Frilled</t>
  </si>
  <si>
    <t>Argonian Bar, Woven Corner</t>
  </si>
  <si>
    <t>Superior</t>
  </si>
  <si>
    <t>Argonian Bark, Painted</t>
  </si>
  <si>
    <t>Argonian Basket, Closed</t>
  </si>
  <si>
    <t>Argonian Basket, Serving</t>
  </si>
  <si>
    <t>Argonian Basket, Woven</t>
  </si>
  <si>
    <t>Argonian Baskets, Double</t>
  </si>
  <si>
    <t>Argonian Bed, Woven</t>
  </si>
  <si>
    <t>Argonian Bedroll, Woven</t>
  </si>
  <si>
    <t>Argonian Bench, Woven</t>
  </si>
  <si>
    <t>Argonian Bin, Woven</t>
  </si>
  <si>
    <t>Argonian Bone Chimes</t>
  </si>
  <si>
    <t>Argonian Bookcase, Sturdy</t>
  </si>
  <si>
    <t>Argonian Bookshelf, Woven</t>
  </si>
  <si>
    <t>Argonian Bowl, Bordered</t>
  </si>
  <si>
    <t>Argonian Bowl, Ritual</t>
  </si>
  <si>
    <t>Argonian Bowl, Serving</t>
  </si>
  <si>
    <t>Argonian Bowl, Wooden</t>
  </si>
  <si>
    <t>Argonian Box, Woven</t>
  </si>
  <si>
    <t>Argonian Brazier, Mud</t>
  </si>
  <si>
    <t>Argonian Cage, Bird</t>
  </si>
  <si>
    <t>Argonian Cage, Rat</t>
  </si>
  <si>
    <t>Argonian Canopy, Frilled</t>
  </si>
  <si>
    <t>Argonian Canopy, Reed</t>
  </si>
  <si>
    <t>Argonian Canopy, Scaled</t>
  </si>
  <si>
    <t>Argonian Canopy, Skull</t>
  </si>
  <si>
    <t>Argonian Censer</t>
  </si>
  <si>
    <t>Argonian Chair, Rough</t>
  </si>
  <si>
    <t>Argonian Chair, Woven</t>
  </si>
  <si>
    <t>Argonian Chest, Carved</t>
  </si>
  <si>
    <t>Argonian Chimney Stack</t>
  </si>
  <si>
    <t>Argonian Counter, Long</t>
  </si>
  <si>
    <t>Argonian Cup, Bordered</t>
  </si>
  <si>
    <t>Argonian Cup, Short</t>
  </si>
  <si>
    <t>Argonian Cup, Tall</t>
  </si>
  <si>
    <t>Argonian Curtain, Woven</t>
  </si>
  <si>
    <t>Argonian Curtains, Woven</t>
  </si>
  <si>
    <t>Argonian Divider, Stretched</t>
  </si>
  <si>
    <t>Argonian Dresser, Sturdy</t>
  </si>
  <si>
    <t>Argonian Dried Leaves</t>
  </si>
  <si>
    <t>Argonian Drum, Ceremonial</t>
  </si>
  <si>
    <t>Argonian End Table, Woven</t>
  </si>
  <si>
    <t>Argonian Gravestick</t>
  </si>
  <si>
    <t>Argonian Hamper, Woven</t>
  </si>
  <si>
    <t>Argonian Jug, Ritual</t>
  </si>
  <si>
    <t>Argonian Lamp, Mud</t>
  </si>
  <si>
    <t>Argonian Lamppost</t>
  </si>
  <si>
    <t>Argonian Lanterns, Strand</t>
  </si>
  <si>
    <t>Argonian Lanterns, String</t>
  </si>
  <si>
    <t>Argonian Lattice, Rough</t>
  </si>
  <si>
    <t>Argonian Light, Stick</t>
  </si>
  <si>
    <t>Argonian Lights, Branch</t>
  </si>
  <si>
    <t>Argonian Mat, Reed</t>
  </si>
  <si>
    <t>Argonian Mat, Rolled Reed</t>
  </si>
  <si>
    <t>Argonian Mat, Tidy Reed</t>
  </si>
  <si>
    <t>Argonian Medallion, Stone</t>
  </si>
  <si>
    <t>Argonian Mortar, Bone</t>
  </si>
  <si>
    <t>Argonian Mug, Tooth</t>
  </si>
  <si>
    <t>Argonian Pan, Frying</t>
  </si>
  <si>
    <t>Argonian Pedestal, Altar</t>
  </si>
  <si>
    <t>Argonian Pestle, Bone</t>
  </si>
  <si>
    <t>Argonian Pole, Split</t>
  </si>
  <si>
    <t>Argonian Post, Frilled</t>
  </si>
  <si>
    <t>Argonian Post, Rough</t>
  </si>
  <si>
    <t>Argonian Post, Sturdy</t>
  </si>
  <si>
    <t>Argonian Pot, Ritual</t>
  </si>
  <si>
    <t>Argonian Rack, Drying</t>
  </si>
  <si>
    <t>Argonian Rack, Sturdy</t>
  </si>
  <si>
    <t>Argonian Ramekin, Bordered</t>
  </si>
  <si>
    <t>Argonian Ramekin, Hardened</t>
  </si>
  <si>
    <t>Argonian Relic, Basin</t>
  </si>
  <si>
    <t>Argonian Relic, Serpent</t>
  </si>
  <si>
    <t>Argonian Relic, Small Serpent</t>
  </si>
  <si>
    <t>Argonian Scaleskin, Faded</t>
  </si>
  <si>
    <t>Argonian Scaleskin, Pale</t>
  </si>
  <si>
    <t>Argonian Scaleskin, Striped</t>
  </si>
  <si>
    <t>Argonian Shelf, Woven</t>
  </si>
  <si>
    <t>Argonian Shelves, Full</t>
  </si>
  <si>
    <t>Argonian Shelves, Half</t>
  </si>
  <si>
    <t>Argonian Skull, Crocodile</t>
  </si>
  <si>
    <t>Argonian Skull, Lizard</t>
  </si>
  <si>
    <t>Argonian Stool, Roped</t>
  </si>
  <si>
    <t>Argonian Stool, Woven</t>
  </si>
  <si>
    <t>Argonian Table, Formal</t>
  </si>
  <si>
    <t>Argonian Table, Horn</t>
  </si>
  <si>
    <t>Argonian Table, Rough</t>
  </si>
  <si>
    <t>Argonian Tarp, Sturdy</t>
  </si>
  <si>
    <t>Argonian Tarp, Woven</t>
  </si>
  <si>
    <t>Argonian Tent, Reed</t>
  </si>
  <si>
    <t>Argonian Tile, Inscribed</t>
  </si>
  <si>
    <t>Argonian Totem, Frilled Skull</t>
  </si>
  <si>
    <t>Argonian Totem, Painted Skull</t>
  </si>
  <si>
    <t>Argonian Tray, Woven</t>
  </si>
  <si>
    <t>Argonian Trunk, Painted</t>
  </si>
  <si>
    <t>Argonian Trunk, Sturdy</t>
  </si>
  <si>
    <t>Argonian Urn, Clawfoot</t>
  </si>
  <si>
    <t>Argonian Wind Chimes</t>
  </si>
  <si>
    <t>Ashlander Cup, Empty</t>
  </si>
  <si>
    <t>Ashlander Cup, Mazte</t>
  </si>
  <si>
    <t>Ashlander Platter, Ceramic</t>
  </si>
  <si>
    <t>Ayleid Bench, Carved</t>
  </si>
  <si>
    <t>Ayleid Bookcase, Cluttered</t>
  </si>
  <si>
    <t>Ayleid Bookshelf, Cluttered</t>
  </si>
  <si>
    <t>Ayleid Brazier, Fiery</t>
  </si>
  <si>
    <t>Ayleid Brazier, Welkynd Holder</t>
  </si>
  <si>
    <t>Ayleid Table, Carved</t>
  </si>
  <si>
    <t>Baked Potato, Display</t>
  </si>
  <si>
    <t>Banana, Wax</t>
  </si>
  <si>
    <t>Beet String, Display</t>
  </si>
  <si>
    <t>Beets, Display</t>
  </si>
  <si>
    <t>Bottle, Beaker</t>
  </si>
  <si>
    <t>Bottle, Elixir</t>
  </si>
  <si>
    <t>Bottle, Liquor</t>
  </si>
  <si>
    <t>Bottle, Poison</t>
  </si>
  <si>
    <t>Bottle, Poison Elixir</t>
  </si>
  <si>
    <t>Bottle, Wine</t>
  </si>
  <si>
    <t>Bowl, Serving</t>
  </si>
  <si>
    <t>Bread Loaves, Round</t>
  </si>
  <si>
    <t>Bread, Braided</t>
  </si>
  <si>
    <t>Bread, Hearty Loaves</t>
  </si>
  <si>
    <t>Bread, Plain</t>
  </si>
  <si>
    <t>Bread, Round</t>
  </si>
  <si>
    <t>Breton Amphora, Ceramic</t>
  </si>
  <si>
    <t>Breton Amphora, Glazed</t>
  </si>
  <si>
    <t>Breton Armchair, Padded</t>
  </si>
  <si>
    <t>Breton Armoire, Knotwork</t>
  </si>
  <si>
    <t>Breton Bed, Bunk</t>
  </si>
  <si>
    <t>Breton Bed, Canopy</t>
  </si>
  <si>
    <t>Breton Bed, Full</t>
  </si>
  <si>
    <t>Breton Bed, Single</t>
  </si>
  <si>
    <t>Breton Bench, Knotwork</t>
  </si>
  <si>
    <t>Breton Bench, Plain</t>
  </si>
  <si>
    <t>Breton Bookcase, Knotwork</t>
  </si>
  <si>
    <t>Breton Bookcase, Tall</t>
  </si>
  <si>
    <t>Breton Cabinet, Knotwork</t>
  </si>
  <si>
    <t>Breton Candelabra, Formal</t>
  </si>
  <si>
    <t>Breton Carpet, Bordered</t>
  </si>
  <si>
    <t>Breton Carpet, Dark</t>
  </si>
  <si>
    <t>Breton Carpet, Full</t>
  </si>
  <si>
    <t>Breton Carpet, Square</t>
  </si>
  <si>
    <t>Breton Cart, Covered Closed</t>
  </si>
  <si>
    <t>Breton Cart, Covered Open</t>
  </si>
  <si>
    <t>Breton Cart, Palanquin</t>
  </si>
  <si>
    <t>Breton Cart, Wheelbarrow</t>
  </si>
  <si>
    <t>Breton Chair, Padded</t>
  </si>
  <si>
    <t>Breton Chair, Rocking</t>
  </si>
  <si>
    <t>Breton Chair, Slatted</t>
  </si>
  <si>
    <t>Breton Chair, Windowed</t>
  </si>
  <si>
    <t>Breton Chamberstick, Short</t>
  </si>
  <si>
    <t>Breton Chamberstick, Tall</t>
  </si>
  <si>
    <t>Breton Chandelier, Wrought Iron</t>
  </si>
  <si>
    <t>Breton Chest, Knotwork</t>
  </si>
  <si>
    <t>Breton Coffer, Knotwork</t>
  </si>
  <si>
    <t>Breton Counter, Cabinet</t>
  </si>
  <si>
    <t>Breton Counter, Corner</t>
  </si>
  <si>
    <t>Breton Counter, Long Cabinet</t>
  </si>
  <si>
    <t>Breton Cradle, Infant</t>
  </si>
  <si>
    <t>Breton Cupboard, Knotwork</t>
  </si>
  <si>
    <t>Breton Curio, Knotwork</t>
  </si>
  <si>
    <t>Breton Curtains, Window</t>
  </si>
  <si>
    <t>Breton Desk</t>
  </si>
  <si>
    <t>Breton Desk, Knotwork</t>
  </si>
  <si>
    <t>Breton Desk, Scholar's</t>
  </si>
  <si>
    <t>Breton Divider, Curved Knotwork</t>
  </si>
  <si>
    <t>Breton Divider, Folded Knotwork</t>
  </si>
  <si>
    <t>Breton Drapes, Grand</t>
  </si>
  <si>
    <t>Breton Dresser, Knotwork</t>
  </si>
  <si>
    <t>Breton Dresser, Open</t>
  </si>
  <si>
    <t>Breton Figure, Stone</t>
  </si>
  <si>
    <t>Breton Footlocker, Knotwork</t>
  </si>
  <si>
    <t>Breton Hutch, Knotwork</t>
  </si>
  <si>
    <t>Breton Lamp, Hanging</t>
  </si>
  <si>
    <t>Breton Lamp, Oil</t>
  </si>
  <si>
    <t>Breton Lightpost, Arched</t>
  </si>
  <si>
    <t>Breton Lightpost, Single</t>
  </si>
  <si>
    <t>Breton Medallion, Lion</t>
  </si>
  <si>
    <t>Breton Mirror, Knotwork</t>
  </si>
  <si>
    <t>Breton Nightstand, Knotwork</t>
  </si>
  <si>
    <t>Breton Nightstand, Open</t>
  </si>
  <si>
    <t>Breton Pew, Knotwork</t>
  </si>
  <si>
    <t>Breton Pew, Windowed</t>
  </si>
  <si>
    <t>Breton Pitcher, Ceramic</t>
  </si>
  <si>
    <t>Breton Pottery, Lid</t>
  </si>
  <si>
    <t>Breton Rack, Barrel</t>
  </si>
  <si>
    <t>Breton Rack, Wine</t>
  </si>
  <si>
    <t>Breton Rug, Bordered</t>
  </si>
  <si>
    <t>Breton Rug, Starburst</t>
  </si>
  <si>
    <t>Breton Runner, Bordered</t>
  </si>
  <si>
    <t>Breton Sconce, Floor</t>
  </si>
  <si>
    <t>Breton Sconce, Grand</t>
  </si>
  <si>
    <t>Breton Sconce, Sturdy Torch</t>
  </si>
  <si>
    <t>Breton Sconce, Torch</t>
  </si>
  <si>
    <t>Breton Sconce, Wall</t>
  </si>
  <si>
    <t>Breton Shelf, Barrel Rack</t>
  </si>
  <si>
    <t>Breton Shelf, Long</t>
  </si>
  <si>
    <t>Breton Shelf, Scrolled</t>
  </si>
  <si>
    <t>Breton Shelves, Double</t>
  </si>
  <si>
    <t>Breton Sideboard, Knotwork</t>
  </si>
  <si>
    <t>Breton Stall, Merchant</t>
  </si>
  <si>
    <t>Breton Stall, Vending</t>
  </si>
  <si>
    <t>Breton Stool, Padded</t>
  </si>
  <si>
    <t>Breton Stool, Plain</t>
  </si>
  <si>
    <t>Breton Street Post, Plain</t>
  </si>
  <si>
    <t>Breton Street Post, Stone</t>
  </si>
  <si>
    <t>Breton Streetlight, Arched Stone</t>
  </si>
  <si>
    <t>Breton Streetlight, Full</t>
  </si>
  <si>
    <t>Breton Streetlight, Full Stone</t>
  </si>
  <si>
    <t>Breton Streetlight, Paired</t>
  </si>
  <si>
    <t>Breton Streetlight, Paired Stone</t>
  </si>
  <si>
    <t>Breton Table, Dining</t>
  </si>
  <si>
    <t>Breton Table, Formal</t>
  </si>
  <si>
    <t>Breton Table, Kitchen</t>
  </si>
  <si>
    <t>Breton Table, Round</t>
  </si>
  <si>
    <t>Breton Table, Square</t>
  </si>
  <si>
    <t>Breton Tablecloth, Blue</t>
  </si>
  <si>
    <t>Breton Tablecloth, Striped</t>
  </si>
  <si>
    <t>Breton Tapestry, Boughs</t>
  </si>
  <si>
    <t>Breton Tapestry, Vines</t>
  </si>
  <si>
    <t>Breton Throne</t>
  </si>
  <si>
    <t>Breton Trestle, Formal</t>
  </si>
  <si>
    <t>Breton Trestle, Sturdy</t>
  </si>
  <si>
    <t>Breton Urn Lid, Striated</t>
  </si>
  <si>
    <t>Breton Urn, Glazed</t>
  </si>
  <si>
    <t>Breton Urn, Striated</t>
  </si>
  <si>
    <t>Breton Vase, Ceramic</t>
  </si>
  <si>
    <t>Breton Vase, Delicate</t>
  </si>
  <si>
    <t>Breton Vase, Glazed</t>
  </si>
  <si>
    <t>Cabinet, Poisonmaker's</t>
  </si>
  <si>
    <t>Cage, Covered</t>
  </si>
  <si>
    <t>Cage, Wild Animal</t>
  </si>
  <si>
    <t>Campfire, Tended</t>
  </si>
  <si>
    <t>Candle Set, Ritual</t>
  </si>
  <si>
    <t>Candle, Group</t>
  </si>
  <si>
    <t>Candles, Lasting</t>
  </si>
  <si>
    <t>Carcass, Brown Hare</t>
  </si>
  <si>
    <t>Carcass, Fresh Goose</t>
  </si>
  <si>
    <t>Carcass, Hanging Geese</t>
  </si>
  <si>
    <t>Carrots, Wax</t>
  </si>
  <si>
    <t>Cart, Sided</t>
  </si>
  <si>
    <t>Cauldron, Covered</t>
  </si>
  <si>
    <t>Chair, Carved</t>
  </si>
  <si>
    <t>Cheese Wedge</t>
  </si>
  <si>
    <t>Chicken Dinner, Display</t>
  </si>
  <si>
    <t>Chicken Meal, Display</t>
  </si>
  <si>
    <t>Cleaver, Butcher's</t>
  </si>
  <si>
    <t>Coffin, Case</t>
  </si>
  <si>
    <t>Coffin, Lid</t>
  </si>
  <si>
    <t>Common Barrel, Dry</t>
  </si>
  <si>
    <t>Common Barrel, Sealed</t>
  </si>
  <si>
    <t>Common Basket, Closed</t>
  </si>
  <si>
    <t>Common Basket, Lid</t>
  </si>
  <si>
    <t>Common Basket, Open</t>
  </si>
  <si>
    <t>Common Basket, Tall</t>
  </si>
  <si>
    <t>Common Bookrest, Practical</t>
  </si>
  <si>
    <t>Common Bowl, Serving</t>
  </si>
  <si>
    <t>Common Bucket, Basic</t>
  </si>
  <si>
    <t>Common Bucket, Rope</t>
  </si>
  <si>
    <t>Common Cage, Hunting</t>
  </si>
  <si>
    <t>Common Candle, Lasting</t>
  </si>
  <si>
    <t>Common Candle, Set</t>
  </si>
  <si>
    <t>Common Candles, Pair</t>
  </si>
  <si>
    <t>Common Cargo Crate, Dry</t>
  </si>
  <si>
    <t>Common Cargo, Covered</t>
  </si>
  <si>
    <t>Common Cargo, Reinforced</t>
  </si>
  <si>
    <t>Common Cargo, Sealed</t>
  </si>
  <si>
    <t>Common Cleaver, Cooking</t>
  </si>
  <si>
    <t>Common Counter, Island Stall</t>
  </si>
  <si>
    <t>Common Crate, Sealed</t>
  </si>
  <si>
    <t>Common Firepit, Outdoor</t>
  </si>
  <si>
    <t>Common Firepit, Piled</t>
  </si>
  <si>
    <t>Common Inkwell, Practical</t>
  </si>
  <si>
    <t>Common Lantern, Hanging</t>
  </si>
  <si>
    <t>Common Lantern, Stationary</t>
  </si>
  <si>
    <t>Common Pack, Backpack</t>
  </si>
  <si>
    <t>Common Pack, Satchel</t>
  </si>
  <si>
    <t>Common Plate, Setting</t>
  </si>
  <si>
    <t>Common Plate, Simple</t>
  </si>
  <si>
    <t>Common Platter, Serving</t>
  </si>
  <si>
    <t>Common Post, Flag Pole</t>
  </si>
  <si>
    <t>Common Post, Sign Holder</t>
  </si>
  <si>
    <t>Common Pot, Cooking</t>
  </si>
  <si>
    <t>Common Quill, Feather</t>
  </si>
  <si>
    <t>Common Skillet, Practical</t>
  </si>
  <si>
    <t>Common Stewpot, Hanging</t>
  </si>
  <si>
    <t>Common Table, Slanted</t>
  </si>
  <si>
    <t>Common Trap, Hunting</t>
  </si>
  <si>
    <t>Common Trough</t>
  </si>
  <si>
    <t>Common Washtub, Empty</t>
  </si>
  <si>
    <t>Common Wheelbarrow, Barrel</t>
  </si>
  <si>
    <t>Common Wheelbarrow, Flat</t>
  </si>
  <si>
    <t>Common Wheelbarrow, Sided</t>
  </si>
  <si>
    <t>Cured Meat</t>
  </si>
  <si>
    <t>Cured Meat Chunk</t>
  </si>
  <si>
    <t>Cured Meat Chunks</t>
  </si>
  <si>
    <t>Cured Meat Hock</t>
  </si>
  <si>
    <t>Cured Meat Pile</t>
  </si>
  <si>
    <t>Cured Meat Shank</t>
  </si>
  <si>
    <t>Cured Meats</t>
  </si>
  <si>
    <t>Daedric Base, Ashen</t>
  </si>
  <si>
    <t>Daedric Bench, Ashen</t>
  </si>
  <si>
    <t>Daedric Brazier, Coldharbour</t>
  </si>
  <si>
    <t>Daedric Brazier, Standing</t>
  </si>
  <si>
    <t>Daedric Brazier, Table</t>
  </si>
  <si>
    <t>Daedric Cage, Hanging</t>
  </si>
  <si>
    <t>Daedric Candles, Group</t>
  </si>
  <si>
    <t>Daedric Candles, Ritual Set</t>
  </si>
  <si>
    <t>Daedric Chain, Segment</t>
  </si>
  <si>
    <t>Daedric Chandelier, Ritual</t>
  </si>
  <si>
    <t>Daedric Doorway, Spiked</t>
  </si>
  <si>
    <t>Daedric Fence, Section</t>
  </si>
  <si>
    <t>Daedric Pedestal, Ritual</t>
  </si>
  <si>
    <t>Daedric Platform, Ashen</t>
  </si>
  <si>
    <t>Daedric Urn, Ashen</t>
  </si>
  <si>
    <t>Dark Elf Armchair, Angled</t>
  </si>
  <si>
    <t>Dark Elf Basin, Ringed</t>
  </si>
  <si>
    <t>Dark Elf Bed, Canopy</t>
  </si>
  <si>
    <t>Dark Elf Bed, Full</t>
  </si>
  <si>
    <t>Dark Elf Bed, Single</t>
  </si>
  <si>
    <t>Dark Elf Bookcase, Sectioned</t>
  </si>
  <si>
    <t>Dark Elf Candelabra, Angled</t>
  </si>
  <si>
    <t>Dark Elf Candle, Claw Base</t>
  </si>
  <si>
    <t>Dark Elf Candle, Votive Tray</t>
  </si>
  <si>
    <t>Dark Elf Caravan, Cargo</t>
  </si>
  <si>
    <t>Dark Elf Carpet, Ashen</t>
  </si>
  <si>
    <t>Dark Elf Carpet, Fungal</t>
  </si>
  <si>
    <t>Dark Elf Carpet, Mossy</t>
  </si>
  <si>
    <t>Dark Elf Carpet, Mottled</t>
  </si>
  <si>
    <t>Dark Elf Carpet, Patterned</t>
  </si>
  <si>
    <t>Dark Elf Cart, Merchant</t>
  </si>
  <si>
    <t>Dark Elf Cauldron, Banded</t>
  </si>
  <si>
    <t>Dark Elf Cauldron, Ringed</t>
  </si>
  <si>
    <t>Dark Elf Censer, Hanging</t>
  </si>
  <si>
    <t>Dark Elf Chair, Angled</t>
  </si>
  <si>
    <t>Dark Elf Counter, Bar</t>
  </si>
  <si>
    <t>Dark Elf Counter, Block</t>
  </si>
  <si>
    <t>Dark Elf Counter, Corner</t>
  </si>
  <si>
    <t>Dark Elf Cruet, Glass</t>
  </si>
  <si>
    <t>Dark Elf Decanter, Glass</t>
  </si>
  <si>
    <t>Dark Elf Desk, Angled</t>
  </si>
  <si>
    <t>Dark Elf Divider, Folded</t>
  </si>
  <si>
    <t>Dark Elf Dresser, Angled</t>
  </si>
  <si>
    <t>Dark Elf End Table, Angled</t>
  </si>
  <si>
    <t>Dark Elf Flags, Hanging</t>
  </si>
  <si>
    <t>Dark Elf Hook, Wall</t>
  </si>
  <si>
    <t>Dark Elf Kettle Cooker</t>
  </si>
  <si>
    <t>Dark Elf Lantern, Ashen</t>
  </si>
  <si>
    <t>Dark Elf Lantern, Caged</t>
  </si>
  <si>
    <t>Dark Elf Lantern, Hanging</t>
  </si>
  <si>
    <t>Dark Elf Lantern, Oil</t>
  </si>
  <si>
    <t>Dark Elf Medallion, Tribunal</t>
  </si>
  <si>
    <t>Dark Elf Nightstand, Angled</t>
  </si>
  <si>
    <t>Dark Elf Pillow, Body</t>
  </si>
  <si>
    <t>Dark Elf Pillow, Cushion</t>
  </si>
  <si>
    <t>Dark Elf Pillow, Roll</t>
  </si>
  <si>
    <t>Dark Elf Pot, Banded</t>
  </si>
  <si>
    <t>Dark Elf Pot, Scaled</t>
  </si>
  <si>
    <t>Dark Elf Rack, Barrel</t>
  </si>
  <si>
    <t>Dark Elf Rug, Fungal</t>
  </si>
  <si>
    <t>Dark Elf Rug, Mossy</t>
  </si>
  <si>
    <t>Dark Elf Rug, Striated</t>
  </si>
  <si>
    <t>Dark Elf Runner, Bordered</t>
  </si>
  <si>
    <t>Dark Elf Shelf, Barrel</t>
  </si>
  <si>
    <t>Dark Elf Shelf, Wall</t>
  </si>
  <si>
    <t>Dark Elf Sofa, Angled</t>
  </si>
  <si>
    <t>Dark Elf Stool, Angled</t>
  </si>
  <si>
    <t>Dark Elf Streetlamp, Stone</t>
  </si>
  <si>
    <t>Dark Elf Streetlamps, Stone</t>
  </si>
  <si>
    <t>Dark Elf Streetpost, Banner</t>
  </si>
  <si>
    <t>Dark Elf Streetpost, Banners</t>
  </si>
  <si>
    <t>Dark Elf Table, Formal</t>
  </si>
  <si>
    <t>Dark Elf Table, Tea</t>
  </si>
  <si>
    <t>Dark Elf Tapestry, Emblazoned</t>
  </si>
  <si>
    <t>Dark Elf Thurible, Caged</t>
  </si>
  <si>
    <t>Dark Elf Trestle, Scaled</t>
  </si>
  <si>
    <t>Dark Elf Trunk, Buckled</t>
  </si>
  <si>
    <t>Dark Elf Urn, Banded</t>
  </si>
  <si>
    <t>Dark Elf Wagon, Merchant</t>
  </si>
  <si>
    <t>Dark Elf Wardrobe, Angled</t>
  </si>
  <si>
    <t>Dark Elf Wardrobe, Scaled</t>
  </si>
  <si>
    <t>Dark Elf Wine Rack, Sturdy</t>
  </si>
  <si>
    <t>Deer Carcass, Hanging</t>
  </si>
  <si>
    <t>Desk, Engraved</t>
  </si>
  <si>
    <t>Dres Bowl, Dinner</t>
  </si>
  <si>
    <t>Dres Bowl, Empty</t>
  </si>
  <si>
    <t>Dres Bowl, Saltrice Mash</t>
  </si>
  <si>
    <t>Dres Bowl, Serving</t>
  </si>
  <si>
    <t>Dres Candles, Meditation</t>
  </si>
  <si>
    <t>Dres Cannister, Portable</t>
  </si>
  <si>
    <t>Dres Carpet, Chains</t>
  </si>
  <si>
    <t>Dres Carpet, Fertile Peat</t>
  </si>
  <si>
    <t>Dres Cauldron, Floral Banded</t>
  </si>
  <si>
    <t>Dres Censer, Chains</t>
  </si>
  <si>
    <t>Dres Cup, Empty Greef</t>
  </si>
  <si>
    <t>Dres Cup, Empty Mazte</t>
  </si>
  <si>
    <t>Dres Cup, Empty Sujamma</t>
  </si>
  <si>
    <t>Dres Cup, Greef</t>
  </si>
  <si>
    <t>Dres Cup, Mazte</t>
  </si>
  <si>
    <t>Dres Cup, Sujamma</t>
  </si>
  <si>
    <t>Dres Divider, Chains</t>
  </si>
  <si>
    <t>Dres Divider, Honeycomb</t>
  </si>
  <si>
    <t>Dres Divider, Screen</t>
  </si>
  <si>
    <t>Dres Incense Stand, Chains</t>
  </si>
  <si>
    <t>Dres Jar, Stoneflower</t>
  </si>
  <si>
    <t>Dres Lamp, Portable</t>
  </si>
  <si>
    <t>Dres Lantern, Stationary</t>
  </si>
  <si>
    <t>Dres Pot, Sauce</t>
  </si>
  <si>
    <t>Dres Rug, Chains</t>
  </si>
  <si>
    <t>Dres Runner, Chains</t>
  </si>
  <si>
    <t>Dres Sewing Kit, Master's</t>
  </si>
  <si>
    <t>Dres Shelf, Block</t>
  </si>
  <si>
    <t>Dres Sideboard, Display</t>
  </si>
  <si>
    <t>Dres Table, Kitchen</t>
  </si>
  <si>
    <t>Dres Tapestry, Vines</t>
  </si>
  <si>
    <t>Dres Teapot, Ceramic</t>
  </si>
  <si>
    <t>Dres Trestle, Corridor</t>
  </si>
  <si>
    <t>Drumstick</t>
  </si>
  <si>
    <t>Durzog Head, Wall Mount</t>
  </si>
  <si>
    <t>Dwarven Altar, Stairs</t>
  </si>
  <si>
    <t>Dwarven Amphora, Sealed</t>
  </si>
  <si>
    <t>Dwarven Basin, Forged</t>
  </si>
  <si>
    <t>Dwarven Bench, Forged</t>
  </si>
  <si>
    <t>Dwarven Boiler, Central</t>
  </si>
  <si>
    <t>Dwarven Bookcase, Full</t>
  </si>
  <si>
    <t>Dwarven Bowl, Forged</t>
  </si>
  <si>
    <t>Dwarven Bowl, Forged Serving</t>
  </si>
  <si>
    <t>Dwarven Candles, Cup</t>
  </si>
  <si>
    <t>Dwarven Candles, Plate</t>
  </si>
  <si>
    <t>Dwarven Candlestick, Laboratory</t>
  </si>
  <si>
    <t>Dwarven Candlestick, Orrery</t>
  </si>
  <si>
    <t>Dwarven Cannister, Sealed</t>
  </si>
  <si>
    <t>Dwarven Chandelier, Barred</t>
  </si>
  <si>
    <t>Dwarven Chandelier, Braced</t>
  </si>
  <si>
    <t>Dwarven Chandelier, Caged</t>
  </si>
  <si>
    <t>Dwarven Chandelier, Framework</t>
  </si>
  <si>
    <t>Dwarven Engine, Boiler</t>
  </si>
  <si>
    <t>Dwarven Engine, Fan</t>
  </si>
  <si>
    <t>Dwarven Engine, Switch</t>
  </si>
  <si>
    <t>Dwarven Engine, Turbine</t>
  </si>
  <si>
    <t>Dwarven Goblet, Forged</t>
  </si>
  <si>
    <t>Dwarven Gyroscope, Masterwork</t>
  </si>
  <si>
    <t>Dwarven Jar, Sealed</t>
  </si>
  <si>
    <t>Dwarven Jug, Sealed</t>
  </si>
  <si>
    <t>Dwarven Lamppost, Powered</t>
  </si>
  <si>
    <t>Dwarven Lantern, Oil</t>
  </si>
  <si>
    <t>Dwarven Pew, Refined</t>
  </si>
  <si>
    <t>Dwarven Pipe Cap, Bolted</t>
  </si>
  <si>
    <t>Dwarven Pipe, Corner</t>
  </si>
  <si>
    <t>Dwarven Pipe, Elbow</t>
  </si>
  <si>
    <t>Dwarven Pipe, Full Column</t>
  </si>
  <si>
    <t>Dwarven Pipe, Half Column</t>
  </si>
  <si>
    <t>Dwarven Pipe, Quarter Column</t>
  </si>
  <si>
    <t>Dwarven Pipeline, Column</t>
  </si>
  <si>
    <t>Dwarven Pipeline, Elbow</t>
  </si>
  <si>
    <t>Dwarven Pipeline, Full Column</t>
  </si>
  <si>
    <t>Dwarven Pipeline, Junction</t>
  </si>
  <si>
    <t>Dwarven Plate, Forged</t>
  </si>
  <si>
    <t>Dwarven Platform, Steps</t>
  </si>
  <si>
    <t>Dwarven Pot, Sealed</t>
  </si>
  <si>
    <t>Dwarven Sconce, Barred</t>
  </si>
  <si>
    <t>Dwarven Sconce, Framework</t>
  </si>
  <si>
    <t>Dwarven Sconce, Powered</t>
  </si>
  <si>
    <t>Dwarven Table, Assembly</t>
  </si>
  <si>
    <t>Dwarven Table, Refined</t>
  </si>
  <si>
    <t>Dwarven Table, Workbench</t>
  </si>
  <si>
    <t>Dwarven Urn, Sealed</t>
  </si>
  <si>
    <t>Dwarven Valve, Disconnected</t>
  </si>
  <si>
    <t>Dwarven Vase, Forged</t>
  </si>
  <si>
    <t>Dwarven Vessel, Sealed</t>
  </si>
  <si>
    <t>Echatere Horns, Wall Mount</t>
  </si>
  <si>
    <t>Echatere, Wall Mount</t>
  </si>
  <si>
    <t>Fish, Large</t>
  </si>
  <si>
    <t>Fish, Medium</t>
  </si>
  <si>
    <t>Fish, Small</t>
  </si>
  <si>
    <t>Footstool, Block</t>
  </si>
  <si>
    <t>Garlic String, Display</t>
  </si>
  <si>
    <t>Gibbet, Single</t>
  </si>
  <si>
    <t>Goblet, Wine</t>
  </si>
  <si>
    <t>Grapes, Wax</t>
  </si>
  <si>
    <t>Grilling Rack</t>
  </si>
  <si>
    <t>Haj Mota Head, Wall Mount</t>
  </si>
  <si>
    <t>Haj Mota Shell, Wall Mount</t>
  </si>
  <si>
    <t>Ham, Display</t>
  </si>
  <si>
    <t>Hammer, Forge</t>
  </si>
  <si>
    <t>Hearty Bread</t>
  </si>
  <si>
    <t>High Elf Armoire, Winged</t>
  </si>
  <si>
    <t>High Elf Banner, Gilded</t>
  </si>
  <si>
    <t>High Elf Bar, Overhanging</t>
  </si>
  <si>
    <t>High Elf Basin, Gilded</t>
  </si>
  <si>
    <t>High Elf Basin, Standing</t>
  </si>
  <si>
    <t>High Elf Basin, Winged</t>
  </si>
  <si>
    <t>High Elf Bed, Bunk</t>
  </si>
  <si>
    <t>High Elf Bed, Single</t>
  </si>
  <si>
    <t>High Elf Bed, Verdant</t>
  </si>
  <si>
    <t>High Elf Bed, Winged</t>
  </si>
  <si>
    <t>High Elf Bed, Winged Double</t>
  </si>
  <si>
    <t>High Elf Bench, Covered</t>
  </si>
  <si>
    <t>High Elf Bench, Curved</t>
  </si>
  <si>
    <t>High Elf Bookcase, Verdant</t>
  </si>
  <si>
    <t>High Elf Bookcase, Winged</t>
  </si>
  <si>
    <t>High Elf Bookshelf, Verdant</t>
  </si>
  <si>
    <t>High Elf Bookshelf, Winged</t>
  </si>
  <si>
    <t>High Elf Bottle, Winged</t>
  </si>
  <si>
    <t>High Elf Bowl, Serving</t>
  </si>
  <si>
    <t>High Elf Brazier, Winged</t>
  </si>
  <si>
    <t>High Elf Cabinet, Corner</t>
  </si>
  <si>
    <t>High Elf Candelabra, Winged</t>
  </si>
  <si>
    <t>High Elf Candle, Winged</t>
  </si>
  <si>
    <t>High Elf Candleholder, Sturdy</t>
  </si>
  <si>
    <t>High Elf Carafe, Gilded</t>
  </si>
  <si>
    <t>High Elf Carpet, Eagle</t>
  </si>
  <si>
    <t>High Elf Carpet, Rustic</t>
  </si>
  <si>
    <t>High Elf Carpet, Tree-Themed</t>
  </si>
  <si>
    <t>High Elf Carpet, Water-Themed</t>
  </si>
  <si>
    <t>High Elf Chair, Regal Verdant</t>
  </si>
  <si>
    <t>High Elf Chair, Regal Winged</t>
  </si>
  <si>
    <t>High Elf Chair, Verdant</t>
  </si>
  <si>
    <t>High Elf Chair, Winged</t>
  </si>
  <si>
    <t>High Elf Chandelier, Winged</t>
  </si>
  <si>
    <t>High Elf Counter, Block</t>
  </si>
  <si>
    <t>High Elf Counter, Long Cabinet</t>
  </si>
  <si>
    <t>High Elf Crest, Winged</t>
  </si>
  <si>
    <t>High Elf Cup, Gilded</t>
  </si>
  <si>
    <t>High Elf Decanter, Glass</t>
  </si>
  <si>
    <t>High Elf Desk, Regal Winged</t>
  </si>
  <si>
    <t>High Elf Desk, Sturdy</t>
  </si>
  <si>
    <t>High Elf Desk, Verdant</t>
  </si>
  <si>
    <t>High Elf Divider, Carved</t>
  </si>
  <si>
    <t>High Elf Divider, Delicate</t>
  </si>
  <si>
    <t>High Elf Dresser, Corner</t>
  </si>
  <si>
    <t>High Elf Dresser, Sturdy</t>
  </si>
  <si>
    <t>High Elf Dresser, Verdant</t>
  </si>
  <si>
    <t>High Elf Dresser, Winged</t>
  </si>
  <si>
    <t>High Elf End Table, Sturdy</t>
  </si>
  <si>
    <t>High Elf End Table, Verdant</t>
  </si>
  <si>
    <t>High Elf End Table, Winged</t>
  </si>
  <si>
    <t>High Elf Flask, Gilded</t>
  </si>
  <si>
    <t>High Elf Flute, Wine</t>
  </si>
  <si>
    <t>High Elf Goblet, Glass</t>
  </si>
  <si>
    <t>High Elf Goblet, Winged</t>
  </si>
  <si>
    <t>High Elf Lamp, Oil</t>
  </si>
  <si>
    <t>High Elf Lamppost, Spiked</t>
  </si>
  <si>
    <t>High Elf Lamppost, Stone</t>
  </si>
  <si>
    <t>High Elf Medal, Winged</t>
  </si>
  <si>
    <t>High Elf Plate, Dinner</t>
  </si>
  <si>
    <t>High Elf Platter, Gilded</t>
  </si>
  <si>
    <t>High Elf Platter, Winged</t>
  </si>
  <si>
    <t>High Elf Pot, Hanging</t>
  </si>
  <si>
    <t>High Elf Sconce, Winged</t>
  </si>
  <si>
    <t>High Elf Shelf, Long</t>
  </si>
  <si>
    <t>High Elf Shelf, Short</t>
  </si>
  <si>
    <t>High Elf Stool, Covered</t>
  </si>
  <si>
    <t>High Elf Stool, Curved</t>
  </si>
  <si>
    <t>High Elf Streetlight, Stone</t>
  </si>
  <si>
    <t>High Elf Table, Sturdy Formal</t>
  </si>
  <si>
    <t>High Elf Table, Sturdy Kitchen</t>
  </si>
  <si>
    <t>High Elf Table, Tea</t>
  </si>
  <si>
    <t>High Elf Table, Verdant Formal</t>
  </si>
  <si>
    <t>High Elf Table, Verdant Kitchen</t>
  </si>
  <si>
    <t>High Elf Table, Winged Formal</t>
  </si>
  <si>
    <t>High Elf Table, Winged Kitchen</t>
  </si>
  <si>
    <t>High Elf Tapestry, Eagle</t>
  </si>
  <si>
    <t>High Elf Tapestry, Gilded</t>
  </si>
  <si>
    <t>High Elf Tapestry, Rustic</t>
  </si>
  <si>
    <t>High Elf Tapestry, Tree-Themed</t>
  </si>
  <si>
    <t>High Elf Tapestry, Water-Themed</t>
  </si>
  <si>
    <t>High Elf Trestle, Sturdy</t>
  </si>
  <si>
    <t>High Elf Trestle, Verdant</t>
  </si>
  <si>
    <t>High Elf Trestle, Winged</t>
  </si>
  <si>
    <t>High Elf Trunk, Jeweled</t>
  </si>
  <si>
    <t>High Elf Trunk, Winged</t>
  </si>
  <si>
    <t>High Elf Vase, Gilded</t>
  </si>
  <si>
    <t>High Elf Vase, Winged</t>
  </si>
  <si>
    <t>High Elf Wagon, Covered</t>
  </si>
  <si>
    <t>High Elf Wagon, Sturdy</t>
  </si>
  <si>
    <t>High Elf Wine Rack, Folding</t>
  </si>
  <si>
    <t>Hlaalu Amphora, Sealed Orichalcum</t>
  </si>
  <si>
    <t>Hlaalu Armchair, Mossy Cushion</t>
  </si>
  <si>
    <t>Hlaalu Armchair, Polished</t>
  </si>
  <si>
    <t>Hlaalu Banner, Floral</t>
  </si>
  <si>
    <t>Hlaalu Bath Tub, Masterwork</t>
  </si>
  <si>
    <t>Hlaalu Bed, Canopy</t>
  </si>
  <si>
    <t>Hlaalu Bed, Double Pillow</t>
  </si>
  <si>
    <t>Hlaalu Bed, Single</t>
  </si>
  <si>
    <t>Hlaalu Bed, Single Pillow</t>
  </si>
  <si>
    <t>Hlaalu Bench, Mossy Cushion</t>
  </si>
  <si>
    <t>Hlaalu Bench, Polished</t>
  </si>
  <si>
    <t>Hlaalu Bookcase, Empty</t>
  </si>
  <si>
    <t>Hlaalu Bookcase, Orderly</t>
  </si>
  <si>
    <t>Hlaalu Box, Trinket</t>
  </si>
  <si>
    <t>Hlaalu Boxes, Compact</t>
  </si>
  <si>
    <t>Hlaalu Cabinet, Clerk</t>
  </si>
  <si>
    <t>Hlaalu Cabinet, Open</t>
  </si>
  <si>
    <t>Hlaalu Cannister, Sealed Azurite</t>
  </si>
  <si>
    <t>Hlaalu Cannister, Trinket</t>
  </si>
  <si>
    <t>Hlaalu Carpet, Garden Moss</t>
  </si>
  <si>
    <t>Hlaalu Censer, Mesh</t>
  </si>
  <si>
    <t>Hlaalu Chair, Polished</t>
  </si>
  <si>
    <t>Hlaalu Chest, Secure</t>
  </si>
  <si>
    <t>Hlaalu Cupboard, Formal</t>
  </si>
  <si>
    <t>Hlaalu Cupboard, Open</t>
  </si>
  <si>
    <t>Hlaalu Desk, Scholar's</t>
  </si>
  <si>
    <t>Hlaalu Dresser, Open</t>
  </si>
  <si>
    <t>Hlaalu Dresser, Scroll Drawers</t>
  </si>
  <si>
    <t>Hlaalu Dresser, Scroll Rack</t>
  </si>
  <si>
    <t>Hlaalu End Table, Formal Scales</t>
  </si>
  <si>
    <t>Hlaalu End Table, Formal Turtle</t>
  </si>
  <si>
    <t>Hlaalu Footlocker, Secure</t>
  </si>
  <si>
    <t>Hlaalu Hanger, Mounted</t>
  </si>
  <si>
    <t>Hlaalu Jar, Garden Moss</t>
  </si>
  <si>
    <t>Hlaalu Jar, Sealed Malachite</t>
  </si>
  <si>
    <t>Hlaalu Lantern, Classic Vellum</t>
  </si>
  <si>
    <t>Hlaalu Lantern, Modest Vellum</t>
  </si>
  <si>
    <t>Hlaalu Lantern, Oversized Vellum</t>
  </si>
  <si>
    <t>Hlaalu Mat, Welcoming</t>
  </si>
  <si>
    <t>Hlaalu Mirror, Standing</t>
  </si>
  <si>
    <t>Hlaalu Nightstand, Formal</t>
  </si>
  <si>
    <t>Hlaalu Nightstand, Scholar's</t>
  </si>
  <si>
    <t>Hlaalu Rack, Barrel</t>
  </si>
  <si>
    <t>Hlaalu Sconce, Vellum</t>
  </si>
  <si>
    <t>Hlaalu Settee, Mossy Cushion</t>
  </si>
  <si>
    <t>Hlaalu Settee, Polished</t>
  </si>
  <si>
    <t>Hlaalu Shelf, Long</t>
  </si>
  <si>
    <t>Hlaalu Sideboard, Low Cabinet</t>
  </si>
  <si>
    <t>Hlaalu Sideboard, Scholar's</t>
  </si>
  <si>
    <t>Hlaalu Sideboard, Scribe's</t>
  </si>
  <si>
    <t>Hlaalu Stool, Mossy Cushion</t>
  </si>
  <si>
    <t>Hlaalu Stool, Polished</t>
  </si>
  <si>
    <t>Hlaalu Streetlight, Vellum</t>
  </si>
  <si>
    <t>Hlaalu Table, Formal Floral</t>
  </si>
  <si>
    <t>Hlaalu Table, Formal Turtle</t>
  </si>
  <si>
    <t>Hlaalu Tapestry, Floral</t>
  </si>
  <si>
    <t>Hlaalu Towels, Folded</t>
  </si>
  <si>
    <t>Hlaalu Vase, Gilded</t>
  </si>
  <si>
    <t>Hlaalu Wardrobe, Formal</t>
  </si>
  <si>
    <t>Horn, Display, Cracked</t>
  </si>
  <si>
    <t>Horn, Display, Huge</t>
  </si>
  <si>
    <t>Horn, Ritual</t>
  </si>
  <si>
    <t>Hourglass, Common</t>
  </si>
  <si>
    <t>Indoril Banner, Almalexia</t>
  </si>
  <si>
    <t>Indoril Banner, Sotha Sil</t>
  </si>
  <si>
    <t>Indoril Banner, Vivec</t>
  </si>
  <si>
    <t>Indoril Bellows, Practical</t>
  </si>
  <si>
    <t>Indoril Box, Trinket</t>
  </si>
  <si>
    <t>Indoril Brazier, Cauldron</t>
  </si>
  <si>
    <t>Indoril Brazier, Kettle</t>
  </si>
  <si>
    <t>Indoril Brazier, Knotwork</t>
  </si>
  <si>
    <t>Indoril Brazier, Pedestal</t>
  </si>
  <si>
    <t>Indoril Candelabra, Shrine</t>
  </si>
  <si>
    <t>Indoril Candelabra, Shrine Chamber</t>
  </si>
  <si>
    <t>Indoril Candelabra, Temple</t>
  </si>
  <si>
    <t>Indoril Candelabra, Temple Chamber</t>
  </si>
  <si>
    <t>Indoril Candle, Temple</t>
  </si>
  <si>
    <t>Indoril Cannister, Trinket</t>
  </si>
  <si>
    <t>Indoril Carpet, Almalexia</t>
  </si>
  <si>
    <t>Indoril Carpet, Grand Almalexia</t>
  </si>
  <si>
    <t>Indoril Carpet, Grand Sotha Sil</t>
  </si>
  <si>
    <t>Indoril Carpet, Grand Vivec</t>
  </si>
  <si>
    <t>Indoril Carpet, Sotha Sil</t>
  </si>
  <si>
    <t>Indoril Carpet, Vivec</t>
  </si>
  <si>
    <t>Indoril Cassone, Sealed</t>
  </si>
  <si>
    <t>Indoril Chandelier, Knotwork</t>
  </si>
  <si>
    <t>Indoril Chest, Fortified</t>
  </si>
  <si>
    <t>Indoril End Table, Rounded</t>
  </si>
  <si>
    <t>Indoril Footlocker, Fortified</t>
  </si>
  <si>
    <t>Indoril Incense Cup, Silver</t>
  </si>
  <si>
    <t>Indoril Lantern, Hanging</t>
  </si>
  <si>
    <t>Indoril Lightpost, Stone</t>
  </si>
  <si>
    <t>Indoril Platter, Floral</t>
  </si>
  <si>
    <t>Indoril Rug, Almalexia</t>
  </si>
  <si>
    <t>Indoril Rug, Sotha Sil</t>
  </si>
  <si>
    <t>Indoril Rug, Vivec</t>
  </si>
  <si>
    <t>Indoril Runner, Almalexia</t>
  </si>
  <si>
    <t>Indoril Runner, Sotha Sil</t>
  </si>
  <si>
    <t>Indoril Runner, Vivec</t>
  </si>
  <si>
    <t>Indoril Sconce, Shrine</t>
  </si>
  <si>
    <t>Indoril Sconce, Temple</t>
  </si>
  <si>
    <t>Indoril Shelf, Block</t>
  </si>
  <si>
    <t>Indoril Shelf, Long</t>
  </si>
  <si>
    <t>Indoril Streetlight, Brick</t>
  </si>
  <si>
    <t>Indoril Streetlight, Full Stone</t>
  </si>
  <si>
    <t>Indoril Streetlight, Stone</t>
  </si>
  <si>
    <t>Indoril Tapestry, Almalexia</t>
  </si>
  <si>
    <t>Indoril Tapestry, Sotha Sil</t>
  </si>
  <si>
    <t>Indoril Tapestry, Vivec</t>
  </si>
  <si>
    <t>Indoril Vault, Sealed</t>
  </si>
  <si>
    <t>Keg</t>
  </si>
  <si>
    <t>Kennel, Locked</t>
  </si>
  <si>
    <t>Khajiit Banner, Claw</t>
  </si>
  <si>
    <t>Khajiit Banner, Crescents</t>
  </si>
  <si>
    <t>Khajiit Banner, Hooked</t>
  </si>
  <si>
    <t>Khajiit Banner, Moons</t>
  </si>
  <si>
    <t>Khajiit Barstool, Clawfoot</t>
  </si>
  <si>
    <t>Khajiit Barstool, Padded</t>
  </si>
  <si>
    <t>Khajiit Basin, Claw</t>
  </si>
  <si>
    <t>Khajiit Bed, Canopy</t>
  </si>
  <si>
    <t>Khajiit Bed, Faded</t>
  </si>
  <si>
    <t>Khajiit Bed, Fur</t>
  </si>
  <si>
    <t>Khajiit Bedding, Padded</t>
  </si>
  <si>
    <t>Khajiit Bench, Padded</t>
  </si>
  <si>
    <t>Khajiit Bookcase, Arched</t>
  </si>
  <si>
    <t>Khajiit Bookshelf, Arched</t>
  </si>
  <si>
    <t>Khajiit Bottle, Amber</t>
  </si>
  <si>
    <t>Khajiit Brazier, Claw</t>
  </si>
  <si>
    <t>Khajiit Brazier, Enchanted</t>
  </si>
  <si>
    <t>Khajiit Brazier, Hanging</t>
  </si>
  <si>
    <t>Khajiit Candle-Filled Lamp</t>
  </si>
  <si>
    <t>Khajiit Candle, Clawfoot</t>
  </si>
  <si>
    <t>Khajiit Candles, Clawfoot</t>
  </si>
  <si>
    <t>Khajiit Carafe, Amber</t>
  </si>
  <si>
    <t>Khajiit Carpet, Crescent Moons</t>
  </si>
  <si>
    <t>Khajiit Carpet, Sun</t>
  </si>
  <si>
    <t>Khajiit Couch, Padded</t>
  </si>
  <si>
    <t>Khajiit Counter, Faded</t>
  </si>
  <si>
    <t>Khajiit Counter, Long Cabinet</t>
  </si>
  <si>
    <t>Khajiit Curtains, Moons</t>
  </si>
  <si>
    <t>Khajiit Cushion, Long</t>
  </si>
  <si>
    <t>Khajiit Cushion, Single</t>
  </si>
  <si>
    <t>Khajiit Decanter, Amber</t>
  </si>
  <si>
    <t>Khajiit Desk, Faded</t>
  </si>
  <si>
    <t>Khajiit Divider, Folding</t>
  </si>
  <si>
    <t>Khajiit Drapes, Grand</t>
  </si>
  <si>
    <t>Khajiit Drapes, Tattered</t>
  </si>
  <si>
    <t>Khajiit Dresser, Faded</t>
  </si>
  <si>
    <t>Khajiit End Table, Faded</t>
  </si>
  <si>
    <t>Khajiit Firepit, Brick</t>
  </si>
  <si>
    <t>Khajiit Flask, Amber</t>
  </si>
  <si>
    <t>Khajiit Footlocker, Arched</t>
  </si>
  <si>
    <t>Khajiit Frame, Arched</t>
  </si>
  <si>
    <t>Khajiit Jug, Amber</t>
  </si>
  <si>
    <t>Khajiit Lantern, Hanging</t>
  </si>
  <si>
    <t>Khajiit Loft, Reed</t>
  </si>
  <si>
    <t>Khajiit Nightstand, Gilded</t>
  </si>
  <si>
    <t>Khajiit Pillow, Crescents</t>
  </si>
  <si>
    <t>Khajiit Pillow, Roll</t>
  </si>
  <si>
    <t>Khajiit Pitcher, Amber</t>
  </si>
  <si>
    <t>Khajiit Rug, Moons</t>
  </si>
  <si>
    <t>Khajiit Rug, Sun</t>
  </si>
  <si>
    <t>Khajiit Sconce, Spiked</t>
  </si>
  <si>
    <t>Khajiit Signpost, Fortified</t>
  </si>
  <si>
    <t>Khajiit Skooma Bubbler</t>
  </si>
  <si>
    <t>Khajiit Sofa, Padded</t>
  </si>
  <si>
    <t>Khajiit Statue, Guardian</t>
  </si>
  <si>
    <t>Khajiit Stool, Crescent</t>
  </si>
  <si>
    <t>Khajiit Table, Formal</t>
  </si>
  <si>
    <t>Khajiit Table, Round</t>
  </si>
  <si>
    <t>Khajiit Tent, Mercantile</t>
  </si>
  <si>
    <t>Khajiit Tent, Storage</t>
  </si>
  <si>
    <t>Khajiit Tent, Vacation</t>
  </si>
  <si>
    <t>Khajiit Trunk, Arched</t>
  </si>
  <si>
    <t>Khajiit Urn, Amber</t>
  </si>
  <si>
    <t>Khajiit Vase, Amber</t>
  </si>
  <si>
    <t>Khajiit Vessel, Amber</t>
  </si>
  <si>
    <t>Khajiit Vial, Amber</t>
  </si>
  <si>
    <t>Khajiit Wagon, Reed</t>
  </si>
  <si>
    <t>Khajiit Wardrobe, Arched</t>
  </si>
  <si>
    <t>Knife, Carving</t>
  </si>
  <si>
    <t>Lantern, Hanging</t>
  </si>
  <si>
    <t>Lantern, Stationary</t>
  </si>
  <si>
    <t>Lettuce, Display</t>
  </si>
  <si>
    <t>Mages Apparatus, Master</t>
  </si>
  <si>
    <t>Mammoth Cheese, Mastercrafted</t>
  </si>
  <si>
    <t>Mantikora Head, Wall Mount</t>
  </si>
  <si>
    <t>Mantikora Horns, Wall Mount</t>
  </si>
  <si>
    <t>Minecart, Empty</t>
  </si>
  <si>
    <t>Minecart, Push</t>
  </si>
  <si>
    <t>Noble Standing Cauldron</t>
  </si>
  <si>
    <t>Nord Amphora, Glazed</t>
  </si>
  <si>
    <t>Nord Armoire, Lattice</t>
  </si>
  <si>
    <t>Nord Banner, Knotwork</t>
  </si>
  <si>
    <t>Nord Bed, Canopy</t>
  </si>
  <si>
    <t>Nord Bed, Single</t>
  </si>
  <si>
    <t>Nord Bed, Sleigh</t>
  </si>
  <si>
    <t>Nord Bench, Braced</t>
  </si>
  <si>
    <t>Nord Bench, Plank</t>
  </si>
  <si>
    <t>Nord Bookcase, Alcove</t>
  </si>
  <si>
    <t>Nord Bookshelf, Alcove</t>
  </si>
  <si>
    <t>Nord Brazier, Hanging</t>
  </si>
  <si>
    <t>Nord Candle, Antler</t>
  </si>
  <si>
    <t>Nord Candle, Tealight</t>
  </si>
  <si>
    <t>Nord Candleholder, Cup</t>
  </si>
  <si>
    <t>Nord Cart, Cargo</t>
  </si>
  <si>
    <t>Nord Cart, Covered</t>
  </si>
  <si>
    <t>Nord Cart, Hay</t>
  </si>
  <si>
    <t>Nord Cauldron, Glazed</t>
  </si>
  <si>
    <t>Nord Chair, Braced</t>
  </si>
  <si>
    <t>Nord Chair, Lattice</t>
  </si>
  <si>
    <t>Nord Chandelier, Antler</t>
  </si>
  <si>
    <t>Nord Chest, Latched</t>
  </si>
  <si>
    <t>Nord Counter, Cabinet</t>
  </si>
  <si>
    <t>Nord Counter, Corner</t>
  </si>
  <si>
    <t>Nord Counter, Long</t>
  </si>
  <si>
    <t>Nord Crockpot, Carrot Soup</t>
  </si>
  <si>
    <t>Nord Crockpot, Covered</t>
  </si>
  <si>
    <t>Nord Desk, Tied</t>
  </si>
  <si>
    <t>Nord Divider, Folding</t>
  </si>
  <si>
    <t>Nord Dresser, Braced</t>
  </si>
  <si>
    <t>Nord Dresser, Rough</t>
  </si>
  <si>
    <t>Nord Drinking Horn, Display</t>
  </si>
  <si>
    <t>Nord Drinking Horn, Empty</t>
  </si>
  <si>
    <t>Nord Footlocker, Braced</t>
  </si>
  <si>
    <t>Nord Hutch, Rough</t>
  </si>
  <si>
    <t>Nord Lamppost, Stone</t>
  </si>
  <si>
    <t>Nord Lantern, Cage</t>
  </si>
  <si>
    <t>Nord Lantern, Hanging</t>
  </si>
  <si>
    <t>Nord Nightstand, Braced</t>
  </si>
  <si>
    <t>Nord Nightstand, Rough</t>
  </si>
  <si>
    <t>Nord Pot, Ceramic</t>
  </si>
  <si>
    <t>Nord Pot, Covered</t>
  </si>
  <si>
    <t>Nord Pot, Stew</t>
  </si>
  <si>
    <t>Nord Rack, Wine</t>
  </si>
  <si>
    <t>Nord Rug, Bearskin</t>
  </si>
  <si>
    <t>Nord Shelf, Braced</t>
  </si>
  <si>
    <t>Nord Shelf, Wall</t>
  </si>
  <si>
    <t>Nord Stool, Braced</t>
  </si>
  <si>
    <t>Nord Stool, Rough</t>
  </si>
  <si>
    <t>Nord Streetlamps, Stone</t>
  </si>
  <si>
    <t>Nord Table, Braced</t>
  </si>
  <si>
    <t>Nord Table, Dining</t>
  </si>
  <si>
    <t>Nord Table, Formal</t>
  </si>
  <si>
    <t>Nord Table, Game</t>
  </si>
  <si>
    <t>Nord Table, Great</t>
  </si>
  <si>
    <t>Nord Table, Kitchen</t>
  </si>
  <si>
    <t>Nord Table, Round</t>
  </si>
  <si>
    <t>Nord Tapestry, Dragon</t>
  </si>
  <si>
    <t>Nord Tapestry, Ship</t>
  </si>
  <si>
    <t>Nord Torch, Triple</t>
  </si>
  <si>
    <t>Nord Trestle, Braced</t>
  </si>
  <si>
    <t>Nord Trestle, Tied</t>
  </si>
  <si>
    <t>Nord Trunk, Buckled</t>
  </si>
  <si>
    <t>Nord Trunk, Faded</t>
  </si>
  <si>
    <t>Nord Trunk, Heavy</t>
  </si>
  <si>
    <t>Nord Urn, Braided</t>
  </si>
  <si>
    <t>Nord Urn, Ceramic</t>
  </si>
  <si>
    <t>Nord Vase, Bent</t>
  </si>
  <si>
    <t>Oranges, Bunch</t>
  </si>
  <si>
    <t>Orcish Armchair, Peaked</t>
  </si>
  <si>
    <t>Orcish Armoire, Peaked</t>
  </si>
  <si>
    <t>Orcish Backpack</t>
  </si>
  <si>
    <t>Orcish Banner, Faded</t>
  </si>
  <si>
    <t>Orcish Banner, Hammer Fist</t>
  </si>
  <si>
    <t>Orcish Banner, Worn</t>
  </si>
  <si>
    <t>Orcish Bar, Long Block</t>
  </si>
  <si>
    <t>Orcish Bar, Long Branded Block</t>
  </si>
  <si>
    <t>Orcish Bar, Side</t>
  </si>
  <si>
    <t>Orcish Bed, Peaked</t>
  </si>
  <si>
    <t>Orcish Bedding, Fur</t>
  </si>
  <si>
    <t>Orcish Bedding, Peaked</t>
  </si>
  <si>
    <t>Orcish Bedding, Stone</t>
  </si>
  <si>
    <t>Orcish Bench, Cabled</t>
  </si>
  <si>
    <t>Orcish Bookcase, Peaked</t>
  </si>
  <si>
    <t>Orcish Bookshelf, Engraved</t>
  </si>
  <si>
    <t>Orcish Bookshelf, Peaked</t>
  </si>
  <si>
    <t>Orcish Bowl, Buffed</t>
  </si>
  <si>
    <t>Orcish Bowl, Rugged</t>
  </si>
  <si>
    <t>Orcish Bowl, Stone</t>
  </si>
  <si>
    <t>Orcish Brazier, Bordered</t>
  </si>
  <si>
    <t>Orcish Brazier, Floor</t>
  </si>
  <si>
    <t>Orcish Brazier, Hanging</t>
  </si>
  <si>
    <t>Orcish Brazier, Pedestal</t>
  </si>
  <si>
    <t>Orcish Brazier, Pillar</t>
  </si>
  <si>
    <t>Orcish Brazier, Smoldering</t>
  </si>
  <si>
    <t>Orcish Brazier, Tabletop</t>
  </si>
  <si>
    <t>Orcish Bucket, Cistern</t>
  </si>
  <si>
    <t>Orcish Bunkbed, Leather</t>
  </si>
  <si>
    <t>Orcish Cabinet, Bedside</t>
  </si>
  <si>
    <t>Orcish Cabinet, Branded</t>
  </si>
  <si>
    <t>Orcish Cabinet, Engraved</t>
  </si>
  <si>
    <t>Orcish Candle Sconce, Horn</t>
  </si>
  <si>
    <t>Orcish Candleholder, Horn</t>
  </si>
  <si>
    <t>Orcish Candlestick, Horn</t>
  </si>
  <si>
    <t>Orcish Canister, Rugged</t>
  </si>
  <si>
    <t>Orcish Canopy, Shingled</t>
  </si>
  <si>
    <t>Orcish Capsule, Sealed</t>
  </si>
  <si>
    <t>Orcish Carpet, Fringed</t>
  </si>
  <si>
    <t>Orcish Cask, Rugged</t>
  </si>
  <si>
    <t>Orcish Cauldron, Sealed</t>
  </si>
  <si>
    <t>Orcish Chair, Peaked</t>
  </si>
  <si>
    <t>Orcish Chandelier, Practical</t>
  </si>
  <si>
    <t>Orcish Chandelier, Spiked</t>
  </si>
  <si>
    <t>Orcish Chest, Buckled</t>
  </si>
  <si>
    <t>Orcish Coffer, Bolted</t>
  </si>
  <si>
    <t>Orcish Counter, Block</t>
  </si>
  <si>
    <t>Orcish Counter, Branded</t>
  </si>
  <si>
    <t>Orcish Counter, Corner</t>
  </si>
  <si>
    <t>Orcish Counter, Island Stall</t>
  </si>
  <si>
    <t>Orcish Cradle, Peaked</t>
  </si>
  <si>
    <t>Orcish Cupboards, Peaked</t>
  </si>
  <si>
    <t>Orcish Curtain, Curved</t>
  </si>
  <si>
    <t>Orcish Curtain, Folding</t>
  </si>
  <si>
    <t>Orcish Desk, Engraved</t>
  </si>
  <si>
    <t>Orcish Divider, Curved</t>
  </si>
  <si>
    <t>Orcish Divider, Folded</t>
  </si>
  <si>
    <t>Orcish Dresser, Engraved</t>
  </si>
  <si>
    <t>Orcish Dresser, Open</t>
  </si>
  <si>
    <t>Orcish Effigy, Bear</t>
  </si>
  <si>
    <t>Orcish Effigy, Mammoth</t>
  </si>
  <si>
    <t>Orcish Footlocker, Buckled</t>
  </si>
  <si>
    <t>Orcish Goblet, Stone</t>
  </si>
  <si>
    <t>Orcish Hutch, Engraved</t>
  </si>
  <si>
    <t>Orcish Hutch, Storage</t>
  </si>
  <si>
    <t>Orcish Knife, Kitchen</t>
  </si>
  <si>
    <t>Orcish Lantern, Hanging</t>
  </si>
  <si>
    <t>Orcish Lantern, Hooded</t>
  </si>
  <si>
    <t>Orcish Mirror, Peaked</t>
  </si>
  <si>
    <t>Orcish Mug, Horn</t>
  </si>
  <si>
    <t>Orcish Mug, Rugged</t>
  </si>
  <si>
    <t>Orcish Nightstand, Engraved</t>
  </si>
  <si>
    <t>Orcish Nightstand, Open</t>
  </si>
  <si>
    <t>Orcish Pew, Peaked</t>
  </si>
  <si>
    <t>Orcish Plate, Stone</t>
  </si>
  <si>
    <t>Orcish Platform, Block</t>
  </si>
  <si>
    <t>Orcish Platform, Stage</t>
  </si>
  <si>
    <t>Orcish Platter, Serving</t>
  </si>
  <si>
    <t>Orcish Sack, Bean</t>
  </si>
  <si>
    <t>Orcish Sack, Flour</t>
  </si>
  <si>
    <t>Orcish Sack, Grain</t>
  </si>
  <si>
    <t>Orcish Saucer, Stone</t>
  </si>
  <si>
    <t>Orcish Sconce, Bordered</t>
  </si>
  <si>
    <t>Orcish Sconce, Caged</t>
  </si>
  <si>
    <t>Orcish Sconce, Scrolled</t>
  </si>
  <si>
    <t>Orcish Shelf, Long</t>
  </si>
  <si>
    <t>Orcish Shelf, Short</t>
  </si>
  <si>
    <t>Orcish Shelter, Shingled</t>
  </si>
  <si>
    <t>Orcish Shelves, Braced</t>
  </si>
  <si>
    <t>Orcish Shelves, Storage</t>
  </si>
  <si>
    <t>Orcish Sideboard, Engraved</t>
  </si>
  <si>
    <t>Orcish Skull Goblet, Empty</t>
  </si>
  <si>
    <t>Orcish Skull Goblet, Full</t>
  </si>
  <si>
    <t>Orcish Stein, Horn</t>
  </si>
  <si>
    <t>Orcish Stool, Cabled</t>
  </si>
  <si>
    <t>Orcish Strongbox, Buckled</t>
  </si>
  <si>
    <t>Orcish Table, Block</t>
  </si>
  <si>
    <t>Orcish Table, Braced Formal</t>
  </si>
  <si>
    <t>Orcish Table, Braced Kitchen</t>
  </si>
  <si>
    <t>Orcish Table, Engraved</t>
  </si>
  <si>
    <t>Orcish Table, Formal</t>
  </si>
  <si>
    <t>Orcish Table, Game</t>
  </si>
  <si>
    <t>Orcish Table, Grand</t>
  </si>
  <si>
    <t>Orcish Table, Kitchen</t>
  </si>
  <si>
    <t>Orcish Tapestry, Axe</t>
  </si>
  <si>
    <t>Orcish Tapestry, Heroes</t>
  </si>
  <si>
    <t>Orcish Tapestry, Hunt</t>
  </si>
  <si>
    <t>Orcish Tapestry, Spear</t>
  </si>
  <si>
    <t>Orcish Tapestry, Sword</t>
  </si>
  <si>
    <t>Orcish Tapestry, War</t>
  </si>
  <si>
    <t>Orcish Tent, Shingled</t>
  </si>
  <si>
    <t>Orcish Throne, Engraved</t>
  </si>
  <si>
    <t>Orcish Throne, Peaked</t>
  </si>
  <si>
    <t>Orcish Throne, Skull</t>
  </si>
  <si>
    <t>Orcish Throne, Stone</t>
  </si>
  <si>
    <t>Orcish Trestle, Engraved</t>
  </si>
  <si>
    <t>Orcish Trunk, Braced</t>
  </si>
  <si>
    <t>Orcish Trunk, Buckled</t>
  </si>
  <si>
    <t>Orcish Trunk, Heavy</t>
  </si>
  <si>
    <t>Orcish Urn, Ceramic</t>
  </si>
  <si>
    <t>Orcish Urn, Sealed</t>
  </si>
  <si>
    <t>Orcish Vessel, Sealed</t>
  </si>
  <si>
    <t>Orcish Vessel, Sealed Ceramic</t>
  </si>
  <si>
    <t>Orcish Wash Tub</t>
  </si>
  <si>
    <t>Papers, Stack</t>
  </si>
  <si>
    <t>Peaches, Bunch</t>
  </si>
  <si>
    <t>Pie Dish, Display</t>
  </si>
  <si>
    <t>Pie Dish, Empty</t>
  </si>
  <si>
    <t>Pie, Display</t>
  </si>
  <si>
    <t>Plaque, Bordered Deer Antlers</t>
  </si>
  <si>
    <t>Plaque, Large</t>
  </si>
  <si>
    <t>Plaque, Small</t>
  </si>
  <si>
    <t>Plaque, Standard</t>
  </si>
  <si>
    <t>Plums, Bunch</t>
  </si>
  <si>
    <t>Podium, Engraved</t>
  </si>
  <si>
    <t>Podium, Skinning</t>
  </si>
  <si>
    <t>Pot Pie, Display</t>
  </si>
  <si>
    <t>Potato, Wax</t>
  </si>
  <si>
    <t>Primal Brazier, Rock Slab</t>
  </si>
  <si>
    <t>Pumpkin, Display</t>
  </si>
  <si>
    <t>Radish, Wax</t>
  </si>
  <si>
    <t>Ram Horns, Mounted</t>
  </si>
  <si>
    <t>Redguard Amphora, Polished</t>
  </si>
  <si>
    <t>Redguard Armchair, Cushioned</t>
  </si>
  <si>
    <t>Redguard Armchair, Slatted</t>
  </si>
  <si>
    <t>Redguard Armchair, Starry</t>
  </si>
  <si>
    <t>Redguard Awning, Desert Flame</t>
  </si>
  <si>
    <t>Redguard Awning, Oasis</t>
  </si>
  <si>
    <t>Redguard Banner, Post</t>
  </si>
  <si>
    <t>Redguard Bar, Long Cabinet</t>
  </si>
  <si>
    <t>Redguard Basket, Closed</t>
  </si>
  <si>
    <t>Redguard Bed, Full</t>
  </si>
  <si>
    <t>Redguard Bed, Full Arched</t>
  </si>
  <si>
    <t>Redguard Bed, Full Lattice</t>
  </si>
  <si>
    <t>Redguard Bed, Wide</t>
  </si>
  <si>
    <t>Redguard Bed, Wide Canopy</t>
  </si>
  <si>
    <t>Redguard Bed, Wide Grand</t>
  </si>
  <si>
    <t>Redguard Bench, Padded</t>
  </si>
  <si>
    <t>Redguard Bench, Slatted</t>
  </si>
  <si>
    <t>Redguard Bin, Roped</t>
  </si>
  <si>
    <t>Redguard Bin, Sealed</t>
  </si>
  <si>
    <t>Redguard Bookcase, Arched</t>
  </si>
  <si>
    <t>Redguard Bookcase, Full</t>
  </si>
  <si>
    <t>Redguard Bookcase, Piled</t>
  </si>
  <si>
    <t>Redguard Bottle, Delicate</t>
  </si>
  <si>
    <t>Redguard Bottle, Stained Glass</t>
  </si>
  <si>
    <t>Redguard Bowl, Gilded</t>
  </si>
  <si>
    <t>Redguard Bowl, Hanging Star</t>
  </si>
  <si>
    <t>Redguard Brazier, Enchanted</t>
  </si>
  <si>
    <t>Redguard Brazier, Garish</t>
  </si>
  <si>
    <t>Redguard Brazier, Robust</t>
  </si>
  <si>
    <t>Redguard Cabinet, Inlaid</t>
  </si>
  <si>
    <t>Redguard Candelabra, Polished</t>
  </si>
  <si>
    <t>Redguard Candelabra, Practical</t>
  </si>
  <si>
    <t>Redguard Candelabra, Twisted</t>
  </si>
  <si>
    <t>Redguard Candleholder, Polished</t>
  </si>
  <si>
    <t>Redguard Candleholder, Practical</t>
  </si>
  <si>
    <t>Redguard Candlestick, Polished</t>
  </si>
  <si>
    <t>Redguard Candlestick, Practical</t>
  </si>
  <si>
    <t>Redguard Cannister, Gilded</t>
  </si>
  <si>
    <t>Redguard Canopy, Dawn</t>
  </si>
  <si>
    <t>Redguard Canopy, Dusk</t>
  </si>
  <si>
    <t>Redguard Canopy, Stars</t>
  </si>
  <si>
    <t>Redguard Caravan, Cargo</t>
  </si>
  <si>
    <t>Redguard Caravan, Merchant</t>
  </si>
  <si>
    <t>Redguard Caravan, Practical</t>
  </si>
  <si>
    <t>Redguard Carpet, Dunes</t>
  </si>
  <si>
    <t>Redguard Carpet, Mirage</t>
  </si>
  <si>
    <t>Redguard Carpet, Oasis</t>
  </si>
  <si>
    <t>Redguard Carriage, Merchant</t>
  </si>
  <si>
    <t>Redguard Carriage, Practical</t>
  </si>
  <si>
    <t>Redguard Cart, Practical</t>
  </si>
  <si>
    <t>Redguard Cart, Work</t>
  </si>
  <si>
    <t>Redguard Cask, Sealed</t>
  </si>
  <si>
    <t>Redguard Cauldron, Clawfoot</t>
  </si>
  <si>
    <t>Redguard Censer, Hanging Bell</t>
  </si>
  <si>
    <t>Redguard Censer, Hanging Bulb</t>
  </si>
  <si>
    <t>Redguard Censer, Hanging Disc</t>
  </si>
  <si>
    <t>Redguard Censer, Hanging Horn</t>
  </si>
  <si>
    <t>Redguard Chair, Backless</t>
  </si>
  <si>
    <t>Redguard Chair, Slatted</t>
  </si>
  <si>
    <t>Redguard Chair, Starry</t>
  </si>
  <si>
    <t>Redguard Chalice, Empty</t>
  </si>
  <si>
    <t>Redguard Chalice, Full</t>
  </si>
  <si>
    <t>Redguard Chandelier, Dark</t>
  </si>
  <si>
    <t>Redguard Chandelier, Grated</t>
  </si>
  <si>
    <t>Redguard Chandelier, Polished</t>
  </si>
  <si>
    <t>Redguard Chandelier, Polished Grated</t>
  </si>
  <si>
    <t>Redguard Couch, Bolted</t>
  </si>
  <si>
    <t>Redguard Couch, Padded</t>
  </si>
  <si>
    <t>Redguard Couch, Slatted</t>
  </si>
  <si>
    <t>Redguard Counter, Bar Island</t>
  </si>
  <si>
    <t>Redguard Counter, Block Island</t>
  </si>
  <si>
    <t>Redguard Counter, Cabinet</t>
  </si>
  <si>
    <t>Redguard Counter, Corner</t>
  </si>
  <si>
    <t>Redguard Counter, Grill</t>
  </si>
  <si>
    <t>Redguard Cup, Empty</t>
  </si>
  <si>
    <t>Redguard Cup, Full</t>
  </si>
  <si>
    <t>Redguard Cupboard, Lattice</t>
  </si>
  <si>
    <t>Redguard Cupboard, Sturdy</t>
  </si>
  <si>
    <t>Redguard Curtain, Desert Rose</t>
  </si>
  <si>
    <t>Redguard Curtain, Smoky</t>
  </si>
  <si>
    <t>Redguard Decanter, Delicate</t>
  </si>
  <si>
    <t>Redguard Decanter, Glass</t>
  </si>
  <si>
    <t>Redguard Desk, Bolted</t>
  </si>
  <si>
    <t>Redguard Desk, Florid</t>
  </si>
  <si>
    <t>Redguard Desk, Sturdy</t>
  </si>
  <si>
    <t>Redguard Divider, Florid</t>
  </si>
  <si>
    <t>Redguard Divider, Gilded</t>
  </si>
  <si>
    <t>Redguard Divider, Lattice</t>
  </si>
  <si>
    <t>Redguard End Table, Inlaid</t>
  </si>
  <si>
    <t>Redguard End Table, Oasis</t>
  </si>
  <si>
    <t>Redguard End Table, Tea</t>
  </si>
  <si>
    <t>Redguard Firepit, Stone</t>
  </si>
  <si>
    <t>Redguard Footlocker, Braced</t>
  </si>
  <si>
    <t>Redguard Footstool, Starry</t>
  </si>
  <si>
    <t>Redguard Goblet, Empty</t>
  </si>
  <si>
    <t>Redguard Goblet, Full</t>
  </si>
  <si>
    <t>Redguard Jar, Baroque</t>
  </si>
  <si>
    <t>Redguard Jar, Oasis</t>
  </si>
  <si>
    <t>Redguard Kabobs, Plate</t>
  </si>
  <si>
    <t>Redguard Kabobs, Wax</t>
  </si>
  <si>
    <t>Redguard Keg, Hefty</t>
  </si>
  <si>
    <t>Redguard Lamp, Caged</t>
  </si>
  <si>
    <t>Redguard Lamp, Oil</t>
  </si>
  <si>
    <t>Redguard Lantern, Caged</t>
  </si>
  <si>
    <t>Redguard Lantern, Caged Stand</t>
  </si>
  <si>
    <t>Redguard Lantern, Cannister</t>
  </si>
  <si>
    <t>Redguard Lantern, Delicate</t>
  </si>
  <si>
    <t>Redguard Mat, Desert</t>
  </si>
  <si>
    <t>Redguard Mat, Desert Sun</t>
  </si>
  <si>
    <t>Redguard Mat, Meditation</t>
  </si>
  <si>
    <t>Redguard Mat, Mirage</t>
  </si>
  <si>
    <t>Redguard Mat, Starburst</t>
  </si>
  <si>
    <t>Redguard Mat, Sunrise</t>
  </si>
  <si>
    <t>Redguard Mat, Sunset</t>
  </si>
  <si>
    <t>Redguard Mug, Empty</t>
  </si>
  <si>
    <t>Redguard Mug, Full</t>
  </si>
  <si>
    <t>Redguard Nightstand, Bolted</t>
  </si>
  <si>
    <t>Redguard Nightstand, Florid</t>
  </si>
  <si>
    <t>Redguard Nightstand, Sturdy</t>
  </si>
  <si>
    <t>Redguard Pillow Roll, Desert Flame</t>
  </si>
  <si>
    <t>Redguard Pillow Roll, Oasis</t>
  </si>
  <si>
    <t>Redguard Pillow, Florid Flames</t>
  </si>
  <si>
    <t>Redguard Pillow, Florid Oasis</t>
  </si>
  <si>
    <t>Redguard Pillow, Florid Sunset</t>
  </si>
  <si>
    <t>Redguard Pillow, Lattice Flames</t>
  </si>
  <si>
    <t>Redguard Pillow, Oasis</t>
  </si>
  <si>
    <t>Redguard Pillow, Sunset</t>
  </si>
  <si>
    <t>Redguard Pot, Capped</t>
  </si>
  <si>
    <t>Redguard Pot, Ceramic</t>
  </si>
  <si>
    <t>Redguard Pot, Hanging Brushed</t>
  </si>
  <si>
    <t>Redguard Pot, Hanging Garish</t>
  </si>
  <si>
    <t>Redguard Pot, Hanging Mosaic</t>
  </si>
  <si>
    <t>Redguard Pot, Lacquered</t>
  </si>
  <si>
    <t>Redguard Pot, Mosaic</t>
  </si>
  <si>
    <t>Redguard Pot, Sealed</t>
  </si>
  <si>
    <t>Redguard Rack, Barrel</t>
  </si>
  <si>
    <t>Redguard Runner, Oasis</t>
  </si>
  <si>
    <t>Redguard Runner, Sun</t>
  </si>
  <si>
    <t>Redguard Satchel, Heavy</t>
  </si>
  <si>
    <t>Redguard Sconce, Polished</t>
  </si>
  <si>
    <t>Redguard Shelf, Arched</t>
  </si>
  <si>
    <t>Redguard Shelf, Barrel</t>
  </si>
  <si>
    <t>Redguard Shelf, Bolted</t>
  </si>
  <si>
    <t>Redguard Shelf, Sturdy</t>
  </si>
  <si>
    <t>Redguard Slices, Wax</t>
  </si>
  <si>
    <t>Redguard Sofa, Desert Flame</t>
  </si>
  <si>
    <t>Redguard Spittoon, Gilded</t>
  </si>
  <si>
    <t>Redguard Stool, Block</t>
  </si>
  <si>
    <t>Redguard Stool, Padded</t>
  </si>
  <si>
    <t>Redguard Stool, Starry</t>
  </si>
  <si>
    <t>Redguard Stool, Sturdy</t>
  </si>
  <si>
    <t>Redguard Streetlamp, Single</t>
  </si>
  <si>
    <t>Redguard Streetlamps, Full</t>
  </si>
  <si>
    <t>Redguard Streetlamps, Paired</t>
  </si>
  <si>
    <t>Redguard Streetlamps, Triple</t>
  </si>
  <si>
    <t>Redguard Table, Formal</t>
  </si>
  <si>
    <t>Redguard Table, Game</t>
  </si>
  <si>
    <t>Redguard Table, Grand Inlaid</t>
  </si>
  <si>
    <t>Redguard Table, Grand Oasis</t>
  </si>
  <si>
    <t>Redguard Table, Inlaid</t>
  </si>
  <si>
    <t>Redguard Table, Oasis</t>
  </si>
  <si>
    <t>Redguard Table, Sturdy</t>
  </si>
  <si>
    <t>Redguard Tankard, Empty</t>
  </si>
  <si>
    <t>Redguard Tankard, Full</t>
  </si>
  <si>
    <t>Redguard Tapestry, Lattice</t>
  </si>
  <si>
    <t>Redguard Tapestry, Oasis</t>
  </si>
  <si>
    <t>Redguard Tapestry, Starry</t>
  </si>
  <si>
    <t>Redguard Tent, Scaled Flames</t>
  </si>
  <si>
    <t>Redguard Tent, Starry</t>
  </si>
  <si>
    <t>Redguard Throw Pillow, Desert Flame</t>
  </si>
  <si>
    <t>Redguard Throw Pillow, Oasis</t>
  </si>
  <si>
    <t>Redguard Trunk, Bolted</t>
  </si>
  <si>
    <t>Redguard Trunk, Heavy</t>
  </si>
  <si>
    <t>Redguard Tuffet, Flames</t>
  </si>
  <si>
    <t>Redguard Tuffet, Oasis</t>
  </si>
  <si>
    <t>Redguard Urn, Lacquered</t>
  </si>
  <si>
    <t>Redguard Urn, Mural</t>
  </si>
  <si>
    <t>Redguard Urn, Star</t>
  </si>
  <si>
    <t>Redguard Vanity, Bolted</t>
  </si>
  <si>
    <t>Redguard Vanity, Florid</t>
  </si>
  <si>
    <t>Redguard Vase, Baroque</t>
  </si>
  <si>
    <t>Redguard Vase, Lacquered</t>
  </si>
  <si>
    <t>Redguard Vessel, Lacquered</t>
  </si>
  <si>
    <t>Redguard Vial, Stained Glass</t>
  </si>
  <si>
    <t>Redguard Wagon, Merchant</t>
  </si>
  <si>
    <t>Redguard Wardrobe, Braced</t>
  </si>
  <si>
    <t>Redguard Wardrobe, Inlaid</t>
  </si>
  <si>
    <t>Redguard Wardrobe, Sturdy</t>
  </si>
  <si>
    <t>Redguard Well, Arched</t>
  </si>
  <si>
    <t>Redguard Well, Covered</t>
  </si>
  <si>
    <t>Redguard Wine Rack, Inlaid</t>
  </si>
  <si>
    <t>Redguard Wine Rack, Sturdy</t>
  </si>
  <si>
    <t>Redoran Amphora, Sealed Marble</t>
  </si>
  <si>
    <t>Redoran Armchair, Fungal Cushion</t>
  </si>
  <si>
    <t>Redoran Armchair, Sanded</t>
  </si>
  <si>
    <t>Redoran Bed, Canopy</t>
  </si>
  <si>
    <t>Redoran Bed, Double Pillow</t>
  </si>
  <si>
    <t>Redoran Bed, Single</t>
  </si>
  <si>
    <t>Redoran Bed, Single Pillow</t>
  </si>
  <si>
    <t>Redoran Bench, Fungal Cushion</t>
  </si>
  <si>
    <t>Redoran Bench, Sanded</t>
  </si>
  <si>
    <t>Redoran Bowl, Empty</t>
  </si>
  <si>
    <t>Redoran Bowl, Saltrice Mash</t>
  </si>
  <si>
    <t>Redoran Carpet, Volcanic Ash</t>
  </si>
  <si>
    <t>Redoran Carpet, Volcanic Sands</t>
  </si>
  <si>
    <t>Redoran Chair, Sanded</t>
  </si>
  <si>
    <t>Redoran Cup, Empty</t>
  </si>
  <si>
    <t>Redoran Cup, Mazte</t>
  </si>
  <si>
    <t>Redoran Fork, Wooden</t>
  </si>
  <si>
    <t>Redoran Incense Holder, Ceramic Pan</t>
  </si>
  <si>
    <t>Redoran Incense Holder, Curved</t>
  </si>
  <si>
    <t>Redoran Incense Holder, Mesh</t>
  </si>
  <si>
    <t>Redoran Incense Pot, Beastly</t>
  </si>
  <si>
    <t>Redoran Jar, Jazbay</t>
  </si>
  <si>
    <t>Redoran Knife, Wooden</t>
  </si>
  <si>
    <t>Redoran Mantle Cloth, Crimson Cover</t>
  </si>
  <si>
    <t>Redoran Mantle Cloth, Crimson Coverlet</t>
  </si>
  <si>
    <t>Redoran Plate, Floral</t>
  </si>
  <si>
    <t>Redoran Plate, Meal</t>
  </si>
  <si>
    <t>Redoran Settee, Fungal Cushion</t>
  </si>
  <si>
    <t>Redoran Settee, Sanded</t>
  </si>
  <si>
    <t>Redoran Sideboard, Display</t>
  </si>
  <si>
    <t>Redoran Spoon, Wooden</t>
  </si>
  <si>
    <t>Redoran Steamer, Iron</t>
  </si>
  <si>
    <t>Redoran Stool, Fungal Cushion</t>
  </si>
  <si>
    <t>Redoran Stool, Sanded</t>
  </si>
  <si>
    <t>Redoran Table Runner, Gilded Ochre</t>
  </si>
  <si>
    <t>Redoran Table, Formal Floral</t>
  </si>
  <si>
    <t>Redoran Table, Formal Turtle</t>
  </si>
  <si>
    <t>Redoran Table, Kitchen</t>
  </si>
  <si>
    <t>Redoran Tray, Floral</t>
  </si>
  <si>
    <t>Redoran Trestle, Corridor</t>
  </si>
  <si>
    <t>Redoran Urn, Dusky Marble</t>
  </si>
  <si>
    <t>Redoran Urn, Imprinted Clay</t>
  </si>
  <si>
    <t>Redoran Urn, Pale Marble</t>
  </si>
  <si>
    <t>Rough Bag, Burlap</t>
  </si>
  <si>
    <t>Standard</t>
  </si>
  <si>
    <t>Rough Bedroll, Basic</t>
  </si>
  <si>
    <t>Rough Bowl, Common</t>
  </si>
  <si>
    <t>Rough Box, Boarded</t>
  </si>
  <si>
    <t>Rough Container, Cargo</t>
  </si>
  <si>
    <t>Rough Crate, Bolted</t>
  </si>
  <si>
    <t>Rough Crate, Reinforced</t>
  </si>
  <si>
    <t>Rough Cup, Empty</t>
  </si>
  <si>
    <t>Rough Hatchet, Practical</t>
  </si>
  <si>
    <t>Rough Knife, Butcher</t>
  </si>
  <si>
    <t>Rough Platform, Stage</t>
  </si>
  <si>
    <t>Rough Stretcher, Military</t>
  </si>
  <si>
    <t>Rough Torch, Standing</t>
  </si>
  <si>
    <t>Rug, Bearskin</t>
  </si>
  <si>
    <t>Shelf, Poison</t>
  </si>
  <si>
    <t>Simple Blue Banner</t>
  </si>
  <si>
    <t>Simple Brown Banner</t>
  </si>
  <si>
    <t>Simple Gray Banner</t>
  </si>
  <si>
    <t>Simple Purple Banner</t>
  </si>
  <si>
    <t>Simple Red Banner</t>
  </si>
  <si>
    <t>Steak Dinner</t>
  </si>
  <si>
    <t>Steak, Display</t>
  </si>
  <si>
    <t>Stockade</t>
  </si>
  <si>
    <t>Stool, Carved</t>
  </si>
  <si>
    <t>Sugar Pumpkin, Wax</t>
  </si>
  <si>
    <t>Sweetroll</t>
  </si>
  <si>
    <t>Tangerines, Bunch</t>
  </si>
  <si>
    <t>Target Centurion, Dwarf-Brass</t>
  </si>
  <si>
    <t>Target Centurion, Robust Refabricated</t>
  </si>
  <si>
    <t>Target Skeleton, Humanoid</t>
  </si>
  <si>
    <t>Target Skeleton, Robust Humanoid</t>
  </si>
  <si>
    <t>Teapot, Common</t>
  </si>
  <si>
    <t>Telvanni Arched Light, Organic Azure</t>
  </si>
  <si>
    <t>Telvanni Armchair, Organic</t>
  </si>
  <si>
    <t>Telvanni Bed, Organic</t>
  </si>
  <si>
    <t>Telvanni Bookcase, Organic</t>
  </si>
  <si>
    <t>Telvanni Candelabra, Masterwork</t>
  </si>
  <si>
    <t>Telvanni Candelabra, Organic</t>
  </si>
  <si>
    <t>Telvanni Chair, Organic</t>
  </si>
  <si>
    <t>Telvanni Desk, Organic</t>
  </si>
  <si>
    <t>Telvanni End Table, Organic</t>
  </si>
  <si>
    <t>Telvanni Lamp, Organic Azure</t>
  </si>
  <si>
    <t>Telvanni Lantern, Organic Azure</t>
  </si>
  <si>
    <t>Telvanni Nightstand, Organic</t>
  </si>
  <si>
    <t>Telvanni Sconce, Organic Azure</t>
  </si>
  <si>
    <t>Telvanni Shelves, Organic</t>
  </si>
  <si>
    <t>Telvanni Sofa, Organic</t>
  </si>
  <si>
    <t>Telvanni Stool, Organic</t>
  </si>
  <si>
    <t>Telvanni Table Runner, Bordered Azure</t>
  </si>
  <si>
    <t>Telvanni Table Runner, Gilded Azure</t>
  </si>
  <si>
    <t>Telvanni Table, Organic Game</t>
  </si>
  <si>
    <t>Telvanni Table, Organic Grand</t>
  </si>
  <si>
    <t>Telvanni Throne, Organic</t>
  </si>
  <si>
    <t>Tongs, Forge</t>
  </si>
  <si>
    <t>Tool, Harvest Scythe</t>
  </si>
  <si>
    <t>Tools, Case</t>
  </si>
  <si>
    <t>Velothi Brazier, Temple</t>
  </si>
  <si>
    <t>Vial, Delicate</t>
  </si>
  <si>
    <t>Winter Squash, Display</t>
  </si>
  <si>
    <t>Witches Corpse, Wrapped</t>
  </si>
  <si>
    <t>Witches Sconce, Grated Iron</t>
  </si>
  <si>
    <t>Witches Totem, Basic Warning</t>
  </si>
  <si>
    <t>Witches Totem, Bone Charms</t>
  </si>
  <si>
    <t>Witches Totem, Emphatic Warning</t>
  </si>
  <si>
    <t>Witches Totem, Ribcage Charms</t>
  </si>
  <si>
    <t>Witches Totem, Wooden Rack</t>
  </si>
  <si>
    <t>Wolf Head, Wall Mount</t>
  </si>
  <si>
    <t>Wood Elf Awning, Leather</t>
  </si>
  <si>
    <t>Wood Elf Bar, Drying</t>
  </si>
  <si>
    <t>Wood Elf Bar, Long</t>
  </si>
  <si>
    <t>Wood Elf Bar, Short</t>
  </si>
  <si>
    <t>Wood Elf Bar, Sturdy</t>
  </si>
  <si>
    <t>Wood Elf Barrel, Ceramic</t>
  </si>
  <si>
    <t>Wood Elf Basin, Stone</t>
  </si>
  <si>
    <t>Wood Elf Bedding, Layered</t>
  </si>
  <si>
    <t>Wood Elf Bedding, Padded</t>
  </si>
  <si>
    <t>Wood Elf Bedding, Scattered</t>
  </si>
  <si>
    <t>Wood Elf Bin, Blue Feathers</t>
  </si>
  <si>
    <t>Wood Elf Bin, Feathers</t>
  </si>
  <si>
    <t>Wood Elf Bladder, Fermenting</t>
  </si>
  <si>
    <t>Wood Elf Bone Chimes</t>
  </si>
  <si>
    <t>Wood Elf Bookcase, Leather</t>
  </si>
  <si>
    <t>Wood Elf Bowl, Striped</t>
  </si>
  <si>
    <t>Wood Elf Canopy, Braced</t>
  </si>
  <si>
    <t>Wood Elf Canopy, Leather</t>
  </si>
  <si>
    <t>Wood Elf Canopy, Spine</t>
  </si>
  <si>
    <t>Wood Elf Cask, Ceramic</t>
  </si>
  <si>
    <t>Wood Elf Cask, Painted</t>
  </si>
  <si>
    <t>Wood Elf Cauldron, Ceramic</t>
  </si>
  <si>
    <t>Wood Elf Cauldron, Stone</t>
  </si>
  <si>
    <t>Wood Elf Censer, Hanging</t>
  </si>
  <si>
    <t>Wood Elf Chair, Leather</t>
  </si>
  <si>
    <t>Wood Elf Counter, Long Leather</t>
  </si>
  <si>
    <t>Wood Elf Cup, Ceramic</t>
  </si>
  <si>
    <t>Wood Elf Cup, Chipped</t>
  </si>
  <si>
    <t>Wood Elf Cup, Striped</t>
  </si>
  <si>
    <t>Wood Elf Divider, Narrow</t>
  </si>
  <si>
    <t>Wood Elf Divider, Relaxed</t>
  </si>
  <si>
    <t>Wood Elf Divider, Stretched</t>
  </si>
  <si>
    <t>Wood Elf Divider, Taut</t>
  </si>
  <si>
    <t>Wood Elf Fish Dish</t>
  </si>
  <si>
    <t>Wood Elf Grinding Stone</t>
  </si>
  <si>
    <t>Wood Elf Hammock, Double</t>
  </si>
  <si>
    <t>Wood Elf Hammock, Single</t>
  </si>
  <si>
    <t>Wood Elf Hearth, Forest</t>
  </si>
  <si>
    <t>Wood Elf Hide, Heavy</t>
  </si>
  <si>
    <t>Wood Elf Pedestal, Engraved</t>
  </si>
  <si>
    <t>Wood Elf Pitcher, Ceramic</t>
  </si>
  <si>
    <t>Wood Elf Pitcher, Chipped</t>
  </si>
  <si>
    <t>Wood Elf Pitcher, Marked</t>
  </si>
  <si>
    <t>Wood Elf Pitcher, Painted</t>
  </si>
  <si>
    <t>Wood Elf Rack, Brace</t>
  </si>
  <si>
    <t>Wood Elf Rack, Double</t>
  </si>
  <si>
    <t>Wood Elf Rack, Dried Fish</t>
  </si>
  <si>
    <t>Wood Elf Rack, Dried Meat</t>
  </si>
  <si>
    <t>Wood Elf Rack, Meat</t>
  </si>
  <si>
    <t>Wood Elf Rack, Single</t>
  </si>
  <si>
    <t>Wood Elf Shelf, Tiered</t>
  </si>
  <si>
    <t>Wood Elf Stool, Leather</t>
  </si>
  <si>
    <t>Wood Elf Table, Formal</t>
  </si>
  <si>
    <t>Wood Elf Table, Leather</t>
  </si>
  <si>
    <t>Wood Elf Tapestry, Deer</t>
  </si>
  <si>
    <t>Wood Elf Tapestry, Painted</t>
  </si>
  <si>
    <t>Wood Elf Tapestry, Vine</t>
  </si>
  <si>
    <t>Wood Elf Tent, Frame</t>
  </si>
  <si>
    <t>Wood Elf Tent, Sturdy</t>
  </si>
  <si>
    <t>Wood Elf Throne, Vine</t>
  </si>
  <si>
    <t>Wood Elf Totem, Framed</t>
  </si>
  <si>
    <t>Wood Elf Totem, Skull</t>
  </si>
  <si>
    <t>Wood Elf Trough, Slop</t>
  </si>
  <si>
    <t>Wood Elf Urn, Deer</t>
  </si>
  <si>
    <t>Wood Elf Urn, Scratched</t>
  </si>
  <si>
    <t>Wood Elf Vase, Chipped</t>
  </si>
  <si>
    <t>Wood Elf Vase, Painted</t>
  </si>
  <si>
    <t>Wood Elf Vase, Swirled</t>
  </si>
  <si>
    <t>Wood Elf Vessel, Tiered Ceramic</t>
  </si>
  <si>
    <t>Wood Elf Vessel, Tiered Painted</t>
  </si>
  <si>
    <t>Wood Elf Wall Hide, Fur</t>
  </si>
  <si>
    <t>Wood Elf Wall Hide, Pierced</t>
  </si>
  <si>
    <t>Wood Elf Wall Hide, Spotted</t>
  </si>
  <si>
    <t>Pattern</t>
  </si>
  <si>
    <t>Parlor</t>
  </si>
  <si>
    <t>Bast(12)</t>
  </si>
  <si>
    <t>Decorative Wax(8)</t>
  </si>
  <si>
    <t>Heartwood(8)</t>
  </si>
  <si>
    <t>Decorative Wax(7)</t>
  </si>
  <si>
    <t>Heartwood(9)</t>
  </si>
  <si>
    <t>Blueprint</t>
  </si>
  <si>
    <t>Undercroft</t>
  </si>
  <si>
    <t>Heartwood(12)</t>
  </si>
  <si>
    <t>Mundane Rune(8)</t>
  </si>
  <si>
    <t>Alchemical Resin(8)</t>
  </si>
  <si>
    <t>Ruby(16)</t>
  </si>
  <si>
    <t>Suite</t>
  </si>
  <si>
    <t>Alchemical Resin(7)</t>
  </si>
  <si>
    <t>Design</t>
  </si>
  <si>
    <t>Decorative Wax(10)</t>
  </si>
  <si>
    <t>Bast(6)</t>
  </si>
  <si>
    <t>Frost Mirriam(3)</t>
  </si>
  <si>
    <t>Praxis</t>
  </si>
  <si>
    <t>Hearth</t>
  </si>
  <si>
    <t>Mundane Rune(11)</t>
  </si>
  <si>
    <t>Regulus(7)</t>
  </si>
  <si>
    <t>Rekuta(3)</t>
  </si>
  <si>
    <t>Lighting</t>
  </si>
  <si>
    <t>Mundane Rune(13)</t>
  </si>
  <si>
    <t>Regulus(9)</t>
  </si>
  <si>
    <t>Rakeipa(18)</t>
  </si>
  <si>
    <t>Structures</t>
  </si>
  <si>
    <t>Bast(10)</t>
  </si>
  <si>
    <t>Heartwood(7)</t>
  </si>
  <si>
    <t>Bast(11)</t>
  </si>
  <si>
    <t>Mundane Rune(12)</t>
  </si>
  <si>
    <t>Alchemical Resin(6)</t>
  </si>
  <si>
    <t>Heartwood(10)</t>
  </si>
  <si>
    <t>Rakeipa(16)</t>
  </si>
  <si>
    <t>Regulus(10)</t>
  </si>
  <si>
    <t>Sardonyx(12)</t>
  </si>
  <si>
    <t>Bast(13)</t>
  </si>
  <si>
    <t>Alchemical Resin(10)</t>
  </si>
  <si>
    <t>Emerald(18)</t>
  </si>
  <si>
    <t>Bast(9)</t>
  </si>
  <si>
    <t>Heartwood(13)</t>
  </si>
  <si>
    <t>Sardonyx(18)</t>
  </si>
  <si>
    <t>Bast(14)</t>
  </si>
  <si>
    <t>Mundane Rune(9)</t>
  </si>
  <si>
    <t>Bast(8)</t>
  </si>
  <si>
    <t>Bast(7)</t>
  </si>
  <si>
    <t>Mundane Rune(7)</t>
  </si>
  <si>
    <t>Regulus(8)</t>
  </si>
  <si>
    <t>Mundane Rune(14)</t>
  </si>
  <si>
    <t>Alchemical Resin(9)</t>
  </si>
  <si>
    <t>Rakeipa(20)</t>
  </si>
  <si>
    <t>Rakeipa(5)</t>
  </si>
  <si>
    <t>Rakeipa(4)</t>
  </si>
  <si>
    <t>Mundane Rune(6)</t>
  </si>
  <si>
    <t>Fire Opal(16)</t>
  </si>
  <si>
    <t>Fire Opal(14)</t>
  </si>
  <si>
    <t>Regulus(11)</t>
  </si>
  <si>
    <t>Formula</t>
  </si>
  <si>
    <t>Fire Opal(12)</t>
  </si>
  <si>
    <t>Courtyard</t>
  </si>
  <si>
    <t>Dining</t>
  </si>
  <si>
    <t>Decorative Wax(9)</t>
  </si>
  <si>
    <t>Ruby(18)</t>
  </si>
  <si>
    <t>Heartwood(11)</t>
  </si>
  <si>
    <t>Ruby(12)</t>
  </si>
  <si>
    <t>Clean Pelt(9)</t>
  </si>
  <si>
    <t>Library</t>
  </si>
  <si>
    <t>Decorative Wax(6)</t>
  </si>
  <si>
    <t>Palladium(16)</t>
  </si>
  <si>
    <t>Palladium(14)</t>
  </si>
  <si>
    <t>Diagram</t>
  </si>
  <si>
    <t>Regulus(13)</t>
  </si>
  <si>
    <t>Palladium(18)</t>
  </si>
  <si>
    <t>Alchemical Resin(11)</t>
  </si>
  <si>
    <t>Nickel(15)</t>
  </si>
  <si>
    <t>Molybdenum(15)</t>
  </si>
  <si>
    <t>Regulus(6)</t>
  </si>
  <si>
    <t>Regulus(12)</t>
  </si>
  <si>
    <t>Heartwood(14)</t>
  </si>
  <si>
    <t>Regulus(14)</t>
  </si>
  <si>
    <t>Gallery</t>
  </si>
  <si>
    <t>Alchemical Resin(12)</t>
  </si>
  <si>
    <t>Workshop</t>
  </si>
  <si>
    <t>Miscellaneous</t>
  </si>
  <si>
    <t>Mundane Rune(5)</t>
  </si>
  <si>
    <t>Alchemical Resin(5)</t>
  </si>
  <si>
    <t>Clockwork Paste Dispenser, Empty</t>
  </si>
  <si>
    <t>Regulus(5)</t>
  </si>
  <si>
    <t>Daedra Heart(16)</t>
  </si>
  <si>
    <t>Daedra Heart(14)</t>
  </si>
  <si>
    <t>Daedra Heart(12)</t>
  </si>
  <si>
    <t>Obsidian(15)</t>
  </si>
  <si>
    <t>Rakeipa(10)</t>
  </si>
  <si>
    <t>Heartwood(6)</t>
  </si>
  <si>
    <t>Obsidian(14)</t>
  </si>
  <si>
    <t>Obsidian(16)</t>
  </si>
  <si>
    <t>Dwemer Frame(14)</t>
  </si>
  <si>
    <t>Dwemer Frame(18)</t>
  </si>
  <si>
    <t>Dwemer Frame(12)</t>
  </si>
  <si>
    <t>Mundane Rune(10)</t>
  </si>
  <si>
    <t>Dwemer Frame(16)</t>
  </si>
  <si>
    <t>Decorative Wax(5)</t>
  </si>
  <si>
    <t>Fabricant Tree, Miniature Cherry Blossom</t>
  </si>
  <si>
    <t>Conservatory</t>
  </si>
  <si>
    <t>Fabricant Tree, Vibrant Cherry Blossom</t>
  </si>
  <si>
    <t>Bast(5)</t>
  </si>
  <si>
    <t>Decorative Wax(4)</t>
  </si>
  <si>
    <t>Copper(12)</t>
  </si>
  <si>
    <t>Adamantite(15)</t>
  </si>
  <si>
    <t>Sapphire(16)</t>
  </si>
  <si>
    <t>Clean Pelt(7)</t>
  </si>
  <si>
    <t>Clean Pelt(6)</t>
  </si>
  <si>
    <t>Clean Pelt(8)</t>
  </si>
  <si>
    <t>Heartwood(5)</t>
  </si>
  <si>
    <t>Obsidian(12)</t>
  </si>
  <si>
    <t>Obsidian(18)</t>
  </si>
  <si>
    <t>Moonstone(15)</t>
  </si>
  <si>
    <t>Services</t>
  </si>
  <si>
    <t>Corundum(15)</t>
  </si>
  <si>
    <t>Decorative Wax(11)</t>
  </si>
  <si>
    <t>Clean Pelt(12)</t>
  </si>
  <si>
    <t>Manganese(15)</t>
  </si>
  <si>
    <t>Clean Pelt(11)</t>
  </si>
  <si>
    <t>Rakeipa(12)</t>
  </si>
  <si>
    <t>Rakeipa(14)</t>
  </si>
  <si>
    <t>Clean Pelt(13)</t>
  </si>
  <si>
    <t>Copper(16)</t>
  </si>
  <si>
    <t>Starmetal(15)</t>
  </si>
  <si>
    <t>Sapphire(14)</t>
  </si>
  <si>
    <t>Ruby(14)</t>
  </si>
  <si>
    <t>Rakeipa(8)</t>
  </si>
  <si>
    <t>Sapphire(18)</t>
  </si>
  <si>
    <t>Sapphire(10)</t>
  </si>
  <si>
    <t>Sapphire(12)</t>
  </si>
  <si>
    <t>Regulus(4)</t>
  </si>
  <si>
    <t>Red Meat(10)</t>
  </si>
  <si>
    <t>Ruby(10)</t>
  </si>
  <si>
    <t>Red Meat(8)</t>
  </si>
  <si>
    <t>Argentum(16)</t>
  </si>
  <si>
    <t>Bone(12)</t>
  </si>
  <si>
    <t>Bone(15)</t>
  </si>
  <si>
    <t>Fish(12)</t>
  </si>
  <si>
    <t>Fish(10)</t>
  </si>
  <si>
    <t>Red Meat(12)</t>
  </si>
  <si>
    <t>Sardonyx(16)</t>
  </si>
  <si>
    <t>Isinglass(10)</t>
  </si>
  <si>
    <t>Decorative Wax(3)</t>
  </si>
  <si>
    <t>Nickel(5)</t>
  </si>
  <si>
    <t>Apples(2)</t>
  </si>
  <si>
    <t>Flour(20)</t>
  </si>
  <si>
    <t>Alchemical Resin(4)</t>
  </si>
  <si>
    <t>Fire Opal(10)</t>
  </si>
  <si>
    <t>Bast(4)</t>
  </si>
  <si>
    <t>Jejota(9)</t>
  </si>
  <si>
    <t>Heartwood(4)</t>
  </si>
  <si>
    <t>Regulus(3)</t>
  </si>
  <si>
    <t>Mundane Rune(4)</t>
  </si>
  <si>
    <t>Bananas(4)</t>
  </si>
  <si>
    <t>Beets(2)</t>
  </si>
  <si>
    <t>Molybdenum(5)</t>
  </si>
  <si>
    <t>Mundane Rune(3)</t>
  </si>
  <si>
    <t>Carrots(2)</t>
  </si>
  <si>
    <t>Alchemical Resin(3)</t>
  </si>
  <si>
    <t>Poultry(6)</t>
  </si>
  <si>
    <t>Bast(3)</t>
  </si>
  <si>
    <t>Saltrice(2)</t>
  </si>
  <si>
    <t>Potato(2)</t>
  </si>
  <si>
    <t>Heartwood(3)</t>
  </si>
  <si>
    <t>Rakeipa(6)</t>
  </si>
  <si>
    <t>Rakeipa(2)</t>
  </si>
  <si>
    <t>Mundane Rune(2)</t>
  </si>
  <si>
    <t>Heartwood(2)</t>
  </si>
  <si>
    <t>Daedra Heart(8)</t>
  </si>
  <si>
    <t>Obsidian(5)</t>
  </si>
  <si>
    <t>Obsidian(6)</t>
  </si>
  <si>
    <t>Obsidian(8)</t>
  </si>
  <si>
    <t>Dwemer Frame(6)</t>
  </si>
  <si>
    <t>Dwemer Frame(8)</t>
  </si>
  <si>
    <t>Fabricant Saplings, Electrum</t>
  </si>
  <si>
    <t>Fabricant Shrub, Copper</t>
  </si>
  <si>
    <t>Fabricant Shrub, Gold</t>
  </si>
  <si>
    <t>Fabricant Tree, Gnarled Cypress</t>
  </si>
  <si>
    <t>Garlic(4)</t>
  </si>
  <si>
    <t>Jazbay Grapes(2)</t>
  </si>
  <si>
    <t>Adamantite(5)</t>
  </si>
  <si>
    <t>Moonstone(5)</t>
  </si>
  <si>
    <t>Citrine(8)</t>
  </si>
  <si>
    <t>Greens(2)</t>
  </si>
  <si>
    <t>Corundum(5)</t>
  </si>
  <si>
    <t>Clean Pelt(5)</t>
  </si>
  <si>
    <t>Manganese(5)</t>
  </si>
  <si>
    <t>Clean Pelt(4)</t>
  </si>
  <si>
    <t>Clean Pelt(3)</t>
  </si>
  <si>
    <t>Pumpkin(2)</t>
  </si>
  <si>
    <t>Radish(2)</t>
  </si>
  <si>
    <t>Starmetal(5)</t>
  </si>
  <si>
    <t>Ruby(8)</t>
  </si>
  <si>
    <t>Ruby(6)</t>
  </si>
  <si>
    <t>Red Meat(2)</t>
  </si>
  <si>
    <t>Molybdenum(6)</t>
  </si>
  <si>
    <t>Coffee(6)</t>
  </si>
  <si>
    <t>Millet(6)</t>
  </si>
  <si>
    <t>Rice(6)</t>
  </si>
  <si>
    <t>Sapphire(4)</t>
  </si>
  <si>
    <t>Bone(5)</t>
  </si>
  <si>
    <t>Citrine(4)</t>
  </si>
  <si>
    <t>Sardonyx(10)</t>
  </si>
  <si>
    <t>Nickel(20)</t>
  </si>
  <si>
    <t>Perfect Roe(1)</t>
  </si>
  <si>
    <t>Regulus(15)</t>
  </si>
  <si>
    <t>Alchemical Resin(13)</t>
  </si>
  <si>
    <t>Mundane Rune(15)</t>
  </si>
  <si>
    <t>Nightshade(16)</t>
  </si>
  <si>
    <t>Heartwood(15)</t>
  </si>
  <si>
    <t>Molybdenum(20)</t>
  </si>
  <si>
    <t>Bast(15)</t>
  </si>
  <si>
    <t>Obsidian(20)</t>
  </si>
  <si>
    <t>Dwemer Frame(20)</t>
  </si>
  <si>
    <t>Kuta(1)</t>
  </si>
  <si>
    <t>Moonstone(20)</t>
  </si>
  <si>
    <t>Malachite(20)</t>
  </si>
  <si>
    <t>Emerald(20)</t>
  </si>
  <si>
    <t>Cheese(200)</t>
  </si>
  <si>
    <t>Manganese(20)</t>
  </si>
  <si>
    <t>Clean Pelt(15)</t>
  </si>
  <si>
    <t>Animus Stone(4)</t>
  </si>
  <si>
    <t>Animus Stone(8)</t>
  </si>
  <si>
    <t>Bone(206)</t>
  </si>
  <si>
    <t>Animus Stone(1)</t>
  </si>
  <si>
    <t>Animus Stone(2)</t>
  </si>
  <si>
    <t>Bone(20)</t>
  </si>
  <si>
    <t>Bast(2)</t>
  </si>
  <si>
    <t>Nickel(2)</t>
  </si>
  <si>
    <t>Barley(10)</t>
  </si>
  <si>
    <t>Bast(1)</t>
  </si>
  <si>
    <t>Regulus(1)</t>
  </si>
  <si>
    <t>Heartwood(1)</t>
  </si>
  <si>
    <t>Denata(6)</t>
  </si>
  <si>
    <t>Starmetal(10)</t>
  </si>
  <si>
    <t>Fire Opal(8)</t>
  </si>
  <si>
    <t>Bervez Juice(3)</t>
  </si>
  <si>
    <t>Bervez Juice(6)</t>
  </si>
  <si>
    <t>Ash Canvas(1)</t>
  </si>
  <si>
    <t>Palladium(12)</t>
  </si>
  <si>
    <t>Nickel(10)</t>
  </si>
  <si>
    <t>Potato(8)</t>
  </si>
  <si>
    <t>Apples(10)</t>
  </si>
  <si>
    <t>Corn(12)</t>
  </si>
  <si>
    <t>Yerba Mate(10)</t>
  </si>
  <si>
    <t>Greens(10)</t>
  </si>
  <si>
    <t>Tomato(12)</t>
  </si>
  <si>
    <t>Apples(12)</t>
  </si>
  <si>
    <t>Molybdenum(10)</t>
  </si>
  <si>
    <t>Copper(10)</t>
  </si>
  <si>
    <t>Cheese(6)</t>
  </si>
  <si>
    <t>Clockwork Lamppost, Gas</t>
  </si>
  <si>
    <t>Rakeipa(1)</t>
  </si>
  <si>
    <t>Obsidian(10)</t>
  </si>
  <si>
    <t>Poultry(10)</t>
  </si>
  <si>
    <t>Dwemer Frame(10)</t>
  </si>
  <si>
    <t>Fabricant Tree, Electrum</t>
  </si>
  <si>
    <t>Fabricant Trees, Clustered Maple</t>
  </si>
  <si>
    <t>Fish(8)</t>
  </si>
  <si>
    <t>Red Meat(14)</t>
  </si>
  <si>
    <t>White Meat(8)</t>
  </si>
  <si>
    <t>Adamantite(10)</t>
  </si>
  <si>
    <t>Moonstone(10)</t>
  </si>
  <si>
    <t>Citrine(10)</t>
  </si>
  <si>
    <t>Citrine(14)</t>
  </si>
  <si>
    <t>Corundum(10)</t>
  </si>
  <si>
    <t>Pumpkin(10)</t>
  </si>
  <si>
    <t>Manganese(10)</t>
  </si>
  <si>
    <t>Clean Pelt(10)</t>
  </si>
  <si>
    <t>Apples(8)</t>
  </si>
  <si>
    <t>Argentum(12)</t>
  </si>
  <si>
    <t>Molybdenum(14)</t>
  </si>
  <si>
    <t>Bone(10)</t>
  </si>
  <si>
    <t>Jester's Pavilion, Open</t>
  </si>
  <si>
    <t>Category</t>
  </si>
  <si>
    <t>Rarity</t>
  </si>
  <si>
    <t>Item Name</t>
  </si>
  <si>
    <t>Table</t>
  </si>
  <si>
    <t>Mat 1</t>
  </si>
  <si>
    <t>Mat 2</t>
  </si>
  <si>
    <t>Mat 3</t>
  </si>
  <si>
    <t>Mat 4</t>
  </si>
  <si>
    <t>Mat 5</t>
  </si>
  <si>
    <t>Mat 6</t>
  </si>
  <si>
    <t>Obelisk, Lord Hircine Ritual</t>
  </si>
  <si>
    <t>Ritual Stone, Hircine</t>
  </si>
  <si>
    <t>Sacrificial Altar, Hircine</t>
  </si>
  <si>
    <t>Table, Blackmarrow Slab</t>
  </si>
  <si>
    <t>Hlaalu Gaming Table, "Foxes &amp; Felines"</t>
  </si>
  <si>
    <t>Hlaalu Gong</t>
  </si>
  <si>
    <t>Clothier's Form, Brass</t>
  </si>
  <si>
    <t>Hlaalu Trinket Box, Curious Turtle</t>
  </si>
  <si>
    <t>Alchemical Apparatus, Master</t>
  </si>
  <si>
    <t>Alinor Bookshelf, Grand Full</t>
  </si>
  <si>
    <t>Alinor Grape Stomping Tub</t>
  </si>
  <si>
    <t>Relic Vault, Impenetrable</t>
  </si>
  <si>
    <t>Artist's Palette, Pigment</t>
  </si>
  <si>
    <t>Alinor Bed, Levitating</t>
  </si>
  <si>
    <t>Alinor Gaming Table, Punctilious Conflict</t>
  </si>
  <si>
    <t>Figurine, The Dragon's Glare</t>
  </si>
  <si>
    <t>Sketch</t>
  </si>
  <si>
    <t>Ochre(10)</t>
  </si>
  <si>
    <t>Culanda Lacquer(2)</t>
  </si>
  <si>
    <t>Vitrified Malondo(2)</t>
  </si>
  <si>
    <t>Mastic(3)</t>
  </si>
  <si>
    <t>Culanda Lacquer(1)</t>
  </si>
  <si>
    <t>Ochre(3)</t>
  </si>
  <si>
    <t>regulus</t>
  </si>
  <si>
    <t>bast</t>
  </si>
  <si>
    <t>clean pelt</t>
  </si>
  <si>
    <t>mundane rune</t>
  </si>
  <si>
    <t>heartwood</t>
  </si>
  <si>
    <t>ochre</t>
  </si>
  <si>
    <t>decorative wax</t>
  </si>
  <si>
    <t>rakeipa</t>
  </si>
  <si>
    <t>tempered brass</t>
  </si>
  <si>
    <t>alchemical resin</t>
  </si>
  <si>
    <t>deadra heart</t>
  </si>
  <si>
    <t>grain solvent</t>
  </si>
  <si>
    <t>mastic</t>
  </si>
  <si>
    <t>elegant lining</t>
  </si>
  <si>
    <t>rekuta</t>
  </si>
  <si>
    <t>zircon plating</t>
  </si>
  <si>
    <t>chromium plating</t>
  </si>
  <si>
    <t>ivory, polished</t>
  </si>
  <si>
    <t>culanda lacquer</t>
  </si>
  <si>
    <t>vitrified malondo</t>
  </si>
  <si>
    <t>iridium plating</t>
  </si>
  <si>
    <t>terne plating</t>
  </si>
  <si>
    <t>pitch</t>
  </si>
  <si>
    <t>rosin</t>
  </si>
  <si>
    <t>turpen</t>
  </si>
  <si>
    <t>bervez juice</t>
  </si>
  <si>
    <t>frost mirriam</t>
  </si>
  <si>
    <t>flour</t>
  </si>
  <si>
    <t>isinglass</t>
  </si>
  <si>
    <t>cheese</t>
  </si>
  <si>
    <t>fish</t>
  </si>
  <si>
    <t>denata</t>
  </si>
  <si>
    <t>jejota</t>
  </si>
  <si>
    <t>kuta</t>
  </si>
  <si>
    <t>embroidery</t>
  </si>
  <si>
    <t>hemming</t>
  </si>
  <si>
    <t>dreugh wax</t>
  </si>
  <si>
    <t>dwarven oil</t>
  </si>
  <si>
    <t>tempering alloy</t>
  </si>
  <si>
    <t>honing stone</t>
  </si>
  <si>
    <t>dwemer frame</t>
  </si>
  <si>
    <t>stinkhorn</t>
  </si>
  <si>
    <t>junk style mats</t>
  </si>
  <si>
    <t>palladium</t>
  </si>
  <si>
    <t>perfect roe</t>
  </si>
  <si>
    <t>animus stone</t>
  </si>
  <si>
    <t>junk trait stones</t>
  </si>
  <si>
    <t>good trait stone</t>
  </si>
  <si>
    <t>nightshade</t>
  </si>
  <si>
    <t>poultry</t>
  </si>
  <si>
    <t>clam gall</t>
  </si>
  <si>
    <t>yeast</t>
  </si>
  <si>
    <t>malachite</t>
  </si>
  <si>
    <t>argentum</t>
  </si>
  <si>
    <t>refined bonemold resin</t>
  </si>
  <si>
    <t>apples</t>
  </si>
  <si>
    <t>ash canvas</t>
  </si>
  <si>
    <t>potato</t>
  </si>
  <si>
    <t>bananas</t>
  </si>
  <si>
    <t>corn</t>
  </si>
  <si>
    <t>yerba mate</t>
  </si>
  <si>
    <t>greens</t>
  </si>
  <si>
    <t>tomato</t>
  </si>
  <si>
    <t>beets</t>
  </si>
  <si>
    <t>carrots</t>
  </si>
  <si>
    <t>saltrice</t>
  </si>
  <si>
    <t>red meat</t>
  </si>
  <si>
    <t>jazbay grapes</t>
  </si>
  <si>
    <t>white meat</t>
  </si>
  <si>
    <t>pumpkin</t>
  </si>
  <si>
    <t>radish</t>
  </si>
  <si>
    <t>surilie grapes</t>
  </si>
  <si>
    <t>guts</t>
  </si>
  <si>
    <t>rogue's soot</t>
  </si>
  <si>
    <t>Flint(5)</t>
  </si>
  <si>
    <t>Chromium Plating(1)</t>
  </si>
  <si>
    <t>Tempered Brass(1)</t>
  </si>
  <si>
    <t>Fabricant Shrubs, Beryl</t>
  </si>
  <si>
    <t>Clam Gall(5)</t>
  </si>
  <si>
    <t>Alinor Ancestor Clock, Celestial</t>
  </si>
  <si>
    <t>Ochre(7)</t>
  </si>
  <si>
    <t>Ochre(5)</t>
  </si>
  <si>
    <t>Miniature Garden, Bottled</t>
  </si>
  <si>
    <t>Argonian Curtain Of Smoke</t>
  </si>
  <si>
    <t>Argonian Curtain Of The Nest</t>
  </si>
  <si>
    <t>Argonian Mortar And Pestle, Bone</t>
  </si>
  <si>
    <t>Argonian Seat Of Authority</t>
  </si>
  <si>
    <t>Argonian Seat Of Comfort</t>
  </si>
  <si>
    <t>Argonian Seat Of Honor</t>
  </si>
  <si>
    <t>Argonian Snakes In A Basket</t>
  </si>
  <si>
    <t>Argonian Snakes On A Rope</t>
  </si>
  <si>
    <t>Argonian Totem Of Skulls</t>
  </si>
  <si>
    <t>Argonian Totem Of The Snake</t>
  </si>
  <si>
    <t>Argonian Tree Of Lights</t>
  </si>
  <si>
    <t>Ashlander Platter, Bread And Cheese</t>
  </si>
  <si>
    <t>Basket Of Apples</t>
  </si>
  <si>
    <t>Basket Of Apples, Full</t>
  </si>
  <si>
    <t>Basket Of Corn</t>
  </si>
  <si>
    <t>Basket Of Gourds</t>
  </si>
  <si>
    <t>Basket Of Lettuce</t>
  </si>
  <si>
    <t>Basket Of Tomatoes</t>
  </si>
  <si>
    <t>Box Of Plums</t>
  </si>
  <si>
    <t>Breton Bed, Four-Poster</t>
  </si>
  <si>
    <t>Breton Chest Of Drawers</t>
  </si>
  <si>
    <t>Case Of Vials</t>
  </si>
  <si>
    <t>Cauldron Of Soup</t>
  </si>
  <si>
    <t>Cauldron Of Stew</t>
  </si>
  <si>
    <t>Clockwork Barrel, Sealed</t>
  </si>
  <si>
    <t>Clockwork Barrel, Wide</t>
  </si>
  <si>
    <t>Clockwork Bowl, Large Nutriment Paste</t>
  </si>
  <si>
    <t>Clockwork Bowl, Nutriment Paste</t>
  </si>
  <si>
    <t>Clockwork Cabinet, Sequence Plaque</t>
  </si>
  <si>
    <t>Clockwork Chair, Practical</t>
  </si>
  <si>
    <t>Clockwork Chair, Reinforced</t>
  </si>
  <si>
    <t>Clockwork Charging Station, Animo Core</t>
  </si>
  <si>
    <t>Clockwork Charging Station, Factotum</t>
  </si>
  <si>
    <t>Clockwork Coffer, Robust</t>
  </si>
  <si>
    <t>Clockwork Control Panel, Single</t>
  </si>
  <si>
    <t>Clockwork Crate, Large Closed</t>
  </si>
  <si>
    <t>Clockwork Crate, Large Open</t>
  </si>
  <si>
    <t>Clockwork Crate, Square</t>
  </si>
  <si>
    <t>Clockwork Crate, Wide</t>
  </si>
  <si>
    <t>Clockwork Cup, Empty</t>
  </si>
  <si>
    <t>Clockwork Cup, Recycled Water</t>
  </si>
  <si>
    <t>Clockwork Drafting Table, Flat</t>
  </si>
  <si>
    <t>Clockwork Drafting Table, Raised</t>
  </si>
  <si>
    <t>Clockwork Flask Stand, Short</t>
  </si>
  <si>
    <t>Clockwork Flask Stand, Tall</t>
  </si>
  <si>
    <t>Clockwork Furnace, Socketed</t>
  </si>
  <si>
    <t>Clockwork Goblet, Empty</t>
  </si>
  <si>
    <t>Clockwork Goblet, Recycled Water</t>
  </si>
  <si>
    <t>Clockwork Illuminator, Capsule Tower</t>
  </si>
  <si>
    <t>Clockwork Illuminator, Compact</t>
  </si>
  <si>
    <t>Clockwork Illuminator, Compact Stand</t>
  </si>
  <si>
    <t>Clockwork Illuminator, Personal Desk</t>
  </si>
  <si>
    <t>Clockwork Illuminator, Powered Capsule</t>
  </si>
  <si>
    <t>Clockwork Illuminator, Solitary Capsule</t>
  </si>
  <si>
    <t>Clockwork Keg, Sturdy</t>
  </si>
  <si>
    <t>Clockwork Lectern, Empty</t>
  </si>
  <si>
    <t>Clockwork Meal, Dish</t>
  </si>
  <si>
    <t>Clockwork Meal, Plate</t>
  </si>
  <si>
    <t>Clockwork Measuring Cup, Sintered</t>
  </si>
  <si>
    <t>Clockwork Mug, Reinforced</t>
  </si>
  <si>
    <t>Clockwork Pump, Vertical</t>
  </si>
  <si>
    <t>Clockwork Scales, Precision Calibrated</t>
  </si>
  <si>
    <t>Clockwork Sequence Plaque, Single</t>
  </si>
  <si>
    <t>Clockwork Sequence Plaques, Folded</t>
  </si>
  <si>
    <t>Clockwork Sequence Plaques, Unfolded</t>
  </si>
  <si>
    <t>Clockwork Sequence Spool, Single</t>
  </si>
  <si>
    <t>Clockwork Sequence Spool, Triple</t>
  </si>
  <si>
    <t>Clockwork Shelf, Wall</t>
  </si>
  <si>
    <t>Clockwork Stool, Practical</t>
  </si>
  <si>
    <t>Clockwork Switch, Sturdy</t>
  </si>
  <si>
    <t>Clockwork Table, Beveled</t>
  </si>
  <si>
    <t>Clockwork Table, Grand</t>
  </si>
  <si>
    <t>Clockwork Table, Octagonal</t>
  </si>
  <si>
    <t>Clockwork Vent, Octagonal Fan</t>
  </si>
  <si>
    <t>Clockwork Wall Machinery, Arched</t>
  </si>
  <si>
    <t>Clockwork Wardrobe, Precision Engineered</t>
  </si>
  <si>
    <t>Common Bowl Of Soup, Display</t>
  </si>
  <si>
    <t>Common Bowl Of Stew, Display</t>
  </si>
  <si>
    <t>Dark Elf Chest Of Drawers</t>
  </si>
  <si>
    <t>High Elf Chest Of Drawers</t>
  </si>
  <si>
    <t>Hlaalu Cabinet Of Drawers, Clerk</t>
  </si>
  <si>
    <t>Mortar And Pestle</t>
  </si>
  <si>
    <t>Orcish Table With Fur</t>
  </si>
  <si>
    <t>Redguard Hourglass Of Desert Sands</t>
  </si>
  <si>
    <t>Redoran End Table, Sanded</t>
  </si>
  <si>
    <t>Tribunal Tablet Of Almalexia</t>
  </si>
  <si>
    <t>Wood Elf Skull And Bones</t>
  </si>
  <si>
    <t>Alinor Amphora, Delicate</t>
  </si>
  <si>
    <t>Alinor Amphora, Embossed</t>
  </si>
  <si>
    <t>Alinor Amphora, Portrait</t>
  </si>
  <si>
    <t>Alinor Amphora, Slender</t>
  </si>
  <si>
    <t>Alinor Archway, Tall</t>
  </si>
  <si>
    <t>Alinor Archway, Timeworn</t>
  </si>
  <si>
    <t>Alinor Armchair, Backless Polished</t>
  </si>
  <si>
    <t>Alinor Armchair, Backless Verdant</t>
  </si>
  <si>
    <t>Alinor Armchair, Noble</t>
  </si>
  <si>
    <t>Alinor Armchair, Overhang</t>
  </si>
  <si>
    <t>Alinor Armchair, Polished</t>
  </si>
  <si>
    <t>Alinor Bed, Canopy Full</t>
  </si>
  <si>
    <t>Alinor Bed, Noble Full</t>
  </si>
  <si>
    <t>Alinor Bed, Noble Single</t>
  </si>
  <si>
    <t>Alinor Bed, Overhang Full</t>
  </si>
  <si>
    <t>Alinor Bed, Polished Full</t>
  </si>
  <si>
    <t>Alinor Bed, Polished Single</t>
  </si>
  <si>
    <t>Alinor Bench, Marble</t>
  </si>
  <si>
    <t>Alinor Bench, Verdant</t>
  </si>
  <si>
    <t>Alinor Bookshelf Wall, Timeworn</t>
  </si>
  <si>
    <t>Alinor Bookshelf, Polished</t>
  </si>
  <si>
    <t>Alinor Bowl, Carved Wood</t>
  </si>
  <si>
    <t>Alinor Bowl, Millet</t>
  </si>
  <si>
    <t>Alinor Bowl, Shallow Limestone</t>
  </si>
  <si>
    <t>Alinor Bowl, Stemmed Limestone</t>
  </si>
  <si>
    <t>Alinor Brazier, Hanging Coals</t>
  </si>
  <si>
    <t>Alinor Brazier, Noble</t>
  </si>
  <si>
    <t>Alinor Brazier, Standing Coals</t>
  </si>
  <si>
    <t>Alinor Bread Basket, Wrought Iron</t>
  </si>
  <si>
    <t>Alinor Cabinet, Noble</t>
  </si>
  <si>
    <t>Alinor Candelabra, Wrought Iron</t>
  </si>
  <si>
    <t>Alinor Candles, Stand</t>
  </si>
  <si>
    <t>Alinor Candles, Tall Stand</t>
  </si>
  <si>
    <t>Alinor Carpet, Alinor Crescent</t>
  </si>
  <si>
    <t>Alinor Carpet, Intricate</t>
  </si>
  <si>
    <t>Alinor Carpet, Verdant</t>
  </si>
  <si>
    <t>Alinor Carpet, Vibrant</t>
  </si>
  <si>
    <t>Alinor Chair, Polished</t>
  </si>
  <si>
    <t>Alinor Chalice, Delicate</t>
  </si>
  <si>
    <t>Alinor Chalice, Ornate</t>
  </si>
  <si>
    <t>Alinor Chalice, Silver Ornate</t>
  </si>
  <si>
    <t>Alinor Column, Heavy Timeworn</t>
  </si>
  <si>
    <t>Alinor Column, Slender Timeworn</t>
  </si>
  <si>
    <t>Alinor Column, Timeworn</t>
  </si>
  <si>
    <t>Alinor Counter, Polished Corner</t>
  </si>
  <si>
    <t>Alinor Counter, Polished Drawers</t>
  </si>
  <si>
    <t>Alinor Curtains, Drawn</t>
  </si>
  <si>
    <t>Alinor Curtains, Tall Drawn</t>
  </si>
  <si>
    <t>Alinor Desk, Mirrored</t>
  </si>
  <si>
    <t>Alinor Desk, Polished</t>
  </si>
  <si>
    <t>Alinor Display Stand, Marble</t>
  </si>
  <si>
    <t>Alinor Display Stand, Marble Wide</t>
  </si>
  <si>
    <t>Alinor Divider, Noble</t>
  </si>
  <si>
    <t>Alinor Divider, Polished</t>
  </si>
  <si>
    <t>Alinor Drapes, Noble</t>
  </si>
  <si>
    <t>Alinor Fence, Tall</t>
  </si>
  <si>
    <t>Alinor Fence, Tall Long</t>
  </si>
  <si>
    <t>Alinor Fireplace, Ornate</t>
  </si>
  <si>
    <t>Alinor Fountain, Four-Way Timeworn</t>
  </si>
  <si>
    <t>Alinor Fountain, Timeworn</t>
  </si>
  <si>
    <t>Alinor Goblet, Silver Plain</t>
  </si>
  <si>
    <t>Alinor Goblet, Silver Stamped</t>
  </si>
  <si>
    <t>Alinor Goblet, Simple</t>
  </si>
  <si>
    <t>Alinor Jewelry Box, Noble</t>
  </si>
  <si>
    <t>Alinor Jewelry Box, Octagonal</t>
  </si>
  <si>
    <t>Alinor Jewelry Box, Peaked</t>
  </si>
  <si>
    <t>Alinor Jewelry Box, Polished</t>
  </si>
  <si>
    <t>Alinor Lantern, Hanging</t>
  </si>
  <si>
    <t>Alinor Lantern, Stationary</t>
  </si>
  <si>
    <t>Alinor Meal, Complete Setting</t>
  </si>
  <si>
    <t>Alinor Meal, Individual</t>
  </si>
  <si>
    <t>Alinor Nightstand, Noble</t>
  </si>
  <si>
    <t>Alinor Nightstand, Octagonal</t>
  </si>
  <si>
    <t>Alinor Nightstand, Scalloped</t>
  </si>
  <si>
    <t>Alinor Pedestal, Timeworn</t>
  </si>
  <si>
    <t>Alinor Pew, Polished</t>
  </si>
  <si>
    <t>Alinor Pie Dish, Cherry Pie</t>
  </si>
  <si>
    <t>Alinor Plate, Embossed</t>
  </si>
  <si>
    <t>Alinor Platter, Scalloped</t>
  </si>
  <si>
    <t>Alinor Plinth, Sarcophagus</t>
  </si>
  <si>
    <t>Alinor Post, Stone Wall</t>
  </si>
  <si>
    <t>Alinor Post, Tall Fence</t>
  </si>
  <si>
    <t>Alinor Pot, Hanging Stamped</t>
  </si>
  <si>
    <t>Alinor Pot, Limestone</t>
  </si>
  <si>
    <t>Alinor Pot, Patterned</t>
  </si>
  <si>
    <t>Alinor Potted Plant, Double Tiered</t>
  </si>
  <si>
    <t>Alinor Potted Plant, Perpetual Bloom</t>
  </si>
  <si>
    <t>Alinor Potted Plant, Triple Tiered</t>
  </si>
  <si>
    <t>Alinor Potted Plant, Twin Saplings</t>
  </si>
  <si>
    <t>Alinor Rug, Alinor Seal</t>
  </si>
  <si>
    <t>Alinor Runner, Royal</t>
  </si>
  <si>
    <t>Alinor Sarcophagus, Open</t>
  </si>
  <si>
    <t>Alinor Sarcophagus, Peaked</t>
  </si>
  <si>
    <t>Alinor Sarcophagus, Wedge</t>
  </si>
  <si>
    <t>Alinor Sconce, Arched</t>
  </si>
  <si>
    <t>Alinor Sconce, Arched Glass</t>
  </si>
  <si>
    <t>Alinor Sconce, Candles</t>
  </si>
  <si>
    <t>Alinor Sconce, Candles Tall</t>
  </si>
  <si>
    <t>Alinor Sconce, Crenellated</t>
  </si>
  <si>
    <t>Alinor Sconce, Lantern</t>
  </si>
  <si>
    <t>Alinor Sconce, Wrought Glass</t>
  </si>
  <si>
    <t>Alinor Shrine, Limestone</t>
  </si>
  <si>
    <t>Alinor Shrine, Limestone Raised</t>
  </si>
  <si>
    <t>Alinor Stairway, Timeworn</t>
  </si>
  <si>
    <t>Alinor Stairway, Timeworn Wide</t>
  </si>
  <si>
    <t>Alinor Statue, Kinlord</t>
  </si>
  <si>
    <t>Alinor Statue, Orator</t>
  </si>
  <si>
    <t>Alinor Streetlight, Paired Wrought Iron</t>
  </si>
  <si>
    <t>Alinor Streetlight, Wrought Iron</t>
  </si>
  <si>
    <t>Alinor Table Setting, Complete</t>
  </si>
  <si>
    <t>Alinor Table, Decorative Marble</t>
  </si>
  <si>
    <t>Alinor Table, Noble Grand</t>
  </si>
  <si>
    <t>Alinor Table, Noble Intimate</t>
  </si>
  <si>
    <t>Alinor Table, Round Marble</t>
  </si>
  <si>
    <t>Alinor Tapestry, Alinor Dawn</t>
  </si>
  <si>
    <t>Alinor Tapestry, Alinor Dusk</t>
  </si>
  <si>
    <t>Alinor Tapestry, Royal Gryphons</t>
  </si>
  <si>
    <t>Alinor Trunk, Engraved</t>
  </si>
  <si>
    <t>Alinor Trunk, Noble</t>
  </si>
  <si>
    <t>Alinor Trunk, Peaked</t>
  </si>
  <si>
    <t>Alinor Trunk, Spired</t>
  </si>
  <si>
    <t>Alinor Urn, Bronze</t>
  </si>
  <si>
    <t>Alinor Urn, Gilded</t>
  </si>
  <si>
    <t>Alinor Urn, Limestone Large</t>
  </si>
  <si>
    <t>Alinor Urn, Stemmed</t>
  </si>
  <si>
    <t>Alinor Wall Shrine, Marble</t>
  </si>
  <si>
    <t>Alinor Wall, Stone</t>
  </si>
  <si>
    <t>Alinor Wall, Stone Corner</t>
  </si>
  <si>
    <t>Alinor Wall, Stone Long</t>
  </si>
  <si>
    <t>Alinor Wardrobe, Polished</t>
  </si>
  <si>
    <t>Alinor Windowbox, Blue Wisteria</t>
  </si>
  <si>
    <t>Alinor Windowbox, Purple Wisteria</t>
  </si>
  <si>
    <t>Alinor Winerack, Polished</t>
  </si>
  <si>
    <t>Alinor Writing Desk, Noble</t>
  </si>
  <si>
    <t/>
  </si>
  <si>
    <t>Undercroft/Lighting**</t>
  </si>
  <si>
    <t>Undercroft/Suite**</t>
  </si>
  <si>
    <t>Gallery/Courtyard**</t>
  </si>
  <si>
    <t>Miscellaneous/Suite**</t>
  </si>
  <si>
    <t>Psijic Chair, Arched***</t>
  </si>
  <si>
    <t>Psijic Table, Small***</t>
  </si>
  <si>
    <t>Psijic Banner***</t>
  </si>
  <si>
    <t>Psijic Banner, Large***</t>
  </si>
  <si>
    <t>Psijic Banner, Long***</t>
  </si>
  <si>
    <t>Psijic Lighting Globe, Large***</t>
  </si>
  <si>
    <t>Psijic Lighting Globe, Small***</t>
  </si>
  <si>
    <t>Psijic Table, Grand***</t>
  </si>
  <si>
    <t>Psijic Table, Scalloped***</t>
  </si>
  <si>
    <t>Psijic Table, Six-Fold Symmetry***</t>
  </si>
  <si>
    <t>Clockwork Surveyor's Tripod, Calibrated</t>
  </si>
  <si>
    <t>Ochre(9)</t>
  </si>
  <si>
    <t>Zircon Plating(1)</t>
  </si>
  <si>
    <t>Ivory, Polished(1)</t>
  </si>
  <si>
    <t>Iridium Plating(2)</t>
  </si>
  <si>
    <t>Ochre(15)</t>
  </si>
  <si>
    <t>Terne Plating(2)</t>
  </si>
  <si>
    <t>Argentum(20)</t>
  </si>
  <si>
    <t>Ochre(8)</t>
  </si>
  <si>
    <t>Ochre(6)</t>
  </si>
  <si>
    <t>Ref Bonemold Res(20)</t>
  </si>
  <si>
    <t>Ochre(11)</t>
  </si>
  <si>
    <t>Daedra Heart(5)</t>
  </si>
  <si>
    <t>Daedra Heart(10)</t>
  </si>
  <si>
    <t>Ochre(4)</t>
  </si>
  <si>
    <t>Surilie Grapes(15)</t>
  </si>
  <si>
    <t>Ref Bonemold Res(1)</t>
  </si>
  <si>
    <t>Regulus(2)</t>
  </si>
  <si>
    <t>Decorative Wax(12)</t>
  </si>
  <si>
    <t>Tempered Brass(20)</t>
  </si>
  <si>
    <t>Turpen(6)</t>
  </si>
  <si>
    <t>Dreugh Wax(1)</t>
  </si>
  <si>
    <t>Rosin(1)</t>
  </si>
  <si>
    <t>Pitch(9)</t>
  </si>
  <si>
    <t>Dwarven Oil(6)</t>
  </si>
  <si>
    <t>Grain Solvent(3)</t>
  </si>
  <si>
    <t>Elegant Lining(3)</t>
  </si>
  <si>
    <t>Hemming(9)</t>
  </si>
  <si>
    <t>Embroidery(6)</t>
  </si>
  <si>
    <t>Honing Stone(9)</t>
  </si>
  <si>
    <t>Tempering Alloy(1)</t>
  </si>
  <si>
    <t>Flint(15)</t>
  </si>
  <si>
    <t>Flint(10)</t>
  </si>
  <si>
    <t>Mastic(1)</t>
  </si>
  <si>
    <t>Rogue'S Soot(20)</t>
  </si>
  <si>
    <t>Dwarven Oil(13)</t>
  </si>
  <si>
    <t>Dw Const Repair Parts(12)</t>
  </si>
  <si>
    <t>Dw Const Repair Parts(120)</t>
  </si>
  <si>
    <t>Stinkhorn(16)</t>
  </si>
  <si>
    <t>Stinkhorn(20)</t>
  </si>
  <si>
    <t>Stinkhorn(14)</t>
  </si>
  <si>
    <t>good food</t>
  </si>
  <si>
    <t>junk food</t>
  </si>
  <si>
    <t>Guts(10)</t>
  </si>
  <si>
    <t>ruby</t>
  </si>
  <si>
    <t>fire opal</t>
  </si>
  <si>
    <t>sardonyx</t>
  </si>
  <si>
    <t>emerald</t>
  </si>
  <si>
    <t>sapphire</t>
  </si>
  <si>
    <t>Quartz(6)</t>
  </si>
  <si>
    <t>Garnet(6)</t>
  </si>
  <si>
    <t>Citrine(6)</t>
  </si>
  <si>
    <t>Chysolite(6)</t>
  </si>
  <si>
    <t>Turquoise(8)</t>
  </si>
  <si>
    <t>Carnelian(16)</t>
  </si>
  <si>
    <t>Amethyst(16)</t>
  </si>
  <si>
    <t>Alamandine(12)</t>
  </si>
  <si>
    <t>quartz</t>
  </si>
  <si>
    <t>garnet</t>
  </si>
  <si>
    <t>citrine</t>
  </si>
  <si>
    <t>chysolite</t>
  </si>
  <si>
    <t>turquoise</t>
  </si>
  <si>
    <t>carnelian</t>
  </si>
  <si>
    <t>amethyst</t>
  </si>
  <si>
    <t>almandine</t>
  </si>
  <si>
    <t>Yeast(12)</t>
  </si>
  <si>
    <t>barley</t>
  </si>
  <si>
    <t>Mat Cost</t>
  </si>
  <si>
    <t>TRAIT STONES</t>
  </si>
  <si>
    <t>PROVISIONING INGREDIENTS</t>
  </si>
  <si>
    <t>GOOD</t>
  </si>
  <si>
    <t>JUNK</t>
  </si>
  <si>
    <t>Orcish Desk With Furs</t>
  </si>
  <si>
    <t>Orcish Table With Furs</t>
  </si>
  <si>
    <t>Sack Of Beans</t>
  </si>
  <si>
    <t>Sack Of Grain</t>
  </si>
  <si>
    <t>Sack Of Millet</t>
  </si>
  <si>
    <t>Sack Of Rice</t>
  </si>
  <si>
    <t>Totem, Gnarled Vines And Skull</t>
  </si>
  <si>
    <t>Worms^P(12)</t>
  </si>
  <si>
    <t>Witches Totem, Twisted Vines And Skull</t>
  </si>
  <si>
    <t>Station</t>
  </si>
  <si>
    <t>courtyard</t>
  </si>
  <si>
    <t>dining</t>
  </si>
  <si>
    <t>gallery</t>
  </si>
  <si>
    <t>hearth</t>
  </si>
  <si>
    <t>library</t>
  </si>
  <si>
    <t>parlor</t>
  </si>
  <si>
    <t>total</t>
  </si>
  <si>
    <t>lighting</t>
  </si>
  <si>
    <t>structures</t>
  </si>
  <si>
    <t>suite</t>
  </si>
  <si>
    <t>undercroft</t>
  </si>
  <si>
    <t>workshop</t>
  </si>
  <si>
    <t>misc</t>
  </si>
  <si>
    <t>totals</t>
  </si>
  <si>
    <t>conservatory</t>
  </si>
  <si>
    <t>services</t>
  </si>
  <si>
    <t xml:space="preserve">Please read this intro sheet first. </t>
  </si>
  <si>
    <t>**ALL NUMBERS ON THIS SHEET ARE x1K GOLD**</t>
  </si>
  <si>
    <t>The 1412 listed were pre-Clockwork furniture plans.</t>
  </si>
  <si>
    <t>Cost Per</t>
  </si>
  <si>
    <t>Mat</t>
  </si>
  <si>
    <t>adamantite</t>
  </si>
  <si>
    <t>bone</t>
  </si>
  <si>
    <t>corundum</t>
  </si>
  <si>
    <t>flint</t>
  </si>
  <si>
    <t>JUNK STYLE MATS</t>
  </si>
  <si>
    <t>manganese</t>
  </si>
  <si>
    <t>molybdenum</t>
  </si>
  <si>
    <t>moonstone</t>
  </si>
  <si>
    <t>nickel</t>
  </si>
  <si>
    <t>obsidian</t>
  </si>
  <si>
    <t>starmetal</t>
  </si>
  <si>
    <t>(^continued) The crafted items are also placed in and retrieved from houses using the item's description (the second listed category).</t>
  </si>
  <si>
    <t>Craftable Total</t>
  </si>
  <si>
    <t>blueprint</t>
  </si>
  <si>
    <t>pattern</t>
  </si>
  <si>
    <t>diagram</t>
  </si>
  <si>
    <t>sketch</t>
  </si>
  <si>
    <t>praxis</t>
  </si>
  <si>
    <t>formula</t>
  </si>
  <si>
    <t>design</t>
  </si>
  <si>
    <t>(^continued) The 12 furniture plans are purchased using gold (250k total) from Nalirsewen, an npc merchant about 50 meters from the Artaeum wayshrine. The ability to purchase them is earned by ranking up your Psijic skill line.</t>
  </si>
  <si>
    <t>NOT CATEGORIZED INTO EITHER; HAVE THEIR OWN VALUES</t>
  </si>
  <si>
    <t>To double check the count from above, I summed up every item that I can make at each station, category by category. Here are the results:</t>
  </si>
  <si>
    <t>If you choose to categorize them differently, or to price each of those mats individually, you'll have some extra work to do on Excel, but it shouldn't be too brutal.</t>
  </si>
  <si>
    <t>dwarven construct repair parts</t>
  </si>
  <si>
    <t>Ritual Fetish, Hircine</t>
  </si>
  <si>
    <t>Deadra Heart(5)</t>
  </si>
  <si>
    <t>Murkmire Bed, Carved</t>
  </si>
  <si>
    <t>Murkmire Bed, Enclosed</t>
  </si>
  <si>
    <t>Murkmire Bench, Armless</t>
  </si>
  <si>
    <t>Murkmire Bench, Wide</t>
  </si>
  <si>
    <t>Murkmire Berry Strand</t>
  </si>
  <si>
    <t>Murkmire Bonding Chimes, Domed</t>
  </si>
  <si>
    <t>Murkmire Bonding Chimes, Simple</t>
  </si>
  <si>
    <t>Murkmire Bookshelf</t>
  </si>
  <si>
    <t>Murkmire Bookshelf, Full</t>
  </si>
  <si>
    <t>Murkmire Bookshelf, Grand</t>
  </si>
  <si>
    <t>Murkmire Bookshelf, Grand Full</t>
  </si>
  <si>
    <t>Murkmire Brazier, Bowl</t>
  </si>
  <si>
    <t>Murkmire Brazier, Engraved</t>
  </si>
  <si>
    <t>Murkmire Brazier, Shell</t>
  </si>
  <si>
    <t>Murkmire Candle, Bone Squat</t>
  </si>
  <si>
    <t>Murkmire Candle, Bone Tall</t>
  </si>
  <si>
    <t>Murkmire Candlepost, Driftwood</t>
  </si>
  <si>
    <t>Murkmire Candlepost, Timber</t>
  </si>
  <si>
    <t>Murkmire Candles, Bone Group</t>
  </si>
  <si>
    <t>Murkmire Chair, Engraved</t>
  </si>
  <si>
    <t>Murkmire Chair, Woven</t>
  </si>
  <si>
    <t>Murkmire Counter, Cabinet</t>
  </si>
  <si>
    <t>Murkmire Counter, Low Cabinet</t>
  </si>
  <si>
    <t>Murkmire Desk, Engraved</t>
  </si>
  <si>
    <t>Murkmire Gate, Arched</t>
  </si>
  <si>
    <t>Murkmire Hearth Shrine, Sithis Coiled</t>
  </si>
  <si>
    <t>Murkmire Hearth Shrine, Sithis Looming</t>
  </si>
  <si>
    <t>Murkmire Hearth Shrine, Sithis Rearing</t>
  </si>
  <si>
    <t>Murkmire Lamp, Hanging Bottle</t>
  </si>
  <si>
    <t>Murkmire Lamp, Hanging Conch</t>
  </si>
  <si>
    <t>Murkmire Lantern, Covered</t>
  </si>
  <si>
    <t>Murkmire Pedestal, Low</t>
  </si>
  <si>
    <t>Murkmire Pedestal, Winged</t>
  </si>
  <si>
    <t>Murkmire Plate, Charger</t>
  </si>
  <si>
    <t>Murkmire Platform, Reed</t>
  </si>
  <si>
    <t>Murkmire Platform, Sectioned</t>
  </si>
  <si>
    <t>Murkmire Pot, Handmade</t>
  </si>
  <si>
    <t>Murkmire Pot, Large Carved</t>
  </si>
  <si>
    <t>Murkmire Ramp, Marshwood</t>
  </si>
  <si>
    <t>Murkmire Ramp, Reed</t>
  </si>
  <si>
    <t>Murkmire Rug, Crawling Serpents</t>
  </si>
  <si>
    <t>Murkmire Rug, Hist Gathering</t>
  </si>
  <si>
    <t>Murkmire Rug, Lurking Lizard</t>
  </si>
  <si>
    <t>Murkmire Rug, Supine Turtle</t>
  </si>
  <si>
    <t>Murkmire Sarcophagus, Empty</t>
  </si>
  <si>
    <t>Murkmire Sarcophagus, Lid</t>
  </si>
  <si>
    <t>Murkmire Sconce, Shell</t>
  </si>
  <si>
    <t>Murkmire Shelf, Reed</t>
  </si>
  <si>
    <t>Murkmire Shelf, Woven Hanging</t>
  </si>
  <si>
    <t>Murkmire Shelves, Woven</t>
  </si>
  <si>
    <t>Murkmire Shrine, Sithis Coiled</t>
  </si>
  <si>
    <t>Murkmire Shrine, Sithis Figure</t>
  </si>
  <si>
    <t>Murkmire Shrine, Sithis Rearing</t>
  </si>
  <si>
    <t>Murkmire Shrine, Sithis Relief</t>
  </si>
  <si>
    <t>Murkmire Table, Engraved</t>
  </si>
  <si>
    <t>Murkmire Table, Woven</t>
  </si>
  <si>
    <t>Murkmire Tapestry, Hist Gathering</t>
  </si>
  <si>
    <t>Murkmire Tapestry, Xanmeer</t>
  </si>
  <si>
    <t>Murkmire Totem Post, Carved</t>
  </si>
  <si>
    <t>Murkmire Totem, Beacon</t>
  </si>
  <si>
    <t>Murkmire Totem, Wolf-Lizard</t>
  </si>
  <si>
    <t>Murkmire Trunk, Leatherbound</t>
  </si>
  <si>
    <t>Murkmire Walkway, Reed</t>
  </si>
  <si>
    <t>Murkmire Wall, Corner Curve</t>
  </si>
  <si>
    <t>Murkmire Wall, Stone</t>
  </si>
  <si>
    <t>Murkmire Wall, Straight</t>
  </si>
  <si>
    <t>Murkmire Wardrobe, Woven</t>
  </si>
  <si>
    <t>Hackwing Plumage(2)</t>
  </si>
  <si>
    <t>Hackwing Plumage(1)</t>
  </si>
  <si>
    <t>hackwing plumage</t>
  </si>
  <si>
    <t>I added a Price Sheet feature! It's all Excel formula based, and auto updates the mat cost of every piece of crafted furniture based on the values you assign to mats. (Or keep the default values that I set.)</t>
  </si>
  <si>
    <t>I've updated the list with all of the new furniture plans, and cleaned it up significantly. I also separated furniture plans that I can confirm exist from those that I currently cannot.</t>
  </si>
  <si>
    <r>
      <t>****</t>
    </r>
    <r>
      <rPr>
        <b/>
        <sz val="10"/>
        <color theme="1"/>
        <rFont val="Calibri"/>
        <family val="2"/>
        <scheme val="minor"/>
      </rPr>
      <t>Murkmire Candle, Standing Shell is the crafted item name. Murkmire Lamp, Shell is the furniture plan name. They are the same item and only exist in the forms I just mentioned.</t>
    </r>
  </si>
  <si>
    <r>
      <t xml:space="preserve">***The 12 </t>
    </r>
    <r>
      <rPr>
        <b/>
        <sz val="10"/>
        <color theme="1"/>
        <rFont val="Calibri"/>
        <family val="2"/>
        <scheme val="minor"/>
      </rPr>
      <t>Psijic</t>
    </r>
    <r>
      <rPr>
        <sz val="10"/>
        <color theme="1"/>
        <rFont val="Calibri"/>
        <family val="2"/>
        <scheme val="minor"/>
      </rPr>
      <t xml:space="preserve"> furniture plans AND the furniture they allow you to craft (including the levitating books not labeled as Psijic) </t>
    </r>
    <r>
      <rPr>
        <b/>
        <sz val="10"/>
        <color theme="1"/>
        <rFont val="Calibri"/>
        <family val="2"/>
        <scheme val="minor"/>
      </rPr>
      <t>ARE BOUND!</t>
    </r>
    <r>
      <rPr>
        <sz val="10"/>
        <color theme="1"/>
        <rFont val="Calibri"/>
        <family val="2"/>
        <scheme val="minor"/>
      </rPr>
      <t xml:space="preserve"> YOU CAN'T TRADE THESE, NEITHER THE FURNITURE PLANS NOR THE FURNITURE!</t>
    </r>
  </si>
  <si>
    <t>Bronze(12)</t>
  </si>
  <si>
    <t>bronze</t>
  </si>
  <si>
    <t>FOOTNOTES:</t>
  </si>
  <si>
    <t>Partial credit goes to dominoid73@gmail.com for compiling the original Google doc: https://docs.google.com/spreadsheets/d/1Zjp0byRyjqQAopZhcWqConJsQiVZQQqH4fxo22qxJc8/edit#gid=522875516</t>
  </si>
  <si>
    <r>
      <t>You may feel free to set the values in</t>
    </r>
    <r>
      <rPr>
        <b/>
        <sz val="12"/>
        <color theme="1"/>
        <rFont val="Calibri"/>
        <family val="2"/>
        <scheme val="minor"/>
      </rPr>
      <t xml:space="preserve"> Column A</t>
    </r>
    <r>
      <rPr>
        <sz val="12"/>
        <color theme="1"/>
        <rFont val="Calibri"/>
        <family val="2"/>
        <scheme val="minor"/>
      </rPr>
      <t xml:space="preserve"> to something different than what I've set. That's the beauty of it: set your personal mat values, and/or adjust for changing market values whenever you want.</t>
    </r>
  </si>
  <si>
    <t>sketch (jewelry)</t>
  </si>
  <si>
    <t>diagram (blacksmith)</t>
  </si>
  <si>
    <t>pattern (clothing)</t>
  </si>
  <si>
    <t>blueprint (woodworking)</t>
  </si>
  <si>
    <t>praxis (enchanting)</t>
  </si>
  <si>
    <t>formula (alchemy)</t>
  </si>
  <si>
    <t>design (provisioning)</t>
  </si>
  <si>
    <t>Alchemical Apparatus, Condenser</t>
  </si>
  <si>
    <t>Tempered Brass(2)</t>
  </si>
  <si>
    <t>Dark Elf Tent, Canopy</t>
  </si>
  <si>
    <t>Obsidian(30)</t>
  </si>
  <si>
    <t>Frog-Caller, Untuned</t>
  </si>
  <si>
    <t>Crocodile Leather(2)</t>
  </si>
  <si>
    <t>crocodile leather</t>
  </si>
  <si>
    <t>Hlaalu Salt Lamp, Enchanted</t>
  </si>
  <si>
    <t>Refined Bonemold Resin(2)</t>
  </si>
  <si>
    <t>Hlaalu Stove, Chiminea</t>
  </si>
  <si>
    <t>Pottery Wheel, Ever-Turning</t>
  </si>
  <si>
    <t>Silver Kettle, Masterworked</t>
  </si>
  <si>
    <t>Polished Shilling(2)</t>
  </si>
  <si>
    <t>polished shilling</t>
  </si>
  <si>
    <t>Bowl of Grubs (formerly Murkmire Platter, Large)</t>
  </si>
  <si>
    <t>Every number on the Price Sheet is in thousands. Ex: 0.05=50 gold; 0.3=300 gold; 10=10k gold, etc.</t>
  </si>
  <si>
    <r>
      <t xml:space="preserve">The final sheet is just an explaination of some </t>
    </r>
    <r>
      <rPr>
        <b/>
        <sz val="12"/>
        <color theme="1"/>
        <rFont val="Calibri"/>
        <family val="2"/>
        <scheme val="minor"/>
      </rPr>
      <t>"good vs junk"</t>
    </r>
    <r>
      <rPr>
        <sz val="12"/>
        <color theme="1"/>
        <rFont val="Calibri"/>
        <family val="2"/>
        <scheme val="minor"/>
      </rPr>
      <t xml:space="preserve"> terminology that I used on the Price Sheet. It was a bit of a lazy time saver for me.</t>
    </r>
  </si>
  <si>
    <t>Later, as part of the Wrathstone update, "Murkmire Platter, Large" was renamed to "Bowl of Grubs."</t>
  </si>
  <si>
    <t xml:space="preserve">These are my definitions of good vs junk: trait stones, provisioning ingredients, and style mats. </t>
  </si>
  <si>
    <r>
      <t xml:space="preserve">One final side note: as part of the Murkmire update, "Reguard </t>
    </r>
    <r>
      <rPr>
        <b/>
        <sz val="12"/>
        <color theme="1"/>
        <rFont val="Calibri"/>
        <family val="2"/>
        <scheme val="minor"/>
      </rPr>
      <t>Bench</t>
    </r>
    <r>
      <rPr>
        <sz val="12"/>
        <color theme="1"/>
        <rFont val="Calibri"/>
        <family val="2"/>
        <scheme val="minor"/>
      </rPr>
      <t xml:space="preserve">, Arc" was renamed to "Redguard </t>
    </r>
    <r>
      <rPr>
        <b/>
        <sz val="12"/>
        <color theme="1"/>
        <rFont val="Calibri"/>
        <family val="2"/>
        <scheme val="minor"/>
      </rPr>
      <t>Enclosure</t>
    </r>
    <r>
      <rPr>
        <sz val="12"/>
        <color theme="1"/>
        <rFont val="Calibri"/>
        <family val="2"/>
        <scheme val="minor"/>
      </rPr>
      <t>, Arc."</t>
    </r>
  </si>
  <si>
    <t>Clockwork Somnolostation</t>
  </si>
  <si>
    <t>how to get from my number to name match number</t>
  </si>
  <si>
    <t>perfect</t>
  </si>
  <si>
    <t>Hakoshae Banner, Blue</t>
  </si>
  <si>
    <t>Hakoshae Banner, Square</t>
  </si>
  <si>
    <t>Hakoshae Banner, Triple Insignia</t>
  </si>
  <si>
    <t>Hakoshae Hook, Block</t>
  </si>
  <si>
    <t>Hakoshae Lantern, Blue</t>
  </si>
  <si>
    <t>Hakoshae Lantern, Crimson</t>
  </si>
  <si>
    <t>Hakoshae Lantern, Linked Rings</t>
  </si>
  <si>
    <t>Hakoshae Pillar, Wooden Hooked</t>
  </si>
  <si>
    <t>Elsweyr Altar, Ancient Stone</t>
  </si>
  <si>
    <t>Elsweyr Armchair, Elegant Wooden</t>
  </si>
  <si>
    <t>Elsweyr Armchair, Low-Backed Elegant</t>
  </si>
  <si>
    <t>Elsweyr Armchair, Low-Backed Wooden</t>
  </si>
  <si>
    <t>Elsweyr Barstool, Elegant Wooden</t>
  </si>
  <si>
    <t>Elsweyr Barstool, Wooden</t>
  </si>
  <si>
    <t>Elsweyr Bed, Blue Four-Poster</t>
  </si>
  <si>
    <t>Elsweyr Bed, Elegant Double</t>
  </si>
  <si>
    <t>Elsweyr Bed, Elegant Single</t>
  </si>
  <si>
    <t>Elsweyr Bed, Quilted Double</t>
  </si>
  <si>
    <t>Elsweyr Bed, Quilted Single</t>
  </si>
  <si>
    <t>Elsweyr Bed, Rumpled Elegant Double</t>
  </si>
  <si>
    <t>Elsweyr Bed, Rumpled Elegant Single</t>
  </si>
  <si>
    <t>Elsweyr Bed, Rumpled Quilted Double</t>
  </si>
  <si>
    <t>Elsweyr Bed, Rumpled Quilted Single</t>
  </si>
  <si>
    <t>Elsweyr Bed, Yellow Four-Poster</t>
  </si>
  <si>
    <t>Elsweyr Bench, Wooden</t>
  </si>
  <si>
    <t>Elsweyr Bookshelf, Ancient Stone Full</t>
  </si>
  <si>
    <t>Elsweyr Bookshelf, Elegant Wooden</t>
  </si>
  <si>
    <t>Elsweyr Bookshelf, Elegant Wooden Full</t>
  </si>
  <si>
    <t>Elsweyr Bookshelf, Short Elegant</t>
  </si>
  <si>
    <t>Elsweyr Bookshelf, Short Elegant Full</t>
  </si>
  <si>
    <t>Elsweyr Bookshelf, Wooden Full</t>
  </si>
  <si>
    <t>Elsweyr Bowl, Deep Ceramic</t>
  </si>
  <si>
    <t>Elsweyr Bowl, Shallow Ceramic</t>
  </si>
  <si>
    <t>Elsweyr Bowl, Simple</t>
  </si>
  <si>
    <t>Elsweyr Brazier, Embellished</t>
  </si>
  <si>
    <t>Elsweyr Brazier, Massive</t>
  </si>
  <si>
    <t>Elsweyr Brazier, Ribbed</t>
  </si>
  <si>
    <t>Elsweyr Brazier, Tall</t>
  </si>
  <si>
    <t>Elsweyr Bucket, Wooden</t>
  </si>
  <si>
    <t>Elsweyr Cabinet, Elegant Wooden</t>
  </si>
  <si>
    <t>Elsweyr Cabinet, Wall</t>
  </si>
  <si>
    <t>Elsweyr Cabinet, Wide Elegant Wooden</t>
  </si>
  <si>
    <t>Elsweyr Candle, Column</t>
  </si>
  <si>
    <t>Elsweyr Candle, Saucer</t>
  </si>
  <si>
    <t>Elsweyr Carpet, Blossoms On Blue</t>
  </si>
  <si>
    <t>Elsweyr Carpet, Botanical Grand</t>
  </si>
  <si>
    <t>Elsweyr Carpet, Chaotic Symmetry</t>
  </si>
  <si>
    <t>Elsweyr Carpet, Gold-Emerald</t>
  </si>
  <si>
    <t>Elsweyr Carpet, Gold-Ruby</t>
  </si>
  <si>
    <t>Elsweyr Carpet, Sandflowers</t>
  </si>
  <si>
    <t>Elsweyr Chest, Red Gilded</t>
  </si>
  <si>
    <t>Elsweyr Column, Stone Support</t>
  </si>
  <si>
    <t>Elsweyr Couch, Elegant Wooden</t>
  </si>
  <si>
    <t>Elsweyr Couch, Wooden</t>
  </si>
  <si>
    <t>Elsweyr Cup Of Rice, Gilded</t>
  </si>
  <si>
    <t>Elsweyr Cupboard, Elegant Wooden</t>
  </si>
  <si>
    <t>Elsweyr Curtains, Flat Panel Maroon</t>
  </si>
  <si>
    <t>Elsweyr Curtains, Tied-Back Blue</t>
  </si>
  <si>
    <t>Elsweyr Curtains, Wide Maroon</t>
  </si>
  <si>
    <t>Elsweyr Desk, Elegant Wooden</t>
  </si>
  <si>
    <t>Elsweyr Desk, Wooden</t>
  </si>
  <si>
    <t>Elsweyr Fabric, Hanging</t>
  </si>
  <si>
    <t>Elsweyr Fabric, Hanging Cluster</t>
  </si>
  <si>
    <t>Elsweyr Fish, Displayed</t>
  </si>
  <si>
    <t>Elsweyr Floor, Masonry</t>
  </si>
  <si>
    <t>Elsweyr Foot Bridge, Masonry</t>
  </si>
  <si>
    <t>Elsweyr Fountain, Four Lions</t>
  </si>
  <si>
    <t>Elsweyr Gravy Boat, Gilded</t>
  </si>
  <si>
    <t>Elsweyr Half-Rug, Sandflowers</t>
  </si>
  <si>
    <t>Elsweyr Incense Burner, Branched Brass</t>
  </si>
  <si>
    <t>Elsweyr Incense Burner, Tall Brass</t>
  </si>
  <si>
    <t>Elsweyr Lantern, Hanging Twist</t>
  </si>
  <si>
    <t>Elsweyr Lantern, Metal Ring</t>
  </si>
  <si>
    <t>Elsweyr Lantern, Twist</t>
  </si>
  <si>
    <t>Elsweyr Lightpost, Ancient Stone</t>
  </si>
  <si>
    <t>Elsweyr Lightpost, Ancient Sturdy</t>
  </si>
  <si>
    <t>Elsweyr Lightpost, Ancient Tall</t>
  </si>
  <si>
    <t>Elsweyr Meal, Hearty Noodles</t>
  </si>
  <si>
    <t>Elsweyr Meal, Roasted Chicken Pieces</t>
  </si>
  <si>
    <t>Elsweyr Meal, Root Vegetables</t>
  </si>
  <si>
    <t>Elsweyr Meal, Sweet Stew</t>
  </si>
  <si>
    <t>Elsweyr Meal, Whole Roasted Chicken</t>
  </si>
  <si>
    <t>Elsweyr Monument, Ancient Stone Broken</t>
  </si>
  <si>
    <t>Elsweyr Nightstand, Elegant Wooden</t>
  </si>
  <si>
    <t>Elsweyr Nightstand, Octagonal Wooden</t>
  </si>
  <si>
    <t>Elsweyr Nightstand, Wooden</t>
  </si>
  <si>
    <t>Elsweyr Pillar, Ancient Stone</t>
  </si>
  <si>
    <t>Elsweyr Plate, Rough</t>
  </si>
  <si>
    <t>Elsweyr Plate, Umber Ceramic</t>
  </si>
  <si>
    <t>Elsweyr Platform, Stepped</t>
  </si>
  <si>
    <t>Elsweyr Platform, Wooden Large</t>
  </si>
  <si>
    <t>Elsweyr Platform, Wooden Small</t>
  </si>
  <si>
    <t>Elsweyr Plinth, Ancient Stone</t>
  </si>
  <si>
    <t>Elsweyr Post, Masonry Wall</t>
  </si>
  <si>
    <t>Elsweyr Pot, Cerulean</t>
  </si>
  <si>
    <t>Elsweyr Pot, Floral</t>
  </si>
  <si>
    <t>Elsweyr Pot, Ornate</t>
  </si>
  <si>
    <t>Elsweyr Pot, Stoneware</t>
  </si>
  <si>
    <t>Elsweyr Pot, Tall</t>
  </si>
  <si>
    <t>Elsweyr Pot, Waves</t>
  </si>
  <si>
    <t>Elsweyr Room-Divider, Elegant</t>
  </si>
  <si>
    <t>Elsweyr Rug, Sandflowers</t>
  </si>
  <si>
    <t>Elsweyr Runner, Autumn Vines</t>
  </si>
  <si>
    <t>Elsweyr Runner, Lavish Floral</t>
  </si>
  <si>
    <t>Elsweyr Sand Meditation Ring, Large</t>
  </si>
  <si>
    <t>Elsweyr Sand Meditation Ring, Small</t>
  </si>
  <si>
    <t>Elsweyr Sconce, Candle Carved</t>
  </si>
  <si>
    <t>Elsweyr Sconce, Candle Elegant</t>
  </si>
  <si>
    <t>Elsweyr Sconce, Candle Engraved</t>
  </si>
  <si>
    <t>Elsweyr Sconce, Candle Shielded</t>
  </si>
  <si>
    <t>Elsweyr Shelf, Elegant Wall</t>
  </si>
  <si>
    <t>Elsweyr Spice Display, Matcha Green</t>
  </si>
  <si>
    <t>Elsweyr Spice Display, Saffron Red</t>
  </si>
  <si>
    <t>Elsweyr Spice Display, Turmeric Yellow</t>
  </si>
  <si>
    <t>Elsweyr Spire, Decorative</t>
  </si>
  <si>
    <t>Elsweyr Stairs, Masonry</t>
  </si>
  <si>
    <t>Elsweyr Stall Counter, Single</t>
  </si>
  <si>
    <t>Elsweyr Stall Counter, Triple</t>
  </si>
  <si>
    <t>Elsweyr Steamer, Ceramic</t>
  </si>
  <si>
    <t>Elsweyr Steaming Pot, Ceramic</t>
  </si>
  <si>
    <t>Elsweyr Streetlight, Inlaid Stone</t>
  </si>
  <si>
    <t>Elsweyr Sugar Bowl, Gilded</t>
  </si>
  <si>
    <t>Elsweyr Sugar Pipe, Gilded</t>
  </si>
  <si>
    <t>Elsweyr Table, Elegant Wooden</t>
  </si>
  <si>
    <t>Elsweyr Table, Long Wooden</t>
  </si>
  <si>
    <t>Elsweyr Table, Low</t>
  </si>
  <si>
    <t>Elsweyr Table, Low Square</t>
  </si>
  <si>
    <t>Elsweyr Table, Square</t>
  </si>
  <si>
    <t>Elsweyr Table, Wide</t>
  </si>
  <si>
    <t>Elsweyr Table, Wide Elegant Wooden</t>
  </si>
  <si>
    <t>Elsweyr Tapestry, Amber Vines</t>
  </si>
  <si>
    <t>Elsweyr Tapestry, Ruby-Maroon</t>
  </si>
  <si>
    <t>Elsweyr Tapestry, Verdant Blossom</t>
  </si>
  <si>
    <t>Elsweyr Tapestry, Water Flowers</t>
  </si>
  <si>
    <t>Elsweyr Tent, Open</t>
  </si>
  <si>
    <t>Elsweyr Throne, Elegant Wooden</t>
  </si>
  <si>
    <t>Elsweyr Trunk, Floral</t>
  </si>
  <si>
    <t>Elsweyr Trunk, Peaked Embellished</t>
  </si>
  <si>
    <t>Elsweyr Trunk, Peaked Floral</t>
  </si>
  <si>
    <t>Elsweyr Vessel, Umber Embellished</t>
  </si>
  <si>
    <t>Elsweyr Wall, Curved Masonry</t>
  </si>
  <si>
    <t>Elsweyr Wall, Rough Wooden</t>
  </si>
  <si>
    <t>Elsweyr Wall, Short Masonry</t>
  </si>
  <si>
    <t>Elsweyr Wall, Wide Masonry</t>
  </si>
  <si>
    <t>Elsweyr Wardrobe, Elegant Wooden</t>
  </si>
  <si>
    <t>Elsweyr Wardrobe, Wide Elegant Wooden</t>
  </si>
  <si>
    <t>Elsweyr Winerack, Cane Mead</t>
  </si>
  <si>
    <t>Elsweyr Writing Desk, Elegant Wooden</t>
  </si>
  <si>
    <t>Shimmering Sand(1)</t>
  </si>
  <si>
    <t>Shimmering Sand(2)</t>
  </si>
  <si>
    <t>Elsweyr Bookshelf, Wooden</t>
  </si>
  <si>
    <t>standard loot</t>
  </si>
  <si>
    <t>murkmire standard loot</t>
  </si>
  <si>
    <t>vvardenfell standard loot</t>
  </si>
  <si>
    <t>dwarven ruins</t>
  </si>
  <si>
    <t>clockwork standard loot</t>
  </si>
  <si>
    <t>summerset standard loot</t>
  </si>
  <si>
    <t>ayleid ruins</t>
  </si>
  <si>
    <t>275 writ vouchers</t>
  </si>
  <si>
    <t>450 writ vouchers</t>
  </si>
  <si>
    <t>125 writ vouchers</t>
  </si>
  <si>
    <t>200 writ vouchers</t>
  </si>
  <si>
    <t>100 writ vouchers</t>
  </si>
  <si>
    <t>morrowind journeyman furnisher's document (20 vouchers) and vvardenfell standard loot</t>
  </si>
  <si>
    <t>morrowind master furnisher's document (50 vouchers) and vvardenfell standard loot</t>
  </si>
  <si>
    <t>hlaalu journeyman furnisher's document (10 vouchers) and standard loot</t>
  </si>
  <si>
    <t>hlaalu master furnisher's document (25 vouchers) and standard loot</t>
  </si>
  <si>
    <t>just north of artaeum wayshrine, a psijic merchant named nalirsewen sells this for 5k gold</t>
  </si>
  <si>
    <t>just north of artaeum wayshrine, a psijic merchant named nalirsewen sells this for 10k gold</t>
  </si>
  <si>
    <t>just north of artaeum wayshrine, a psijic merchant named nalirsewen sells this for 20k gold</t>
  </si>
  <si>
    <t>just north of artaeum wayshrine, a psijic merchant named nalirsewen sells this for 25k gold</t>
  </si>
  <si>
    <t>just north of artaeum wayshrine, a psijic merchant named nalirsewen sells this for 100k gold</t>
  </si>
  <si>
    <t>jester's (springtime) event boxes</t>
  </si>
  <si>
    <t>not sure, but I think the 5 legendary thrones drop from pickpocketing specific nobles</t>
  </si>
  <si>
    <t>Common Campfire, Outdoor*</t>
  </si>
  <si>
    <t>Witches Brazier, Primitive Log*</t>
  </si>
  <si>
    <t>Witches Totem, Antler Charms*</t>
  </si>
  <si>
    <t>not sure, but I've heard it drops from pickpocketing drunkards</t>
  </si>
  <si>
    <t>fang lair (and maybe scalecaller peak also)</t>
  </si>
  <si>
    <t>Elsweyr Sarcophagus Lid, Ancient ***** (flipped)</t>
  </si>
  <si>
    <t>Elsweyr Sarcophagus, Ancient***** (flipped)</t>
  </si>
  <si>
    <t>northern elsweyr standard loot</t>
  </si>
  <si>
    <t>daedric kills</t>
  </si>
  <si>
    <t>daedric kills (possibly from a specific source, but unconfirmed)</t>
  </si>
  <si>
    <t>daedric kills (dolmens are best source)</t>
  </si>
  <si>
    <t>plunder skulls (halloween)</t>
  </si>
  <si>
    <t>plunder skulls (halloween), hlaalu master furnisher's document (25 vouchers), and standard loot</t>
  </si>
  <si>
    <t>pickpocketing vampires, and maybe plunder skulls (halloween)</t>
  </si>
  <si>
    <t>plunder skulls (halloween) and standard loot</t>
  </si>
  <si>
    <t>plunder skulls (halloween), hlaalu journeyman furnisher's document (10 vouchers), and standard loot</t>
  </si>
  <si>
    <t>I'd like feedback about the 79 unconfirmed. If anyone can craft any of them, please contact me on eso, psn, or facebook. I use the same name on all, ptkush, except add a space on facebook (PT Kush).</t>
  </si>
  <si>
    <t>The original google doc listed the data for 1412 furniture plans that had been pulled from data mining efforts. Unfortunately, I've been unable to confirm the existence of some (currently 79) furniture plans from that list.</t>
  </si>
  <si>
    <t>(^continued) On the Name Matches sheet, I fully explored this new tool and noted all discrepancies between my spreadsheet and the in-game database.</t>
  </si>
  <si>
    <r>
      <rPr>
        <b/>
        <sz val="12"/>
        <color theme="1"/>
        <rFont val="Calibri"/>
        <family val="2"/>
        <scheme val="minor"/>
      </rPr>
      <t>Name Matches</t>
    </r>
    <r>
      <rPr>
        <sz val="12"/>
        <color theme="1"/>
        <rFont val="Calibri"/>
        <family val="2"/>
        <scheme val="minor"/>
      </rPr>
      <t>: Since the guild trader layout update with Wrathstone in Spring '19, Name Matches are now a new way to compare this spreadsheet to the in-game database of items available.</t>
    </r>
  </si>
  <si>
    <t>shimmering sand</t>
  </si>
  <si>
    <t>BREAKDOWN OF 1-10 DIFFICULTY TO ACQUIRE SCALE:</t>
  </si>
  <si>
    <t>Source(s)</t>
  </si>
  <si>
    <t>Difficulty</t>
  </si>
  <si>
    <r>
      <rPr>
        <b/>
        <sz val="10"/>
        <color theme="1"/>
        <rFont val="Calibri"/>
        <family val="2"/>
        <scheme val="minor"/>
      </rPr>
      <t>2:</t>
    </r>
    <r>
      <rPr>
        <sz val="10"/>
        <color theme="1"/>
        <rFont val="Calibri"/>
        <family val="2"/>
        <scheme val="minor"/>
      </rPr>
      <t xml:space="preserve"> These are very common, and while they have a small value by trading standards, it's a considerably larger value than selling to an npc. This category is made up of: most </t>
    </r>
    <r>
      <rPr>
        <b/>
        <sz val="10"/>
        <color theme="1"/>
        <rFont val="Calibri"/>
        <family val="2"/>
        <scheme val="minor"/>
      </rPr>
      <t>blue non-dlc</t>
    </r>
    <r>
      <rPr>
        <sz val="10"/>
        <color theme="1"/>
        <rFont val="Calibri"/>
        <family val="2"/>
        <scheme val="minor"/>
      </rPr>
      <t xml:space="preserve">; most </t>
    </r>
    <r>
      <rPr>
        <b/>
        <sz val="10"/>
        <color theme="1"/>
        <rFont val="Calibri"/>
        <family val="2"/>
        <scheme val="minor"/>
      </rPr>
      <t>green dlc</t>
    </r>
    <r>
      <rPr>
        <sz val="10"/>
        <color theme="1"/>
        <rFont val="Calibri"/>
        <family val="2"/>
        <scheme val="minor"/>
      </rPr>
      <t xml:space="preserve">; most </t>
    </r>
    <r>
      <rPr>
        <b/>
        <sz val="10"/>
        <color theme="1"/>
        <rFont val="Calibri"/>
        <family val="2"/>
        <scheme val="minor"/>
      </rPr>
      <t>purple daedrics</t>
    </r>
    <r>
      <rPr>
        <sz val="10"/>
        <color theme="1"/>
        <rFont val="Calibri"/>
        <family val="2"/>
        <scheme val="minor"/>
      </rPr>
      <t xml:space="preserve">; most </t>
    </r>
    <r>
      <rPr>
        <b/>
        <sz val="10"/>
        <color theme="1"/>
        <rFont val="Calibri"/>
        <family val="2"/>
        <scheme val="minor"/>
      </rPr>
      <t>green dwarvens</t>
    </r>
    <r>
      <rPr>
        <sz val="10"/>
        <color theme="1"/>
        <rFont val="Calibri"/>
        <family val="2"/>
        <scheme val="minor"/>
      </rPr>
      <t xml:space="preserve">; and the </t>
    </r>
    <r>
      <rPr>
        <b/>
        <sz val="10"/>
        <color theme="1"/>
        <rFont val="Calibri"/>
        <family val="2"/>
        <scheme val="minor"/>
      </rPr>
      <t>better of the plunder skull drops</t>
    </r>
    <r>
      <rPr>
        <sz val="10"/>
        <color theme="1"/>
        <rFont val="Calibri"/>
        <family val="2"/>
        <scheme val="minor"/>
      </rPr>
      <t>.</t>
    </r>
  </si>
  <si>
    <t>Dwarven Pipeline Cap, Sealed (Small)*</t>
  </si>
  <si>
    <t>Dwarven Pipeline Cap, Sealed (Standard, Duplicate)*</t>
  </si>
  <si>
    <r>
      <t xml:space="preserve">*The </t>
    </r>
    <r>
      <rPr>
        <b/>
        <sz val="10"/>
        <color theme="1"/>
        <rFont val="Calibri"/>
        <family val="2"/>
        <scheme val="minor"/>
      </rPr>
      <t>Dwarven Pipeline Cap, Sealed</t>
    </r>
    <r>
      <rPr>
        <sz val="10"/>
        <color theme="1"/>
        <rFont val="Calibri"/>
        <family val="2"/>
        <scheme val="minor"/>
      </rPr>
      <t xml:space="preserve"> furniture plan originally had </t>
    </r>
    <r>
      <rPr>
        <b/>
        <sz val="10"/>
        <color theme="1"/>
        <rFont val="Calibri"/>
        <family val="2"/>
        <scheme val="minor"/>
      </rPr>
      <t>2 versions</t>
    </r>
    <r>
      <rPr>
        <sz val="10"/>
        <color theme="1"/>
        <rFont val="Calibri"/>
        <family val="2"/>
        <scheme val="minor"/>
      </rPr>
      <t xml:space="preserve">. The ONLY difference between them was that one was a </t>
    </r>
    <r>
      <rPr>
        <b/>
        <sz val="10"/>
        <color theme="1"/>
        <rFont val="Calibri"/>
        <family val="2"/>
        <scheme val="minor"/>
      </rPr>
      <t>small</t>
    </r>
    <r>
      <rPr>
        <sz val="10"/>
        <color theme="1"/>
        <rFont val="Calibri"/>
        <family val="2"/>
        <scheme val="minor"/>
      </rPr>
      <t xml:space="preserve"> house item and the other was a </t>
    </r>
    <r>
      <rPr>
        <b/>
        <sz val="10"/>
        <color theme="1"/>
        <rFont val="Calibri"/>
        <family val="2"/>
        <scheme val="minor"/>
      </rPr>
      <t>standard</t>
    </r>
    <r>
      <rPr>
        <sz val="10"/>
        <color theme="1"/>
        <rFont val="Calibri"/>
        <family val="2"/>
        <scheme val="minor"/>
      </rPr>
      <t xml:space="preserve"> house item. They're actually completely identical, just listed differently.</t>
    </r>
  </si>
  <si>
    <t>(^continued) ZOS has fixed this error and only 1 version of the furnitre plan drops now (the small house item). But if you learned both versions of the furniture plan, you can still make both now. Both are included in the 1817 total count to represent this fact.</t>
  </si>
  <si>
    <t>(^continued) I assume that the standard house item version could still exist, dropped before the fix, owned and not yet learned in someone's inventory. Therefore, in theory, it is still possible to learn both versions if you haven't already.</t>
  </si>
  <si>
    <r>
      <t xml:space="preserve">(^continued) The other 4 pre-Elsweyr furniture plans with this issue are: </t>
    </r>
    <r>
      <rPr>
        <b/>
        <sz val="10"/>
        <color theme="1"/>
        <rFont val="Calibri"/>
        <family val="2"/>
        <scheme val="minor"/>
      </rPr>
      <t>Hagraven Cauldron (Undercroft/Lighting)</t>
    </r>
    <r>
      <rPr>
        <sz val="10"/>
        <color theme="1"/>
        <rFont val="Calibri"/>
        <family val="2"/>
        <scheme val="minor"/>
      </rPr>
      <t xml:space="preserve">; </t>
    </r>
    <r>
      <rPr>
        <b/>
        <sz val="10"/>
        <color theme="1"/>
        <rFont val="Calibri"/>
        <family val="2"/>
        <scheme val="minor"/>
      </rPr>
      <t>Ayleid Brazier, Welkynd Holder (Gallery/Courtyard)</t>
    </r>
    <r>
      <rPr>
        <sz val="10"/>
        <color theme="1"/>
        <rFont val="Calibri"/>
        <family val="2"/>
        <scheme val="minor"/>
      </rPr>
      <t xml:space="preserve">; </t>
    </r>
    <r>
      <rPr>
        <b/>
        <sz val="10"/>
        <color theme="1"/>
        <rFont val="Calibri"/>
        <family val="2"/>
        <scheme val="minor"/>
      </rPr>
      <t>High Elf Basin, Standing (Undercroft/Suite)</t>
    </r>
    <r>
      <rPr>
        <sz val="10"/>
        <color theme="1"/>
        <rFont val="Calibri"/>
        <family val="2"/>
        <scheme val="minor"/>
      </rPr>
      <t xml:space="preserve">; and </t>
    </r>
    <r>
      <rPr>
        <b/>
        <sz val="10"/>
        <color theme="1"/>
        <rFont val="Calibri"/>
        <family val="2"/>
        <scheme val="minor"/>
      </rPr>
      <t>Hlaalu Towels, Folded (Miscellaneous/Suite).</t>
    </r>
  </si>
  <si>
    <r>
      <t xml:space="preserve">**In the Category section (Column C above), </t>
    </r>
    <r>
      <rPr>
        <b/>
        <sz val="10"/>
        <color theme="1"/>
        <rFont val="Calibri"/>
        <family val="2"/>
        <scheme val="minor"/>
      </rPr>
      <t>7 items</t>
    </r>
    <r>
      <rPr>
        <sz val="10"/>
        <color theme="1"/>
        <rFont val="Calibri"/>
        <family val="2"/>
        <scheme val="minor"/>
      </rPr>
      <t xml:space="preserve"> have a disagreement between the the category in which the item can be found to be crafted at the station (listed first), and the category in which the item's description says it belongs (listed second).</t>
    </r>
  </si>
  <si>
    <r>
      <t xml:space="preserve">(^continued) Example: The Hlaalu Bath Tub, Masterwork can be crafted from the </t>
    </r>
    <r>
      <rPr>
        <b/>
        <sz val="10"/>
        <color theme="1"/>
        <rFont val="Calibri"/>
        <family val="2"/>
        <scheme val="minor"/>
      </rPr>
      <t>undercroft</t>
    </r>
    <r>
      <rPr>
        <sz val="10"/>
        <color theme="1"/>
        <rFont val="Calibri"/>
        <family val="2"/>
        <scheme val="minor"/>
      </rPr>
      <t xml:space="preserve"> category of the enchanting table, but when you own the crafted item, the image describing what you own (the item's description), says that it's a</t>
    </r>
    <r>
      <rPr>
        <b/>
        <sz val="10"/>
        <color theme="1"/>
        <rFont val="Calibri"/>
        <family val="2"/>
        <scheme val="minor"/>
      </rPr>
      <t xml:space="preserve"> suite</t>
    </r>
    <r>
      <rPr>
        <sz val="10"/>
        <color theme="1"/>
        <rFont val="Calibri"/>
        <family val="2"/>
        <scheme val="minor"/>
      </rPr>
      <t xml:space="preserve"> item.</t>
    </r>
  </si>
  <si>
    <r>
      <t xml:space="preserve">(^continued) </t>
    </r>
    <r>
      <rPr>
        <b/>
        <sz val="10"/>
        <color theme="1"/>
        <rFont val="Calibri"/>
        <family val="2"/>
        <scheme val="minor"/>
      </rPr>
      <t>NEW:</t>
    </r>
    <r>
      <rPr>
        <sz val="10"/>
        <color theme="1"/>
        <rFont val="Calibri"/>
        <family val="2"/>
        <scheme val="minor"/>
      </rPr>
      <t xml:space="preserve"> This happened again with Elsweyr. </t>
    </r>
    <r>
      <rPr>
        <b/>
        <sz val="10"/>
        <color theme="1"/>
        <rFont val="Calibri"/>
        <family val="2"/>
        <scheme val="minor"/>
      </rPr>
      <t xml:space="preserve">Both Elsweyr barstools </t>
    </r>
    <r>
      <rPr>
        <sz val="10"/>
        <color theme="1"/>
        <rFont val="Calibri"/>
        <family val="2"/>
        <scheme val="minor"/>
      </rPr>
      <t xml:space="preserve">can be found at the station in the </t>
    </r>
    <r>
      <rPr>
        <b/>
        <sz val="10"/>
        <color theme="1"/>
        <rFont val="Calibri"/>
        <family val="2"/>
        <scheme val="minor"/>
      </rPr>
      <t>suite</t>
    </r>
    <r>
      <rPr>
        <sz val="10"/>
        <color theme="1"/>
        <rFont val="Calibri"/>
        <family val="2"/>
        <scheme val="minor"/>
      </rPr>
      <t xml:space="preserve"> category, but are </t>
    </r>
    <r>
      <rPr>
        <b/>
        <sz val="10"/>
        <color theme="1"/>
        <rFont val="Calibri"/>
        <family val="2"/>
        <scheme val="minor"/>
      </rPr>
      <t>workshop</t>
    </r>
    <r>
      <rPr>
        <sz val="10"/>
        <color theme="1"/>
        <rFont val="Calibri"/>
        <family val="2"/>
        <scheme val="minor"/>
      </rPr>
      <t xml:space="preserve"> items.</t>
    </r>
  </si>
  <si>
    <t>Suite/Workshop**</t>
  </si>
  <si>
    <t>ADDITIONAL NOTES:</t>
  </si>
  <si>
    <t>costs 150 gold from any blacksmith npc (NOT STANDARD LOOT)</t>
  </si>
  <si>
    <t>costs 270 gold from any carpenter npc (NOT STANDARD LOOT)</t>
  </si>
  <si>
    <t>FOOTNOTE:</t>
  </si>
  <si>
    <t>*These 3 show up in the guild trader's name match feature, but otherwise I have seen no further evidence of their existences. The other 76 listed on this sheet DO NOT appear in name matches.</t>
  </si>
  <si>
    <t>Common Campfire, Outdoor</t>
  </si>
  <si>
    <t>Witches Brazier, Primitive Log</t>
  </si>
  <si>
    <t>Witches Totem, Antler Charms</t>
  </si>
  <si>
    <t>This is 1 of 3 furniture plans that shows up on the 79 unconfirmed list and in name match searches.</t>
  </si>
  <si>
    <t>Psijic plans are bound upon purchase and therefore do not show up in guild trader name match searches.</t>
  </si>
  <si>
    <t>TWO UNIQUE FURNITURE PLANS SHARING THE SAME NAME</t>
  </si>
  <si>
    <t>Blueprint/Pattern**</t>
  </si>
  <si>
    <t>Design/Diagram**</t>
  </si>
  <si>
    <t>Design/Pattern**</t>
  </si>
  <si>
    <r>
      <t xml:space="preserve">(^continued) </t>
    </r>
    <r>
      <rPr>
        <b/>
        <sz val="10"/>
        <color theme="1"/>
        <rFont val="Calibri"/>
        <family val="2"/>
        <scheme val="minor"/>
      </rPr>
      <t>NEW:</t>
    </r>
    <r>
      <rPr>
        <sz val="10"/>
        <color theme="1"/>
        <rFont val="Calibri"/>
        <family val="2"/>
        <scheme val="minor"/>
      </rPr>
      <t xml:space="preserve"> I also tagged this footnote onto 3 items that have a plan claiming to be crafted at one station, while it's crafted at a different station entirely. See the Name Match sheet for more details about these 3.</t>
    </r>
  </si>
  <si>
    <r>
      <t>*****</t>
    </r>
    <r>
      <rPr>
        <b/>
        <sz val="10"/>
        <color theme="1"/>
        <rFont val="Calibri"/>
        <family val="2"/>
        <scheme val="minor"/>
      </rPr>
      <t xml:space="preserve">NEW: </t>
    </r>
    <r>
      <rPr>
        <sz val="10"/>
        <color theme="1"/>
        <rFont val="Calibri"/>
        <family val="2"/>
        <scheme val="minor"/>
      </rPr>
      <t xml:space="preserve">The titles for the furniture plans </t>
    </r>
    <r>
      <rPr>
        <b/>
        <sz val="10"/>
        <color theme="1"/>
        <rFont val="Calibri"/>
        <family val="2"/>
        <scheme val="minor"/>
      </rPr>
      <t>Elsweyr Sarcophagus, Ancient</t>
    </r>
    <r>
      <rPr>
        <sz val="10"/>
        <color theme="1"/>
        <rFont val="Calibri"/>
        <family val="2"/>
        <scheme val="minor"/>
      </rPr>
      <t xml:space="preserve"> and </t>
    </r>
    <r>
      <rPr>
        <b/>
        <sz val="10"/>
        <color theme="1"/>
        <rFont val="Calibri"/>
        <family val="2"/>
        <scheme val="minor"/>
      </rPr>
      <t>Elsweyr Sarcophagus Lid, Ancient</t>
    </r>
    <r>
      <rPr>
        <sz val="10"/>
        <color theme="1"/>
        <rFont val="Calibri"/>
        <family val="2"/>
        <scheme val="minor"/>
      </rPr>
      <t xml:space="preserve"> are flipped. In other words, </t>
    </r>
    <r>
      <rPr>
        <b/>
        <sz val="10"/>
        <color theme="1"/>
        <rFont val="Calibri"/>
        <family val="2"/>
        <scheme val="minor"/>
      </rPr>
      <t>when you learn the furniture plan for one, you are actually learning how to make the other.</t>
    </r>
  </si>
  <si>
    <t>BREAKDOWN OF THE NUMBERS:</t>
  </si>
  <si>
    <t>+2 design plans that craft at other stations</t>
  </si>
  <si>
    <t>-7 psijics</t>
  </si>
  <si>
    <t>-2 other plan types that craft at clothing station, -1 single name for 2 items, -3 psijics</t>
  </si>
  <si>
    <t>+1 blueprint plan that crafts at other station, +3 unconfirmed, -1 single name for 2 items, -2 psijics</t>
  </si>
  <si>
    <t>-12 psijics, -3 single name for 2 items, +3 unconfirmed</t>
  </si>
  <si>
    <t>Total</t>
  </si>
  <si>
    <t>costs 270 gold from any chef or brewer npc, and standard loot</t>
  </si>
  <si>
    <t>costs 150 gold from any grocer npc, and standard loot</t>
  </si>
  <si>
    <t>costs 150 gold from any clothier npc, and standard loot</t>
  </si>
  <si>
    <t>costs 150 gold from any blacksmith npc, and standard loot</t>
  </si>
  <si>
    <t>costs 150 gold from any carpenter npc, and standard loot</t>
  </si>
  <si>
    <t>costs 270 gold at any clothier npc, and standard loot</t>
  </si>
  <si>
    <t>costs 270 gold from any blacksmith npc, and standard loot</t>
  </si>
  <si>
    <t>costs 270 gold from any carpenter npc, and standard loot</t>
  </si>
  <si>
    <t>There are events aside from the 2 specifically listed above (halloween and jester's), that give additional drop sources for some furniture plans in their reward boxes. The primary example of this is the anniversary event (late spring/early summer), which drops almost all blues in the game, including dlc. This wasn't noted above.</t>
  </si>
  <si>
    <r>
      <rPr>
        <b/>
        <sz val="10"/>
        <color theme="1"/>
        <rFont val="Calibri"/>
        <family val="2"/>
        <scheme val="minor"/>
      </rPr>
      <t>10:</t>
    </r>
    <r>
      <rPr>
        <sz val="10"/>
        <color theme="1"/>
        <rFont val="Calibri"/>
        <family val="2"/>
        <scheme val="minor"/>
      </rPr>
      <t xml:space="preserve"> These are the toughest 6 plans to get your hands on. If you see one of them available from a fellow player, jump on the opportunity immediately, because you will not get many chances. This category is made up of: (in order of sheer rarity) all 3 </t>
    </r>
    <r>
      <rPr>
        <b/>
        <sz val="10"/>
        <color theme="1"/>
        <rFont val="Calibri"/>
        <family val="2"/>
        <scheme val="minor"/>
      </rPr>
      <t>purple ayleids</t>
    </r>
    <r>
      <rPr>
        <sz val="10"/>
        <color theme="1"/>
        <rFont val="Calibri"/>
        <family val="2"/>
        <scheme val="minor"/>
      </rPr>
      <t xml:space="preserve">; </t>
    </r>
    <r>
      <rPr>
        <b/>
        <sz val="10"/>
        <color theme="1"/>
        <rFont val="Calibri"/>
        <family val="2"/>
        <scheme val="minor"/>
      </rPr>
      <t>daedric fence, section</t>
    </r>
    <r>
      <rPr>
        <sz val="10"/>
        <color theme="1"/>
        <rFont val="Calibri"/>
        <family val="2"/>
        <scheme val="minor"/>
      </rPr>
      <t xml:space="preserve">; </t>
    </r>
    <r>
      <rPr>
        <b/>
        <sz val="10"/>
        <color theme="1"/>
        <rFont val="Calibri"/>
        <family val="2"/>
        <scheme val="minor"/>
      </rPr>
      <t>ritual fetish, hircine</t>
    </r>
    <r>
      <rPr>
        <sz val="10"/>
        <color theme="1"/>
        <rFont val="Calibri"/>
        <family val="2"/>
        <scheme val="minor"/>
      </rPr>
      <t xml:space="preserve">; and </t>
    </r>
    <r>
      <rPr>
        <b/>
        <sz val="10"/>
        <color theme="1"/>
        <rFont val="Calibri"/>
        <family val="2"/>
        <scheme val="minor"/>
      </rPr>
      <t>khajiit brazier, enchanted</t>
    </r>
    <r>
      <rPr>
        <sz val="10"/>
        <color theme="1"/>
        <rFont val="Calibri"/>
        <family val="2"/>
        <scheme val="minor"/>
      </rPr>
      <t xml:space="preserve"> (this one may fall to a 9 or 8 rating eventually, but it was just released in spring '19 and is still exceptionally rare).</t>
    </r>
  </si>
  <si>
    <t>STATION CHANGING ITEMS (THE CRAFTING STATION THAT THE PLAN SAYS IT'LL CRAFT AT VS THE ACTUAL CRAFTING STATION IT CRAFTS AT)</t>
  </si>
  <si>
    <t>-1 other plan type that crafts at blacksmithing station, -1 single name for 2 items</t>
  </si>
  <si>
    <t>BOUND PSIJIC (DOESN'T APPEAR IN NAME MATCHES BECAUSE BOUND)</t>
  </si>
  <si>
    <t>My intention is to remove confusion in the community about this very confusing topic. Hopefully this is the most comprehensive source of information on this topic available online.</t>
  </si>
  <si>
    <r>
      <rPr>
        <b/>
        <sz val="12"/>
        <color theme="1"/>
        <rFont val="Calibri"/>
        <family val="2"/>
        <scheme val="minor"/>
      </rPr>
      <t>Furniture Plan Sources</t>
    </r>
    <r>
      <rPr>
        <sz val="12"/>
        <color theme="1"/>
        <rFont val="Calibri"/>
        <family val="2"/>
        <scheme val="minor"/>
      </rPr>
      <t>: This not only gives insight into how to acquire each furniture plan, but also gives a 1-10 rating on the difficulty of acquiring.</t>
    </r>
  </si>
  <si>
    <t>Dominoid's Google doc (included furniture plans from Homestead, Morrowind, Witches Festival, and the first 3 waves of writ voucher furniture plans)</t>
  </si>
  <si>
    <t>Clockwork Mortar And Pestle, Sintered</t>
  </si>
  <si>
    <t>Here's what I added to/subtracted from dominoid's google doc to get to a count of 1830 confirmed:</t>
  </si>
  <si>
    <t>Jester's Festival: Jester's Pavilion, Open</t>
  </si>
  <si>
    <t>Clockwork City: Clockwork 58 + Fabricant 10</t>
  </si>
  <si>
    <t>Dragon Bones: Table, Blackmarrow Slab</t>
  </si>
  <si>
    <t>Wolfhunter: Hircine</t>
  </si>
  <si>
    <t>Murkmire: Murkmire 68 + Unlabled Murkmire 7</t>
  </si>
  <si>
    <t>Writ voucher furniture plans added since dominoind's google doc (as of lately, 7 new plans, 1 for each dicipline, come out with each dungeon dlc, in the spring and fall.)</t>
  </si>
  <si>
    <r>
      <t xml:space="preserve">Example: Feel free to type 50 (meaning 50k for 1 mat) into cell A2 of the Price Sheet and watch what happens to the </t>
    </r>
    <r>
      <rPr>
        <b/>
        <sz val="12"/>
        <color theme="1"/>
        <rFont val="Calibri"/>
        <family val="2"/>
        <scheme val="minor"/>
      </rPr>
      <t>mat cost (Column C)</t>
    </r>
    <r>
      <rPr>
        <sz val="12"/>
        <color theme="1"/>
        <rFont val="Calibri"/>
        <family val="2"/>
        <scheme val="minor"/>
      </rPr>
      <t xml:space="preserve"> of everything using alchemical resin. LOL. You're gonna wanna undo that afterward.</t>
    </r>
  </si>
  <si>
    <t>Alinor Floor, Ballroom Timeworn</t>
  </si>
  <si>
    <t>Clockwork Nightstand, Octagonal</t>
  </si>
  <si>
    <t>Elsweyr Tower, Ancient Huge</t>
  </si>
  <si>
    <t>Elsweyr Platform, Ancient Rectangular</t>
  </si>
  <si>
    <t>Elsweyr Platform, Ancient Square</t>
  </si>
  <si>
    <t>Elsweyr Shrine, Ancient Large</t>
  </si>
  <si>
    <t>Elsweyr Shrine, Ancient Small</t>
  </si>
  <si>
    <t>Elsweyr Statue, Shrine Lion</t>
  </si>
  <si>
    <t>Elsweyr Cart, Masterwork</t>
  </si>
  <si>
    <t>Provisioning Station, Elsweyr Grill</t>
  </si>
  <si>
    <t>Elsweyr Chaise Lounge, Upholstered</t>
  </si>
  <si>
    <t>Elsweyr Gate, Masterwork</t>
  </si>
  <si>
    <t>Elsweyr Incense, Fragrant</t>
  </si>
  <si>
    <t>Elsweyr Cage, Filigree</t>
  </si>
  <si>
    <t>Diminished Aetherial Dust(1)</t>
  </si>
  <si>
    <t>Elsweyr Shrine, Ancient Multilevel</t>
  </si>
  <si>
    <t>Fabricant Tree, Cobalt Spruce</t>
  </si>
  <si>
    <t>Nord Pot, Empty</t>
  </si>
  <si>
    <t>Scalebreaker: Elsweyr 6</t>
  </si>
  <si>
    <r>
      <t>(^continued) For example, search the term "</t>
    </r>
    <r>
      <rPr>
        <b/>
        <sz val="12"/>
        <color theme="1"/>
        <rFont val="Calibri"/>
        <family val="2"/>
        <scheme val="minor"/>
      </rPr>
      <t>sketch:</t>
    </r>
    <r>
      <rPr>
        <sz val="12"/>
        <color theme="1"/>
        <rFont val="Calibri"/>
        <family val="2"/>
        <scheme val="minor"/>
      </rPr>
      <t>" (type the colon but ignore the quotations) and you will get 30 name match results. Then scroll down to the name matches, select it, and view the list of 30 sketches.</t>
    </r>
  </si>
  <si>
    <t>Elsweyr: Elsweyr 143 + Hakoshae 8; (Yes, there are 155 Elsweyr furniture plans. But 6 are from writ vouchers, counted above; and 6 are from scalebreaker dungeons, counted below)</t>
  </si>
  <si>
    <t>Summerset (lootable): Alinor 135 + 16 Unlabeled Alinor; (Yes, there are 140 Alinor furniture plans. But 5 are from writ vouchers, and are already counted above.)</t>
  </si>
  <si>
    <t>Summerset (purchased then bound): Psijic 10 + Levitating Books (Unlabeled Psijic) 2</t>
  </si>
  <si>
    <t>This spreadsheet is best viewed and used on a desktop or laptop, but not other mobile devices.</t>
  </si>
  <si>
    <t>wolfhunter dlc dungeons (march of sacrifices and moon hunter keep), from boss kills only</t>
  </si>
  <si>
    <t>scalebreaker dlc dungeons (lair of maarselok and moongrave fane), from FINAL boss kills only</t>
  </si>
  <si>
    <t>diminished aetherial dust</t>
  </si>
  <si>
    <t>This was compiled and released publicly, for the good of all, in September 2018, post-Wolfhunter, pre-Murkmire, by ptkush (PS4-NA). It will be updated shortly after each time new furniture plans come out.</t>
  </si>
  <si>
    <t>Scalebreaker update (August 2019):</t>
  </si>
  <si>
    <r>
      <t xml:space="preserve">Two items renamed by zos were renamed on this spreadsheet. "Nord Pot, </t>
    </r>
    <r>
      <rPr>
        <b/>
        <sz val="12"/>
        <color theme="1"/>
        <rFont val="Calibri"/>
        <family val="2"/>
        <scheme val="minor"/>
      </rPr>
      <t>Chunky Stew</t>
    </r>
    <r>
      <rPr>
        <sz val="12"/>
        <color theme="1"/>
        <rFont val="Calibri"/>
        <family val="2"/>
        <scheme val="minor"/>
      </rPr>
      <t xml:space="preserve">" was apparently renamed to "Nord Pot, </t>
    </r>
    <r>
      <rPr>
        <b/>
        <sz val="12"/>
        <color theme="1"/>
        <rFont val="Calibri"/>
        <family val="2"/>
        <scheme val="minor"/>
      </rPr>
      <t>Empty</t>
    </r>
    <r>
      <rPr>
        <sz val="12"/>
        <color theme="1"/>
        <rFont val="Calibri"/>
        <family val="2"/>
        <scheme val="minor"/>
      </rPr>
      <t>" a long time ago and the old title remained on my sheet as an unnoticed mistake.</t>
    </r>
  </si>
  <si>
    <t>Orcish (Figurine/Statue), Strength****</t>
  </si>
  <si>
    <t>Redguard (Bench/Enclosure), Arc****</t>
  </si>
  <si>
    <t>Hagraven Cauldron, (Ritual/Rough Stone)****</t>
  </si>
  <si>
    <t>Murkmire (Candle, Standing Shell/Lamp, Shell)****</t>
  </si>
  <si>
    <t>FURNITURE PLAN NAME AND CRAFTED ITEM NAME DON'T MATCH</t>
  </si>
  <si>
    <r>
      <t xml:space="preserve">ON DOMINOID'S 79 UNCONFIRMED LIST </t>
    </r>
    <r>
      <rPr>
        <b/>
        <u/>
        <sz val="10"/>
        <color theme="1"/>
        <rFont val="Calibri"/>
        <family val="2"/>
        <scheme val="minor"/>
      </rPr>
      <t>AND IN NAME MATCHES</t>
    </r>
    <r>
      <rPr>
        <b/>
        <sz val="10"/>
        <color theme="1"/>
        <rFont val="Calibri"/>
        <family val="2"/>
        <scheme val="minor"/>
      </rPr>
      <t>, BUT NO FURTHER EVIDENCE SEEN. PLEASE CONTACT ME IF YOU CAN SUPPLY EVIDENCE OF THEIR EXISTENCES!</t>
    </r>
  </si>
  <si>
    <t>The furniture plan is a Blueprint, and can be found in a "Blueprint:" name match search. But it is craftable from the clothing station, like a Pattern.</t>
  </si>
  <si>
    <t>The furniture plan is a Design, and can be found in a "Design:" name match search. But it is craftable from the blacksmithing station, like a Diagram.</t>
  </si>
  <si>
    <t>The furniture plan is a Design, and can be found in a "Design:" name match search. But it is craftable from the clothing station, like a Pattern.</t>
  </si>
  <si>
    <t>In name match searches, this plan is still listed under its old name: Bench. But the crafted piece is labeled correctly in name matches as Enclosure.</t>
  </si>
  <si>
    <t>In name match searches, this plan is still listed under its old name: Figurine. But the crafted piece is labeled correctly in name matches as Statue.</t>
  </si>
  <si>
    <t>In name match searches, this plan is still listed under its old name: Rough Stone. But the crafted piece is labeled correctly in name matches as Ritual.</t>
  </si>
  <si>
    <t>Candle, Standing Shell is the item name name. Lamp, Shell is the plan name. I believe this relates to a name change between PTS and main server.</t>
  </si>
  <si>
    <t>dwarven ruins (but its duplicate version no longer drops)</t>
  </si>
  <si>
    <t>125 writ vouchers currently, but will reduce to 100 writ vouchers after the spring 2020 update</t>
  </si>
  <si>
    <t>clockwork mixed furnisher's document (30 vouchers) and clockwork standard loot</t>
  </si>
  <si>
    <t>summerset journeyman furnisher's document (20 vouchers) and summerset standard loot</t>
  </si>
  <si>
    <t>summerset master furnisher's document (50 vouchers) and summerset standard loot</t>
  </si>
  <si>
    <t>summerset master funisher's document (50 vouchers) and pickpocketing summerset craftspeople (NOT SUMMERSET STANDARD LOOT)</t>
  </si>
  <si>
    <t>On the sources page, I had forgotten about Alinor Pew and Writing Desk having pickpocketing sources and not being Summerset standard loot. This has been corrected.</t>
  </si>
  <si>
    <t>(If checking your numbers vs this: These numbers are as they appear at the station. So plans that change station and/or category are listed under the station and/or category where they are crafted.)</t>
  </si>
  <si>
    <t>A side note… Yes, 3 sheets, including the 1830 Confirmed sheet, go to line 1831. Yes, the 79 Unconfirmed sheet goes to line 80. I'm aware. They each have a frozen top row used to label each column.</t>
  </si>
  <si>
    <t>summerset journeyman furnisher's document (20 vouchers) and pickpocketing summerset priests (NOT SUMMERSET STANDARD LOOT)</t>
  </si>
  <si>
    <r>
      <rPr>
        <b/>
        <sz val="10"/>
        <color theme="1"/>
        <rFont val="Calibri"/>
        <family val="2"/>
        <scheme val="minor"/>
      </rPr>
      <t>0:</t>
    </r>
    <r>
      <rPr>
        <sz val="10"/>
        <color theme="1"/>
        <rFont val="Calibri"/>
        <family val="2"/>
        <scheme val="minor"/>
      </rPr>
      <t xml:space="preserve"> These are exceptions that don't belong on the scale because they are</t>
    </r>
    <r>
      <rPr>
        <b/>
        <sz val="10"/>
        <color theme="1"/>
        <rFont val="Calibri"/>
        <family val="2"/>
        <scheme val="minor"/>
      </rPr>
      <t xml:space="preserve"> purchasable straight up, no gamble, from an npc, using either vouchers or gold.</t>
    </r>
    <r>
      <rPr>
        <sz val="10"/>
        <color theme="1"/>
        <rFont val="Calibri"/>
        <family val="2"/>
        <scheme val="minor"/>
      </rPr>
      <t/>
    </r>
  </si>
  <si>
    <r>
      <rPr>
        <b/>
        <sz val="10"/>
        <color theme="1"/>
        <rFont val="Calibri"/>
        <family val="2"/>
        <scheme val="minor"/>
      </rPr>
      <t>1:</t>
    </r>
    <r>
      <rPr>
        <sz val="10"/>
        <color theme="1"/>
        <rFont val="Calibri"/>
        <family val="2"/>
        <scheme val="minor"/>
      </rPr>
      <t xml:space="preserve"> These are extremely common, and once learned, additional copies can justifiably be sold to an npc for the gold value listed on them (9-10 gold). This category is made up of: almost all </t>
    </r>
    <r>
      <rPr>
        <b/>
        <sz val="10"/>
        <color theme="1"/>
        <rFont val="Calibri"/>
        <family val="2"/>
        <scheme val="minor"/>
      </rPr>
      <t>green non-dlc</t>
    </r>
    <r>
      <rPr>
        <sz val="10"/>
        <color theme="1"/>
        <rFont val="Calibri"/>
        <family val="2"/>
        <scheme val="minor"/>
      </rPr>
      <t xml:space="preserve">; the </t>
    </r>
    <r>
      <rPr>
        <b/>
        <sz val="10"/>
        <color theme="1"/>
        <rFont val="Calibri"/>
        <family val="2"/>
        <scheme val="minor"/>
      </rPr>
      <t>lesser of the plunder skull drops</t>
    </r>
    <r>
      <rPr>
        <sz val="10"/>
        <color theme="1"/>
        <rFont val="Calibri"/>
        <family val="2"/>
        <scheme val="minor"/>
      </rPr>
      <t xml:space="preserve">; and the </t>
    </r>
    <r>
      <rPr>
        <b/>
        <sz val="10"/>
        <color theme="1"/>
        <rFont val="Calibri"/>
        <family val="2"/>
        <scheme val="minor"/>
      </rPr>
      <t>blue deadrics: bench and pedestal</t>
    </r>
    <r>
      <rPr>
        <sz val="10"/>
        <color theme="1"/>
        <rFont val="Calibri"/>
        <family val="2"/>
        <scheme val="minor"/>
      </rPr>
      <t>.</t>
    </r>
  </si>
  <si>
    <r>
      <rPr>
        <b/>
        <sz val="10"/>
        <color theme="1"/>
        <rFont val="Calibri"/>
        <family val="2"/>
        <scheme val="minor"/>
      </rPr>
      <t>5:</t>
    </r>
    <r>
      <rPr>
        <sz val="10"/>
        <color theme="1"/>
        <rFont val="Calibri"/>
        <family val="2"/>
        <scheme val="minor"/>
      </rPr>
      <t xml:space="preserve"> These are somewhat rarer and more valuable on average than those rated at 4, again with some variance in value because of the large source pools that I included here. This category is made up of: </t>
    </r>
    <r>
      <rPr>
        <b/>
        <sz val="10"/>
        <color theme="1"/>
        <rFont val="Calibri"/>
        <family val="2"/>
        <scheme val="minor"/>
      </rPr>
      <t>vvardenfell purples</t>
    </r>
    <r>
      <rPr>
        <sz val="10"/>
        <color theme="1"/>
        <rFont val="Calibri"/>
        <family val="2"/>
        <scheme val="minor"/>
      </rPr>
      <t xml:space="preserve"> because they are available via 50 voucher gambles, but drop very rarely within vvardenfell; and </t>
    </r>
    <r>
      <rPr>
        <b/>
        <sz val="10"/>
        <color theme="1"/>
        <rFont val="Calibri"/>
        <family val="2"/>
        <scheme val="minor"/>
      </rPr>
      <t>murkmire blues</t>
    </r>
    <r>
      <rPr>
        <sz val="10"/>
        <color theme="1"/>
        <rFont val="Calibri"/>
        <family val="2"/>
        <scheme val="minor"/>
      </rPr>
      <t xml:space="preserve"> because it is a tougher farm than most zones. I reduced </t>
    </r>
    <r>
      <rPr>
        <b/>
        <sz val="10"/>
        <color theme="1"/>
        <rFont val="Calibri"/>
        <family val="2"/>
        <scheme val="minor"/>
      </rPr>
      <t>fabricant blues</t>
    </r>
    <r>
      <rPr>
        <sz val="10"/>
        <color theme="1"/>
        <rFont val="Calibri"/>
        <family val="2"/>
        <scheme val="minor"/>
      </rPr>
      <t xml:space="preserve"> to this rating because of their new voucher coffer.</t>
    </r>
  </si>
  <si>
    <r>
      <rPr>
        <b/>
        <sz val="10"/>
        <color theme="1"/>
        <rFont val="Calibri"/>
        <family val="2"/>
        <scheme val="minor"/>
      </rPr>
      <t>6:</t>
    </r>
    <r>
      <rPr>
        <sz val="10"/>
        <color theme="1"/>
        <rFont val="Calibri"/>
        <family val="2"/>
        <scheme val="minor"/>
      </rPr>
      <t xml:space="preserve"> I reduced </t>
    </r>
    <r>
      <rPr>
        <b/>
        <sz val="10"/>
        <color theme="1"/>
        <rFont val="Calibri"/>
        <family val="2"/>
        <scheme val="minor"/>
      </rPr>
      <t>summerset purples</t>
    </r>
    <r>
      <rPr>
        <sz val="10"/>
        <color theme="1"/>
        <rFont val="Calibri"/>
        <family val="2"/>
        <scheme val="minor"/>
      </rPr>
      <t xml:space="preserve"> to this rating because of their new voucher coffer.</t>
    </r>
  </si>
  <si>
    <r>
      <rPr>
        <b/>
        <sz val="10"/>
        <color theme="1"/>
        <rFont val="Calibri"/>
        <family val="2"/>
        <scheme val="minor"/>
      </rPr>
      <t>7:</t>
    </r>
    <r>
      <rPr>
        <sz val="10"/>
        <color theme="1"/>
        <rFont val="Calibri"/>
        <family val="2"/>
        <scheme val="minor"/>
      </rPr>
      <t xml:space="preserve"> This is where it starts to get really tough. Some of these will fall in your lap, but completing this category's full list will be a serious task, and will likely require many large purchases from fellow players. This category is made up of: </t>
    </r>
    <r>
      <rPr>
        <b/>
        <sz val="10"/>
        <color theme="1"/>
        <rFont val="Calibri"/>
        <family val="2"/>
        <scheme val="minor"/>
      </rPr>
      <t>elsweyr and summerset purples</t>
    </r>
    <r>
      <rPr>
        <sz val="10"/>
        <color theme="1"/>
        <rFont val="Calibri"/>
        <family val="2"/>
        <scheme val="minor"/>
      </rPr>
      <t xml:space="preserve">; </t>
    </r>
    <r>
      <rPr>
        <b/>
        <sz val="10"/>
        <color theme="1"/>
        <rFont val="Calibri"/>
        <family val="2"/>
        <scheme val="minor"/>
      </rPr>
      <t>dwarven and ayleid blues</t>
    </r>
    <r>
      <rPr>
        <sz val="10"/>
        <color theme="1"/>
        <rFont val="Calibri"/>
        <family val="2"/>
        <scheme val="minor"/>
      </rPr>
      <t xml:space="preserve">; the </t>
    </r>
    <r>
      <rPr>
        <b/>
        <sz val="10"/>
        <color theme="1"/>
        <rFont val="Calibri"/>
        <family val="2"/>
        <scheme val="minor"/>
      </rPr>
      <t>3 fairly rare daedrics</t>
    </r>
    <r>
      <rPr>
        <sz val="10"/>
        <color theme="1"/>
        <rFont val="Calibri"/>
        <family val="2"/>
        <scheme val="minor"/>
      </rPr>
      <t xml:space="preserve"> (cage, hanging; brazier, coldharbour; and doorway, spiked); </t>
    </r>
    <r>
      <rPr>
        <b/>
        <sz val="10"/>
        <color theme="1"/>
        <rFont val="Calibri"/>
        <family val="2"/>
        <scheme val="minor"/>
      </rPr>
      <t>the 5 legendary thrones</t>
    </r>
    <r>
      <rPr>
        <sz val="10"/>
        <color theme="1"/>
        <rFont val="Calibri"/>
        <family val="2"/>
        <scheme val="minor"/>
      </rPr>
      <t xml:space="preserve">; and lastly, a special circumstance about the </t>
    </r>
    <r>
      <rPr>
        <b/>
        <sz val="10"/>
        <color theme="1"/>
        <rFont val="Calibri"/>
        <family val="2"/>
        <scheme val="minor"/>
      </rPr>
      <t>Dwarven Pipeline Cap, Sealed (Standard, Duplicate)*</t>
    </r>
    <r>
      <rPr>
        <sz val="10"/>
        <color theme="1"/>
        <rFont val="Calibri"/>
        <family val="2"/>
        <scheme val="minor"/>
      </rPr>
      <t xml:space="preserve">, which no longer drops, and therefore, in theory, must be acquired as an old copy from a fellow player. Rating the pipeline cap at 7 is just a guess of the current situation. I reduced </t>
    </r>
    <r>
      <rPr>
        <b/>
        <sz val="10"/>
        <color theme="1"/>
        <rFont val="Calibri"/>
        <family val="2"/>
        <scheme val="minor"/>
      </rPr>
      <t>clockwork purples</t>
    </r>
    <r>
      <rPr>
        <sz val="10"/>
        <color theme="1"/>
        <rFont val="Calibri"/>
        <family val="2"/>
        <scheme val="minor"/>
      </rPr>
      <t xml:space="preserve"> to this rating because of their new voucher coffer.</t>
    </r>
  </si>
  <si>
    <r>
      <rPr>
        <b/>
        <sz val="10"/>
        <color theme="1"/>
        <rFont val="Calibri"/>
        <family val="2"/>
        <scheme val="minor"/>
      </rPr>
      <t>8:</t>
    </r>
    <r>
      <rPr>
        <sz val="10"/>
        <color theme="1"/>
        <rFont val="Calibri"/>
        <family val="2"/>
        <scheme val="minor"/>
      </rPr>
      <t xml:space="preserve"> Again, some of these may fall in your lap, but completing this category's full list will be even tougher than the same task for those rated at 7. This category is made up of: </t>
    </r>
    <r>
      <rPr>
        <b/>
        <sz val="10"/>
        <color theme="1"/>
        <rFont val="Calibri"/>
        <family val="2"/>
        <scheme val="minor"/>
      </rPr>
      <t>murkmire purples</t>
    </r>
    <r>
      <rPr>
        <sz val="10"/>
        <color theme="1"/>
        <rFont val="Calibri"/>
        <family val="2"/>
        <scheme val="minor"/>
      </rPr>
      <t xml:space="preserve">; </t>
    </r>
    <r>
      <rPr>
        <b/>
        <sz val="10"/>
        <color theme="1"/>
        <rFont val="Calibri"/>
        <family val="2"/>
        <scheme val="minor"/>
      </rPr>
      <t>3 of the 4 hircines</t>
    </r>
    <r>
      <rPr>
        <sz val="10"/>
        <color theme="1"/>
        <rFont val="Calibri"/>
        <family val="2"/>
        <scheme val="minor"/>
      </rPr>
      <t xml:space="preserve">; and 2 specific items: </t>
    </r>
    <r>
      <rPr>
        <b/>
        <sz val="10"/>
        <color theme="1"/>
        <rFont val="Calibri"/>
        <family val="2"/>
        <scheme val="minor"/>
      </rPr>
      <t>table, blackmarrow slab</t>
    </r>
    <r>
      <rPr>
        <sz val="10"/>
        <color theme="1"/>
        <rFont val="Calibri"/>
        <family val="2"/>
        <scheme val="minor"/>
      </rPr>
      <t xml:space="preserve">; and </t>
    </r>
    <r>
      <rPr>
        <b/>
        <sz val="10"/>
        <color theme="1"/>
        <rFont val="Calibri"/>
        <family val="2"/>
        <scheme val="minor"/>
      </rPr>
      <t>khajiit skooma bubbler</t>
    </r>
    <r>
      <rPr>
        <sz val="10"/>
        <color theme="1"/>
        <rFont val="Calibri"/>
        <family val="2"/>
        <scheme val="minor"/>
      </rPr>
      <t xml:space="preserve">. I reduced </t>
    </r>
    <r>
      <rPr>
        <b/>
        <sz val="10"/>
        <color theme="1"/>
        <rFont val="Calibri"/>
        <family val="2"/>
        <scheme val="minor"/>
      </rPr>
      <t>fabricant purples</t>
    </r>
    <r>
      <rPr>
        <sz val="10"/>
        <color theme="1"/>
        <rFont val="Calibri"/>
        <family val="2"/>
        <scheme val="minor"/>
      </rPr>
      <t xml:space="preserve"> to this rating because of their new voucher coffer. Also, I added </t>
    </r>
    <r>
      <rPr>
        <b/>
        <sz val="10"/>
        <color theme="1"/>
        <rFont val="Calibri"/>
        <family val="2"/>
        <scheme val="minor"/>
      </rPr>
      <t>scalebreaker blues</t>
    </r>
    <r>
      <rPr>
        <sz val="10"/>
        <color theme="1"/>
        <rFont val="Calibri"/>
        <family val="2"/>
        <scheme val="minor"/>
      </rPr>
      <t xml:space="preserve"> (for now).</t>
    </r>
  </si>
  <si>
    <r>
      <rPr>
        <b/>
        <sz val="10"/>
        <color theme="1"/>
        <rFont val="Calibri"/>
        <family val="2"/>
        <scheme val="minor"/>
      </rPr>
      <t>9:</t>
    </r>
    <r>
      <rPr>
        <sz val="10"/>
        <color theme="1"/>
        <rFont val="Calibri"/>
        <family val="2"/>
        <scheme val="minor"/>
      </rPr>
      <t xml:space="preserve"> These are very valuable and pretty tough to get your hands on, even from fellow players. This category is made up of: </t>
    </r>
    <r>
      <rPr>
        <b/>
        <sz val="10"/>
        <color theme="1"/>
        <rFont val="Calibri"/>
        <family val="2"/>
        <scheme val="minor"/>
      </rPr>
      <t>purple dwarvens</t>
    </r>
    <r>
      <rPr>
        <sz val="10"/>
        <color theme="1"/>
        <rFont val="Calibri"/>
        <family val="2"/>
        <scheme val="minor"/>
      </rPr>
      <t xml:space="preserve">. Also, I added </t>
    </r>
    <r>
      <rPr>
        <b/>
        <sz val="10"/>
        <color theme="1"/>
        <rFont val="Calibri"/>
        <family val="2"/>
        <scheme val="minor"/>
      </rPr>
      <t>scalebreaker purples</t>
    </r>
    <r>
      <rPr>
        <sz val="10"/>
        <color theme="1"/>
        <rFont val="Calibri"/>
        <family val="2"/>
        <scheme val="minor"/>
      </rPr>
      <t xml:space="preserve"> (for now).</t>
    </r>
  </si>
  <si>
    <t>Each pairing is confirmed to be two unique items. But, since they share names, each name only appears once in the name match searches.</t>
  </si>
  <si>
    <t>(can craft at station)</t>
  </si>
  <si>
    <t>my number ^</t>
  </si>
  <si>
    <t>matches ^</t>
  </si>
  <si>
    <t>The trait stone and provisioning ingredient pricings are based on my opinion and they're not perfect, they're just listed in what I think their pricing categories should be.</t>
  </si>
  <si>
    <t>inside "northern elsweyr defense force cache" reward box, from elsweyr prologue dailies</t>
  </si>
  <si>
    <t>Bowl Of Guts (Unlabeled Murkmire)</t>
  </si>
  <si>
    <t>Bowl Of Worms (Unlabeled Murkmire)</t>
  </si>
  <si>
    <t>Dragonfruit, Wax (Unlabeled Murkmire)</t>
  </si>
  <si>
    <t>Grub Kebabs (Unlabeled Murkmire)</t>
  </si>
  <si>
    <t>Melon, Wax (Unlabeled Murkmire)</t>
  </si>
  <si>
    <t>Bowl Of Worms, Large (Unlabeled Murkmire)</t>
  </si>
  <si>
    <t>Book Row, Levitating (Unlabeled Psijic)***</t>
  </si>
  <si>
    <t>Book Stack, Levitating (Unlabeled Psijic)***</t>
  </si>
  <si>
    <t>Fireplace Grate, Wrought Iron (Unlabeled Alinor)</t>
  </si>
  <si>
    <t>Fireplace Tools, Wrought Iron (Unlabeled Alinor)</t>
  </si>
  <si>
    <t>Scrimshaw, Sea Monster (Unlabeled Alinor)</t>
  </si>
  <si>
    <t>Scrimshaw, Ship (Unlabeled Alinor)</t>
  </si>
  <si>
    <t>Display Case, Large (Unlabeled Alinor)</t>
  </si>
  <si>
    <t>Display Case, Specimen (Unlabeled Alinor)</t>
  </si>
  <si>
    <t>Display Case, Standing (Unlabeled Alinor)</t>
  </si>
  <si>
    <t>Display Case, Standing Arched (Unlabeled Alinor)</t>
  </si>
  <si>
    <t>Figurine, The Fish And The Unicorn (Unlabeled Alinor)</t>
  </si>
  <si>
    <t>Figurine, The Sea-Monster's Surprise (Unlabeled Alinor)</t>
  </si>
  <si>
    <t>Figurine, The Taming Of The Gryphon (Unlabeled Alinor)</t>
  </si>
  <si>
    <t>Scrimshaw Jewelry Box, Floral (Unlabeled Alinor)</t>
  </si>
  <si>
    <t>Scrimshaw Jewelry Box, Verdant Oval (Unlabeled Alinor)</t>
  </si>
  <si>
    <t>Scrimshaw Jewelry Box, Vineyard (Unlabeled Alinor)</t>
  </si>
  <si>
    <t>Scrimshaw, Ancient Vessel (Unlabeled Alinor)</t>
  </si>
  <si>
    <t>Scrimshaw, Octopus (Unlabeled Alinor)</t>
  </si>
  <si>
    <r>
      <rPr>
        <b/>
        <sz val="10"/>
        <color theme="1"/>
        <rFont val="Calibri"/>
        <family val="2"/>
        <scheme val="minor"/>
      </rPr>
      <t>3:</t>
    </r>
    <r>
      <rPr>
        <sz val="10"/>
        <color theme="1"/>
        <rFont val="Calibri"/>
        <family val="2"/>
        <scheme val="minor"/>
      </rPr>
      <t xml:space="preserve"> These are reasonably common, and on average have a slightly larger value than those rated as a 2. This category is made up of: </t>
    </r>
    <r>
      <rPr>
        <b/>
        <sz val="10"/>
        <color theme="1"/>
        <rFont val="Calibri"/>
        <family val="2"/>
        <scheme val="minor"/>
      </rPr>
      <t>vvardenfell and summerset blues</t>
    </r>
    <r>
      <rPr>
        <sz val="10"/>
        <color theme="1"/>
        <rFont val="Calibri"/>
        <family val="2"/>
        <scheme val="minor"/>
      </rPr>
      <t xml:space="preserve">, because they are available via 20 voucher gambles and drop commonly in their zones; </t>
    </r>
    <r>
      <rPr>
        <b/>
        <sz val="10"/>
        <color theme="1"/>
        <rFont val="Calibri"/>
        <family val="2"/>
        <scheme val="minor"/>
      </rPr>
      <t>fabricant greens</t>
    </r>
    <r>
      <rPr>
        <sz val="10"/>
        <color theme="1"/>
        <rFont val="Calibri"/>
        <family val="2"/>
        <scheme val="minor"/>
      </rPr>
      <t xml:space="preserve"> because I suspect that fabricants drop more rarely than clockwork plans (clockwork greens are rated at 2); </t>
    </r>
    <r>
      <rPr>
        <b/>
        <sz val="10"/>
        <color theme="1"/>
        <rFont val="Calibri"/>
        <family val="2"/>
        <scheme val="minor"/>
      </rPr>
      <t>murkmire greens</t>
    </r>
    <r>
      <rPr>
        <sz val="10"/>
        <color theme="1"/>
        <rFont val="Calibri"/>
        <family val="2"/>
        <scheme val="minor"/>
      </rPr>
      <t xml:space="preserve"> because this zone is a tougher farm than most dlc zones; the </t>
    </r>
    <r>
      <rPr>
        <b/>
        <sz val="10"/>
        <color theme="1"/>
        <rFont val="Calibri"/>
        <family val="2"/>
        <scheme val="minor"/>
      </rPr>
      <t>coffin case and lid</t>
    </r>
    <r>
      <rPr>
        <sz val="10"/>
        <color theme="1"/>
        <rFont val="Calibri"/>
        <family val="2"/>
        <scheme val="minor"/>
      </rPr>
      <t xml:space="preserve"> because they used to be rare, but I believe that they dropped in 2018 pluder skulls (even though I couldn't confirm this online); and the </t>
    </r>
    <r>
      <rPr>
        <b/>
        <sz val="10"/>
        <color theme="1"/>
        <rFont val="Calibri"/>
        <family val="2"/>
        <scheme val="minor"/>
      </rPr>
      <t>jester's pavilion</t>
    </r>
    <r>
      <rPr>
        <sz val="10"/>
        <color theme="1"/>
        <rFont val="Calibri"/>
        <family val="2"/>
        <scheme val="minor"/>
      </rPr>
      <t xml:space="preserve">. I reduced </t>
    </r>
    <r>
      <rPr>
        <b/>
        <sz val="10"/>
        <color theme="1"/>
        <rFont val="Calibri"/>
        <family val="2"/>
        <scheme val="minor"/>
      </rPr>
      <t>elsweyr blues</t>
    </r>
    <r>
      <rPr>
        <sz val="10"/>
        <color theme="1"/>
        <rFont val="Calibri"/>
        <family val="2"/>
        <scheme val="minor"/>
      </rPr>
      <t xml:space="preserve"> to this rating because they are very easy to farm.</t>
    </r>
  </si>
  <si>
    <r>
      <rPr>
        <b/>
        <sz val="10"/>
        <color theme="1"/>
        <rFont val="Calibri"/>
        <family val="2"/>
        <scheme val="minor"/>
      </rPr>
      <t>4:</t>
    </r>
    <r>
      <rPr>
        <sz val="10"/>
        <color theme="1"/>
        <rFont val="Calibri"/>
        <family val="2"/>
        <scheme val="minor"/>
      </rPr>
      <t xml:space="preserve"> These are still somewhat common, with some major variance in value considering the large source pools that I included here. This category is made up of: most </t>
    </r>
    <r>
      <rPr>
        <b/>
        <sz val="10"/>
        <color theme="1"/>
        <rFont val="Calibri"/>
        <family val="2"/>
        <scheme val="minor"/>
      </rPr>
      <t>non-dlc purples</t>
    </r>
    <r>
      <rPr>
        <sz val="10"/>
        <color theme="1"/>
        <rFont val="Calibri"/>
        <family val="2"/>
        <scheme val="minor"/>
      </rPr>
      <t xml:space="preserve"> because they are available via 25 voucher gambles and drop reasonably commonly as standard loot</t>
    </r>
    <r>
      <rPr>
        <sz val="10"/>
        <color theme="1"/>
        <rFont val="Calibri"/>
        <family val="2"/>
        <scheme val="minor"/>
      </rPr>
      <t xml:space="preserve">. I reduced </t>
    </r>
    <r>
      <rPr>
        <b/>
        <sz val="10"/>
        <color theme="1"/>
        <rFont val="Calibri"/>
        <family val="2"/>
        <scheme val="minor"/>
      </rPr>
      <t>clockwock blues</t>
    </r>
    <r>
      <rPr>
        <sz val="10"/>
        <color theme="1"/>
        <rFont val="Calibri"/>
        <family val="2"/>
        <scheme val="minor"/>
      </rPr>
      <t xml:space="preserve"> to this rating because of their new voucher coffer.</t>
    </r>
  </si>
  <si>
    <t>Similarly, all khajiit furniture plans, perhaps except the skooma bubbler, drop from the same source as the brazier, enchanted's only drop source: reward boxes from elsweyr prologue dailies. This wasn't noted above.</t>
  </si>
  <si>
    <t>Figurine, The Dragon's Glare (Unlabeled Alinor)</t>
  </si>
  <si>
    <r>
      <t xml:space="preserve">More recently, "Orcish </t>
    </r>
    <r>
      <rPr>
        <b/>
        <sz val="12"/>
        <color theme="1"/>
        <rFont val="Calibri"/>
        <family val="2"/>
        <scheme val="minor"/>
      </rPr>
      <t>Figurine</t>
    </r>
    <r>
      <rPr>
        <sz val="12"/>
        <color theme="1"/>
        <rFont val="Calibri"/>
        <family val="2"/>
        <scheme val="minor"/>
      </rPr>
      <t xml:space="preserve">, Strength" was renamed to "Orcish </t>
    </r>
    <r>
      <rPr>
        <b/>
        <sz val="12"/>
        <color theme="1"/>
        <rFont val="Calibri"/>
        <family val="2"/>
        <scheme val="minor"/>
      </rPr>
      <t>Statue</t>
    </r>
    <r>
      <rPr>
        <sz val="12"/>
        <color theme="1"/>
        <rFont val="Calibri"/>
        <family val="2"/>
        <scheme val="minor"/>
      </rPr>
      <t>, Strength." But like most recent renames, its plan name doesn't match its item name. This has been added to the Name Matches sheet.</t>
    </r>
  </si>
  <si>
    <r>
      <t xml:space="preserve">(^continued) I also put this footnote tag on </t>
    </r>
    <r>
      <rPr>
        <b/>
        <sz val="10"/>
        <color theme="1"/>
        <rFont val="Calibri"/>
        <family val="2"/>
        <scheme val="minor"/>
      </rPr>
      <t>Hagraven Cauldron, (Ritual/Rough Stone); Orcish (Figurine/Statue), Strength; and Redguard (Bench/Enclosure), Arc.</t>
    </r>
  </si>
  <si>
    <t>I have updated and re-released it publicly, most recently in September 2019, post-Scalebreaker.</t>
  </si>
  <si>
    <r>
      <t xml:space="preserve">(^continued) Hagraven Cauldron, </t>
    </r>
    <r>
      <rPr>
        <b/>
        <sz val="10"/>
        <color theme="1"/>
        <rFont val="Calibri"/>
        <family val="2"/>
        <scheme val="minor"/>
      </rPr>
      <t>Rough Stone</t>
    </r>
    <r>
      <rPr>
        <sz val="10"/>
        <color theme="1"/>
        <rFont val="Calibri"/>
        <family val="2"/>
        <scheme val="minor"/>
      </rPr>
      <t xml:space="preserve">; Redguard </t>
    </r>
    <r>
      <rPr>
        <b/>
        <sz val="10"/>
        <color theme="1"/>
        <rFont val="Calibri"/>
        <family val="2"/>
        <scheme val="minor"/>
      </rPr>
      <t>Bench</t>
    </r>
    <r>
      <rPr>
        <sz val="10"/>
        <color theme="1"/>
        <rFont val="Calibri"/>
        <family val="2"/>
        <scheme val="minor"/>
      </rPr>
      <t xml:space="preserve">, Arc; and Orcish </t>
    </r>
    <r>
      <rPr>
        <b/>
        <sz val="10"/>
        <color theme="1"/>
        <rFont val="Calibri"/>
        <family val="2"/>
        <scheme val="minor"/>
      </rPr>
      <t>Figurine</t>
    </r>
    <r>
      <rPr>
        <sz val="10"/>
        <color theme="1"/>
        <rFont val="Calibri"/>
        <family val="2"/>
        <scheme val="minor"/>
      </rPr>
      <t xml:space="preserve">, Strength are the plan names. Hagraven Cauldron, </t>
    </r>
    <r>
      <rPr>
        <b/>
        <sz val="10"/>
        <color theme="1"/>
        <rFont val="Calibri"/>
        <family val="2"/>
        <scheme val="minor"/>
      </rPr>
      <t>Ritual</t>
    </r>
    <r>
      <rPr>
        <sz val="10"/>
        <color theme="1"/>
        <rFont val="Calibri"/>
        <family val="2"/>
        <scheme val="minor"/>
      </rPr>
      <t xml:space="preserve">; Redguard </t>
    </r>
    <r>
      <rPr>
        <b/>
        <sz val="10"/>
        <color theme="1"/>
        <rFont val="Calibri"/>
        <family val="2"/>
        <scheme val="minor"/>
      </rPr>
      <t>Enclosure</t>
    </r>
    <r>
      <rPr>
        <sz val="10"/>
        <color theme="1"/>
        <rFont val="Calibri"/>
        <family val="2"/>
        <scheme val="minor"/>
      </rPr>
      <t xml:space="preserve">, Arc; and Orcish </t>
    </r>
    <r>
      <rPr>
        <b/>
        <sz val="10"/>
        <color theme="1"/>
        <rFont val="Calibri"/>
        <family val="2"/>
        <scheme val="minor"/>
      </rPr>
      <t>Statue</t>
    </r>
    <r>
      <rPr>
        <sz val="10"/>
        <color theme="1"/>
        <rFont val="Calibri"/>
        <family val="2"/>
        <scheme val="minor"/>
      </rPr>
      <t>, Strength are the item names.</t>
    </r>
  </si>
  <si>
    <t>I revisited nearly every mat price on the Price Sheet. Some have changed value significantly since I last fully updated it. As always, the prices on there are for PS4-NA, but you can input your own values in Column A.</t>
  </si>
  <si>
    <t>(guild trader name match search results for each type of furniture plan. Ex: search "sketch:" and you will get 30 name match results.)</t>
  </si>
  <si>
    <r>
      <t xml:space="preserve">A random side note for if you try to replicate the guild trader name match results: Searching "pattern" without a colon will get 1 extra search result: Diagram: Alinor Pot, </t>
    </r>
    <r>
      <rPr>
        <b/>
        <sz val="10"/>
        <color theme="1"/>
        <rFont val="Calibri"/>
        <family val="2"/>
        <scheme val="minor"/>
      </rPr>
      <t>Pattern</t>
    </r>
    <r>
      <rPr>
        <sz val="10"/>
        <color theme="1"/>
        <rFont val="Calibri"/>
        <family val="2"/>
        <scheme val="minor"/>
      </rPr>
      <t>ed</t>
    </r>
  </si>
  <si>
    <t>Also, you should only be searching Consumables -&gt; Furnishing Plan.</t>
  </si>
  <si>
    <t>For this update, I've only learned 3 of the 6 new dungeon drops (and 1827 of 1830 total) before releasing this. I completed every sheet as if I had learned all before releasing. I assumed, sorry.</t>
  </si>
  <si>
    <t>Corrected 4 typos in the names of items: Alinor Ballroom, Timeworn; Clockwork Mortar and Pestle; Clockwork Nightstand, Octagonal; and Fabricant Tree, Cobalt Spruce.</t>
  </si>
  <si>
    <r>
      <t>Dominoid's Google doc Unconfirmed to Exist (subtracted)</t>
    </r>
    <r>
      <rPr>
        <b/>
        <sz val="12"/>
        <color theme="1"/>
        <rFont val="Calibri"/>
        <family val="2"/>
        <scheme val="minor"/>
      </rPr>
      <t/>
    </r>
  </si>
  <si>
    <t>I added 2 new sheets in the Elsweyr update!</t>
  </si>
  <si>
    <t>Added the new clockwork and summerset voucher gamble boxes to the Sources sheet, and adjusted the difficulty rating of everything that they drop.</t>
  </si>
  <si>
    <t>I put a note on items that are essentially Alinor, Murkmire, or Psijic, but not labeled as such. Ex: "Display Case, Large (Unlabeled Alinor)"</t>
  </si>
  <si>
    <r>
      <t xml:space="preserve">The default individual mat values in </t>
    </r>
    <r>
      <rPr>
        <b/>
        <sz val="12"/>
        <color theme="1"/>
        <rFont val="Calibri"/>
        <family val="2"/>
        <scheme val="minor"/>
      </rPr>
      <t>Column A</t>
    </r>
    <r>
      <rPr>
        <sz val="12"/>
        <color theme="1"/>
        <rFont val="Calibri"/>
        <family val="2"/>
        <scheme val="minor"/>
      </rPr>
      <t xml:space="preserve"> are currently accurate for PS4-NA (updated Aug 2019).</t>
    </r>
  </si>
  <si>
    <t>As a result, I must note that I've seen and declined bad prices on 2 of the 3 that I haven't learned, but I haven't personally seen a copy of 1 yet. But I do have info from trusted sources that my details are correct.</t>
  </si>
  <si>
    <t>The 1 I haven't personally seen yet is Elsweyr Tower, Ancient Huge. It's been a small sample size in only 5 days though, so I'm not suggesting yet that it's the rarest of the 6, nor am I questioning its existence.</t>
  </si>
  <si>
    <t>Added 13 new plans: 7 from writ vouchers and 6 from scalebreaker dungeon final boss kills.</t>
  </si>
  <si>
    <t>Listed below are the only trait stones and provisioning ingredients ever used in the currently confirmed 1830 furniture plans.</t>
  </si>
  <si>
    <t>The trait stones and provisioning ingredients that aren't listed below aren't used in any of those 1830 furniture plans.</t>
  </si>
  <si>
    <t>There are 10 junk style mats, representing motif chapters 1-10, the 10 races. The style mats can be bought from certain npc merchants (clothiers, blacksmiths, and woodworkers) for 15 gold each.</t>
  </si>
  <si>
    <t>deadric kills (I've heard specifically within vaults of madness, but unconfirmed)</t>
  </si>
  <si>
    <t>daedric kills (specifically within coldharbour)</t>
  </si>
  <si>
    <t>dwarven ruins (formerly - this duplicate version no longer drops), get an old copy from a fellow player</t>
  </si>
</sst>
</file>

<file path=xl/styles.xml><?xml version="1.0" encoding="utf-8"?>
<styleSheet xmlns="http://schemas.openxmlformats.org/spreadsheetml/2006/main">
  <fonts count="13">
    <font>
      <sz val="12"/>
      <color theme="1"/>
      <name val="Calibri"/>
      <family val="2"/>
      <scheme val="minor"/>
    </font>
    <font>
      <sz val="11"/>
      <color theme="1"/>
      <name val="Calibri"/>
      <family val="2"/>
      <scheme val="minor"/>
    </font>
    <font>
      <sz val="10"/>
      <color theme="1"/>
      <name val="Calibri"/>
      <family val="2"/>
      <scheme val="minor"/>
    </font>
    <font>
      <b/>
      <sz val="12"/>
      <color theme="1"/>
      <name val="Calibri"/>
      <family val="2"/>
      <scheme val="minor"/>
    </font>
    <font>
      <b/>
      <sz val="10"/>
      <color theme="1"/>
      <name val="Calibri"/>
      <family val="2"/>
      <scheme val="minor"/>
    </font>
    <font>
      <sz val="14"/>
      <color theme="1"/>
      <name val="Calibri"/>
      <family val="2"/>
      <scheme val="minor"/>
    </font>
    <font>
      <b/>
      <sz val="18"/>
      <color theme="1"/>
      <name val="Calibri"/>
      <family val="2"/>
      <scheme val="minor"/>
    </font>
    <font>
      <sz val="18"/>
      <color theme="1"/>
      <name val="Calibri"/>
      <family val="2"/>
      <scheme val="minor"/>
    </font>
    <font>
      <sz val="10"/>
      <color rgb="FF000000"/>
      <name val="Calibri"/>
      <family val="2"/>
      <scheme val="minor"/>
    </font>
    <font>
      <b/>
      <sz val="16"/>
      <color theme="1"/>
      <name val="Calibri"/>
      <family val="2"/>
      <scheme val="minor"/>
    </font>
    <font>
      <b/>
      <u/>
      <sz val="10"/>
      <color theme="1"/>
      <name val="Calibri"/>
      <family val="2"/>
      <scheme val="minor"/>
    </font>
    <font>
      <i/>
      <sz val="12"/>
      <color theme="1"/>
      <name val="Calibri"/>
      <family val="2"/>
      <scheme val="minor"/>
    </font>
    <font>
      <b/>
      <u/>
      <sz val="12"/>
      <color theme="1"/>
      <name val="Calibri"/>
      <family val="2"/>
      <scheme val="minor"/>
    </font>
  </fonts>
  <fills count="2">
    <fill>
      <patternFill patternType="none"/>
    </fill>
    <fill>
      <patternFill patternType="gray125"/>
    </fill>
  </fills>
  <borders count="5">
    <border>
      <left/>
      <right/>
      <top/>
      <bottom/>
      <diagonal/>
    </border>
    <border>
      <left/>
      <right style="thin">
        <color indexed="64"/>
      </right>
      <top/>
      <bottom style="thin">
        <color indexed="64"/>
      </bottom>
      <diagonal/>
    </border>
    <border>
      <left/>
      <right style="thin">
        <color indexed="64"/>
      </right>
      <top/>
      <bottom/>
      <diagonal/>
    </border>
    <border>
      <left style="thin">
        <color indexed="64"/>
      </left>
      <right/>
      <top/>
      <bottom style="thin">
        <color indexed="64"/>
      </bottom>
      <diagonal/>
    </border>
    <border>
      <left style="thin">
        <color indexed="64"/>
      </left>
      <right/>
      <top/>
      <bottom/>
      <diagonal/>
    </border>
  </borders>
  <cellStyleXfs count="1">
    <xf numFmtId="0" fontId="0" fillId="0" borderId="0"/>
  </cellStyleXfs>
  <cellXfs count="29">
    <xf numFmtId="0" fontId="0" fillId="0" borderId="0" xfId="0"/>
    <xf numFmtId="0" fontId="1" fillId="0" borderId="0" xfId="0" applyFont="1"/>
    <xf numFmtId="0" fontId="2" fillId="0" borderId="0" xfId="0" applyFont="1"/>
    <xf numFmtId="0" fontId="0" fillId="0" borderId="0" xfId="0" applyFont="1"/>
    <xf numFmtId="0" fontId="3" fillId="0" borderId="0" xfId="0" applyFont="1"/>
    <xf numFmtId="0" fontId="5" fillId="0" borderId="0" xfId="0" applyFont="1"/>
    <xf numFmtId="0" fontId="6" fillId="0" borderId="0" xfId="0" applyFont="1"/>
    <xf numFmtId="0" fontId="7" fillId="0" borderId="0" xfId="0" applyFont="1"/>
    <xf numFmtId="0" fontId="4" fillId="0" borderId="0" xfId="0" applyFont="1"/>
    <xf numFmtId="0" fontId="8" fillId="0" borderId="0" xfId="0" applyFont="1"/>
    <xf numFmtId="0" fontId="2" fillId="0" borderId="0" xfId="0" applyFont="1" applyBorder="1"/>
    <xf numFmtId="0" fontId="2" fillId="0" borderId="0" xfId="0" applyFont="1" applyFill="1" applyBorder="1"/>
    <xf numFmtId="0" fontId="2" fillId="0" borderId="0" xfId="0" applyFont="1" applyAlignment="1">
      <alignment horizontal="right"/>
    </xf>
    <xf numFmtId="0" fontId="2" fillId="0" borderId="4" xfId="0" applyFont="1" applyBorder="1"/>
    <xf numFmtId="0" fontId="2" fillId="0" borderId="2" xfId="0" applyFont="1" applyBorder="1"/>
    <xf numFmtId="0" fontId="2" fillId="0" borderId="3" xfId="0" applyFont="1" applyBorder="1"/>
    <xf numFmtId="0" fontId="2" fillId="0" borderId="1" xfId="0" applyFont="1" applyBorder="1"/>
    <xf numFmtId="0" fontId="2" fillId="0" borderId="4" xfId="0" applyFont="1" applyFill="1" applyBorder="1"/>
    <xf numFmtId="0" fontId="2" fillId="0" borderId="2" xfId="0" applyFont="1" applyFill="1" applyBorder="1"/>
    <xf numFmtId="0" fontId="2" fillId="0" borderId="0" xfId="0" applyFont="1" applyAlignment="1">
      <alignment horizontal="right" wrapText="1"/>
    </xf>
    <xf numFmtId="0" fontId="2" fillId="0" borderId="0" xfId="0" applyFont="1" applyAlignment="1">
      <alignment horizontal="left"/>
    </xf>
    <xf numFmtId="0" fontId="2" fillId="0" borderId="0" xfId="0" applyFont="1" applyAlignment="1">
      <alignment horizontal="left" wrapText="1"/>
    </xf>
    <xf numFmtId="0" fontId="9" fillId="0" borderId="0" xfId="0" applyFont="1" applyAlignment="1">
      <alignment horizontal="left"/>
    </xf>
    <xf numFmtId="20" fontId="2" fillId="0" borderId="0" xfId="0" applyNumberFormat="1" applyFont="1" applyAlignment="1">
      <alignment horizontal="left" wrapText="1"/>
    </xf>
    <xf numFmtId="49" fontId="2" fillId="0" borderId="0" xfId="0" applyNumberFormat="1" applyFont="1"/>
    <xf numFmtId="0" fontId="0" fillId="0" borderId="0" xfId="0" applyFont="1" applyBorder="1"/>
    <xf numFmtId="0" fontId="0" fillId="0" borderId="0" xfId="0" applyFont="1" applyFill="1" applyBorder="1"/>
    <xf numFmtId="0" fontId="11" fillId="0" borderId="0" xfId="0" applyFont="1"/>
    <xf numFmtId="0" fontId="12" fillId="0" borderId="0" xfId="0" applyFon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L97"/>
  <sheetViews>
    <sheetView topLeftCell="A73" workbookViewId="0">
      <selection activeCell="A82" sqref="A82"/>
    </sheetView>
  </sheetViews>
  <sheetFormatPr defaultRowHeight="15.6"/>
  <cols>
    <col min="1" max="1" width="8.796875" style="3"/>
    <col min="2" max="2" width="15.09765625" style="3" customWidth="1"/>
    <col min="3" max="3" width="5.5" style="3" customWidth="1"/>
    <col min="4" max="4" width="3.8984375" style="3" customWidth="1"/>
    <col min="5" max="5" width="11.69921875" style="3" customWidth="1"/>
    <col min="6" max="7" width="3.8984375" style="3" customWidth="1"/>
    <col min="8" max="8" width="11.69921875" style="3" customWidth="1"/>
    <col min="9" max="10" width="3.8984375" style="3" customWidth="1"/>
    <col min="11" max="11" width="11.69921875" style="3" customWidth="1"/>
    <col min="12" max="12" width="4.8984375" style="3" customWidth="1"/>
    <col min="13" max="16384" width="8.796875" style="3"/>
  </cols>
  <sheetData>
    <row r="1" spans="1:4">
      <c r="A1" s="4" t="s">
        <v>2093</v>
      </c>
    </row>
    <row r="2" spans="1:4">
      <c r="A2" s="4" t="s">
        <v>2514</v>
      </c>
    </row>
    <row r="4" spans="1:4">
      <c r="A4" t="s">
        <v>2518</v>
      </c>
    </row>
    <row r="5" spans="1:4">
      <c r="A5" t="s">
        <v>2587</v>
      </c>
    </row>
    <row r="6" spans="1:4">
      <c r="A6" t="s">
        <v>2479</v>
      </c>
    </row>
    <row r="8" spans="1:4">
      <c r="A8" s="3" t="s">
        <v>2202</v>
      </c>
    </row>
    <row r="9" spans="1:4">
      <c r="A9" s="3" t="s">
        <v>2425</v>
      </c>
    </row>
    <row r="10" spans="1:4">
      <c r="A10" t="s">
        <v>2095</v>
      </c>
    </row>
    <row r="12" spans="1:4">
      <c r="A12" s="3" t="s">
        <v>2196</v>
      </c>
    </row>
    <row r="13" spans="1:4">
      <c r="A13" t="s">
        <v>2483</v>
      </c>
    </row>
    <row r="14" spans="1:4">
      <c r="C14" s="3">
        <v>1412</v>
      </c>
      <c r="D14" t="s">
        <v>2481</v>
      </c>
    </row>
    <row r="15" spans="1:4">
      <c r="C15" s="3">
        <v>-79</v>
      </c>
      <c r="D15" t="s">
        <v>2595</v>
      </c>
    </row>
    <row r="16" spans="1:4">
      <c r="C16" s="3">
        <v>68</v>
      </c>
      <c r="D16" t="s">
        <v>2485</v>
      </c>
    </row>
    <row r="17" spans="1:12">
      <c r="B17"/>
      <c r="C17" s="3">
        <v>1</v>
      </c>
      <c r="D17" t="s">
        <v>2486</v>
      </c>
    </row>
    <row r="18" spans="1:12">
      <c r="B18"/>
      <c r="C18" s="3">
        <v>1</v>
      </c>
      <c r="D18" t="s">
        <v>2484</v>
      </c>
    </row>
    <row r="19" spans="1:12">
      <c r="C19" s="3">
        <v>28</v>
      </c>
      <c r="D19" t="s">
        <v>2489</v>
      </c>
    </row>
    <row r="20" spans="1:12">
      <c r="C20" s="3">
        <v>151</v>
      </c>
      <c r="D20" t="s">
        <v>2512</v>
      </c>
    </row>
    <row r="21" spans="1:12">
      <c r="C21" s="3">
        <v>12</v>
      </c>
      <c r="D21" t="s">
        <v>2513</v>
      </c>
    </row>
    <row r="22" spans="1:12">
      <c r="C22" s="3">
        <v>4</v>
      </c>
      <c r="D22" t="s">
        <v>2487</v>
      </c>
    </row>
    <row r="23" spans="1:12">
      <c r="C23" s="3">
        <v>75</v>
      </c>
      <c r="D23" t="s">
        <v>2488</v>
      </c>
    </row>
    <row r="24" spans="1:12">
      <c r="C24" s="25">
        <v>151</v>
      </c>
      <c r="D24" t="s">
        <v>2511</v>
      </c>
      <c r="K24"/>
    </row>
    <row r="25" spans="1:12">
      <c r="C25" s="26">
        <v>6</v>
      </c>
      <c r="D25" t="s">
        <v>2509</v>
      </c>
      <c r="K25"/>
    </row>
    <row r="26" spans="1:12">
      <c r="C26" s="3">
        <f>SUM(C14:C25)</f>
        <v>1830</v>
      </c>
      <c r="D26" s="3" t="s">
        <v>2110</v>
      </c>
    </row>
    <row r="28" spans="1:12">
      <c r="A28" s="3" t="s">
        <v>2120</v>
      </c>
    </row>
    <row r="29" spans="1:12">
      <c r="A29" s="27" t="s">
        <v>2541</v>
      </c>
    </row>
    <row r="30" spans="1:12">
      <c r="B30" s="4" t="s">
        <v>2207</v>
      </c>
      <c r="E30" s="4" t="s">
        <v>2206</v>
      </c>
      <c r="H30" s="4" t="s">
        <v>2205</v>
      </c>
      <c r="K30" s="4" t="s">
        <v>2208</v>
      </c>
    </row>
    <row r="31" spans="1:12">
      <c r="B31" s="3" t="s">
        <v>2077</v>
      </c>
      <c r="C31" s="3">
        <v>37</v>
      </c>
      <c r="E31" s="3" t="s">
        <v>2078</v>
      </c>
      <c r="F31" s="3">
        <v>16</v>
      </c>
      <c r="H31" s="3" t="s">
        <v>2077</v>
      </c>
      <c r="I31" s="3">
        <v>4</v>
      </c>
      <c r="K31" s="3" t="s">
        <v>2091</v>
      </c>
      <c r="L31" s="3">
        <v>8</v>
      </c>
    </row>
    <row r="32" spans="1:12">
      <c r="B32" s="3" t="s">
        <v>2078</v>
      </c>
      <c r="C32" s="3">
        <v>145</v>
      </c>
      <c r="E32" s="3" t="s">
        <v>2080</v>
      </c>
      <c r="F32" s="3">
        <v>22</v>
      </c>
      <c r="H32" s="3" t="s">
        <v>2078</v>
      </c>
      <c r="I32" s="3">
        <v>9</v>
      </c>
      <c r="K32" s="3" t="s">
        <v>2077</v>
      </c>
      <c r="L32" s="3">
        <v>20</v>
      </c>
    </row>
    <row r="33" spans="2:12">
      <c r="B33" s="3" t="s">
        <v>2079</v>
      </c>
      <c r="C33" s="3">
        <v>7</v>
      </c>
      <c r="E33" s="3" t="s">
        <v>2081</v>
      </c>
      <c r="F33" s="3">
        <v>5</v>
      </c>
      <c r="H33" s="3" t="s">
        <v>2079</v>
      </c>
      <c r="I33" s="3">
        <v>6</v>
      </c>
      <c r="K33" s="3" t="s">
        <v>2078</v>
      </c>
      <c r="L33" s="3">
        <v>33</v>
      </c>
    </row>
    <row r="34" spans="2:12">
      <c r="B34" s="3" t="s">
        <v>2080</v>
      </c>
      <c r="C34" s="3">
        <v>75</v>
      </c>
      <c r="E34" s="3" t="s">
        <v>2082</v>
      </c>
      <c r="F34" s="3">
        <v>165</v>
      </c>
      <c r="H34" s="3" t="s">
        <v>2080</v>
      </c>
      <c r="I34" s="3">
        <v>85</v>
      </c>
      <c r="K34" s="3" t="s">
        <v>2079</v>
      </c>
      <c r="L34" s="3">
        <v>8</v>
      </c>
    </row>
    <row r="35" spans="2:12">
      <c r="B35" s="3" t="s">
        <v>2081</v>
      </c>
      <c r="C35" s="3">
        <v>72</v>
      </c>
      <c r="E35" s="3" t="s">
        <v>2084</v>
      </c>
      <c r="F35" s="3">
        <v>6</v>
      </c>
      <c r="H35" s="3" t="s">
        <v>2081</v>
      </c>
      <c r="I35" s="3">
        <v>12</v>
      </c>
      <c r="K35" s="3" t="s">
        <v>2080</v>
      </c>
      <c r="L35" s="3">
        <v>33</v>
      </c>
    </row>
    <row r="36" spans="2:12">
      <c r="B36" s="3" t="s">
        <v>2082</v>
      </c>
      <c r="C36" s="3">
        <v>32</v>
      </c>
      <c r="E36" s="3" t="s">
        <v>2085</v>
      </c>
      <c r="F36" s="3">
        <v>22</v>
      </c>
      <c r="H36" s="3" t="s">
        <v>2082</v>
      </c>
      <c r="I36" s="3">
        <v>10</v>
      </c>
      <c r="K36" s="3" t="s">
        <v>2081</v>
      </c>
      <c r="L36" s="3">
        <v>21</v>
      </c>
    </row>
    <row r="37" spans="2:12">
      <c r="B37" s="3" t="s">
        <v>2084</v>
      </c>
      <c r="C37" s="3">
        <v>11</v>
      </c>
      <c r="E37" s="3" t="s">
        <v>2086</v>
      </c>
      <c r="F37" s="3">
        <v>73</v>
      </c>
      <c r="H37" s="3" t="s">
        <v>2084</v>
      </c>
      <c r="I37" s="3">
        <v>108</v>
      </c>
      <c r="K37" s="3" t="s">
        <v>2082</v>
      </c>
      <c r="L37" s="3">
        <v>12</v>
      </c>
    </row>
    <row r="38" spans="2:12">
      <c r="B38" s="3" t="s">
        <v>2085</v>
      </c>
      <c r="C38" s="3">
        <v>23</v>
      </c>
      <c r="E38" s="3" t="s">
        <v>2087</v>
      </c>
      <c r="F38" s="3">
        <v>6</v>
      </c>
      <c r="H38" s="3" t="s">
        <v>2085</v>
      </c>
      <c r="I38" s="3">
        <v>4</v>
      </c>
      <c r="K38" s="3" t="s">
        <v>2084</v>
      </c>
      <c r="L38" s="3">
        <v>32</v>
      </c>
    </row>
    <row r="39" spans="2:12">
      <c r="B39" s="3" t="s">
        <v>2086</v>
      </c>
      <c r="C39" s="3">
        <v>114</v>
      </c>
      <c r="E39" s="3" t="s">
        <v>2088</v>
      </c>
      <c r="F39" s="3">
        <v>14</v>
      </c>
      <c r="H39" s="3" t="s">
        <v>2086</v>
      </c>
      <c r="I39" s="3">
        <v>16</v>
      </c>
      <c r="K39" s="3" t="s">
        <v>2085</v>
      </c>
      <c r="L39" s="3">
        <v>36</v>
      </c>
    </row>
    <row r="40" spans="2:12">
      <c r="B40" s="3" t="s">
        <v>2087</v>
      </c>
      <c r="C40" s="3">
        <v>9</v>
      </c>
      <c r="E40" s="3" t="s">
        <v>2089</v>
      </c>
      <c r="F40" s="3">
        <v>5</v>
      </c>
      <c r="H40" s="3" t="s">
        <v>2087</v>
      </c>
      <c r="I40" s="3">
        <v>22</v>
      </c>
      <c r="K40" s="3" t="s">
        <v>2086</v>
      </c>
      <c r="L40" s="3">
        <v>12</v>
      </c>
    </row>
    <row r="41" spans="2:12">
      <c r="B41" s="3" t="s">
        <v>2088</v>
      </c>
      <c r="C41" s="3">
        <v>36</v>
      </c>
      <c r="E41" s="4" t="s">
        <v>2083</v>
      </c>
      <c r="F41" s="3">
        <f>SUM(F31:F40)</f>
        <v>334</v>
      </c>
      <c r="H41" s="3" t="s">
        <v>2088</v>
      </c>
      <c r="I41" s="3">
        <v>43</v>
      </c>
      <c r="K41" s="3" t="s">
        <v>2087</v>
      </c>
      <c r="L41" s="3">
        <v>46</v>
      </c>
    </row>
    <row r="42" spans="2:12">
      <c r="B42" s="3" t="s">
        <v>2089</v>
      </c>
      <c r="C42" s="3">
        <v>1</v>
      </c>
      <c r="H42" s="3" t="s">
        <v>2089</v>
      </c>
      <c r="I42" s="3">
        <v>1</v>
      </c>
      <c r="K42" s="3" t="s">
        <v>2088</v>
      </c>
      <c r="L42" s="3">
        <v>6</v>
      </c>
    </row>
    <row r="43" spans="2:12">
      <c r="B43" s="4" t="s">
        <v>2083</v>
      </c>
      <c r="C43" s="3">
        <f>SUM(C31:C42)</f>
        <v>562</v>
      </c>
      <c r="H43" s="4" t="s">
        <v>2083</v>
      </c>
      <c r="I43" s="3">
        <f>SUM(I31:I42)</f>
        <v>320</v>
      </c>
      <c r="K43" s="3" t="s">
        <v>2092</v>
      </c>
      <c r="L43" s="3">
        <v>5</v>
      </c>
    </row>
    <row r="44" spans="2:12">
      <c r="K44" s="4" t="s">
        <v>2083</v>
      </c>
      <c r="L44" s="3">
        <f>SUM(L31:L43)</f>
        <v>272</v>
      </c>
    </row>
    <row r="46" spans="2:12">
      <c r="B46" s="4" t="s">
        <v>2209</v>
      </c>
      <c r="E46" s="4" t="s">
        <v>2210</v>
      </c>
      <c r="H46" s="4" t="s">
        <v>2204</v>
      </c>
      <c r="K46" s="4" t="s">
        <v>2090</v>
      </c>
    </row>
    <row r="47" spans="2:12">
      <c r="B47" s="3" t="s">
        <v>2091</v>
      </c>
      <c r="C47" s="3">
        <v>10</v>
      </c>
      <c r="E47" s="3" t="s">
        <v>2077</v>
      </c>
      <c r="F47" s="3">
        <v>1</v>
      </c>
      <c r="H47" s="3" t="s">
        <v>2079</v>
      </c>
      <c r="I47" s="3">
        <v>2</v>
      </c>
      <c r="K47" s="3" t="s">
        <v>2114</v>
      </c>
      <c r="L47" s="3">
        <f>I53</f>
        <v>30</v>
      </c>
    </row>
    <row r="48" spans="2:12">
      <c r="B48" s="3" t="s">
        <v>2080</v>
      </c>
      <c r="C48" s="3">
        <v>16</v>
      </c>
      <c r="E48" s="3" t="s">
        <v>2080</v>
      </c>
      <c r="F48" s="3">
        <v>166</v>
      </c>
      <c r="H48" s="3" t="s">
        <v>2080</v>
      </c>
      <c r="I48" s="3">
        <v>11</v>
      </c>
      <c r="K48" s="3" t="s">
        <v>2116</v>
      </c>
      <c r="L48" s="3">
        <f>C55</f>
        <v>79</v>
      </c>
    </row>
    <row r="49" spans="1:12">
      <c r="B49" s="3" t="s">
        <v>2081</v>
      </c>
      <c r="C49" s="3">
        <v>2</v>
      </c>
      <c r="E49" s="3" t="s">
        <v>2082</v>
      </c>
      <c r="F49" s="3">
        <v>14</v>
      </c>
      <c r="H49" s="3" t="s">
        <v>2082</v>
      </c>
      <c r="I49" s="3">
        <v>12</v>
      </c>
      <c r="K49" s="3" t="s">
        <v>2117</v>
      </c>
      <c r="L49" s="3">
        <f>F54</f>
        <v>233</v>
      </c>
    </row>
    <row r="50" spans="1:12">
      <c r="B50" s="3" t="s">
        <v>2082</v>
      </c>
      <c r="C50" s="3">
        <v>3</v>
      </c>
      <c r="E50" s="3" t="s">
        <v>2084</v>
      </c>
      <c r="F50" s="3">
        <v>32</v>
      </c>
      <c r="H50" s="3" t="s">
        <v>2084</v>
      </c>
      <c r="I50" s="3">
        <v>2</v>
      </c>
      <c r="K50" s="3" t="s">
        <v>2115</v>
      </c>
      <c r="L50" s="3">
        <f>L44</f>
        <v>272</v>
      </c>
    </row>
    <row r="51" spans="1:12">
      <c r="B51" s="3" t="s">
        <v>2084</v>
      </c>
      <c r="C51" s="3">
        <v>35</v>
      </c>
      <c r="E51" s="3" t="s">
        <v>2087</v>
      </c>
      <c r="F51" s="3">
        <v>16</v>
      </c>
      <c r="H51" s="3" t="s">
        <v>2088</v>
      </c>
      <c r="I51" s="3">
        <v>1</v>
      </c>
      <c r="K51" s="3" t="s">
        <v>2113</v>
      </c>
      <c r="L51" s="3">
        <f>I43</f>
        <v>320</v>
      </c>
    </row>
    <row r="52" spans="1:12">
      <c r="B52" s="3" t="s">
        <v>2086</v>
      </c>
      <c r="C52" s="3">
        <v>5</v>
      </c>
      <c r="E52" s="3" t="s">
        <v>2088</v>
      </c>
      <c r="F52" s="3">
        <v>3</v>
      </c>
      <c r="H52" s="3" t="s">
        <v>2087</v>
      </c>
      <c r="I52" s="3">
        <v>2</v>
      </c>
      <c r="K52" s="3" t="s">
        <v>2112</v>
      </c>
      <c r="L52" s="3">
        <f>F41</f>
        <v>334</v>
      </c>
    </row>
    <row r="53" spans="1:12">
      <c r="B53" s="3" t="s">
        <v>2087</v>
      </c>
      <c r="C53" s="3">
        <v>4</v>
      </c>
      <c r="E53" s="3" t="s">
        <v>2092</v>
      </c>
      <c r="F53" s="3">
        <v>1</v>
      </c>
      <c r="H53" s="4" t="s">
        <v>2083</v>
      </c>
      <c r="I53" s="3">
        <f>SUM(I47:I52)</f>
        <v>30</v>
      </c>
      <c r="K53" s="3" t="s">
        <v>2111</v>
      </c>
      <c r="L53" s="3">
        <f>C43</f>
        <v>562</v>
      </c>
    </row>
    <row r="54" spans="1:12">
      <c r="B54" s="3" t="s">
        <v>2088</v>
      </c>
      <c r="C54" s="3">
        <v>4</v>
      </c>
      <c r="E54" s="4" t="s">
        <v>2083</v>
      </c>
      <c r="F54" s="3">
        <f>SUM(F47:F53)</f>
        <v>233</v>
      </c>
      <c r="K54" s="4" t="s">
        <v>2083</v>
      </c>
      <c r="L54" s="3">
        <f>SUM(L47:L53)</f>
        <v>1830</v>
      </c>
    </row>
    <row r="55" spans="1:12">
      <c r="B55" s="4" t="s">
        <v>2083</v>
      </c>
      <c r="C55" s="3">
        <f>SUM(C47:C54)</f>
        <v>79</v>
      </c>
    </row>
    <row r="57" spans="1:12">
      <c r="A57" t="s">
        <v>2542</v>
      </c>
    </row>
    <row r="59" spans="1:12">
      <c r="A59" s="4" t="s">
        <v>2424</v>
      </c>
    </row>
    <row r="61" spans="1:12">
      <c r="A61" s="4" t="s">
        <v>2195</v>
      </c>
    </row>
    <row r="62" spans="1:12">
      <c r="A62" s="3" t="s">
        <v>2226</v>
      </c>
    </row>
    <row r="63" spans="1:12">
      <c r="A63" s="3" t="s">
        <v>2203</v>
      </c>
    </row>
    <row r="64" spans="1:12">
      <c r="A64" t="s">
        <v>2490</v>
      </c>
    </row>
    <row r="65" spans="1:1">
      <c r="A65" t="s">
        <v>2599</v>
      </c>
    </row>
    <row r="67" spans="1:1">
      <c r="A67" s="4" t="s">
        <v>2596</v>
      </c>
    </row>
    <row r="68" spans="1:1">
      <c r="A68" t="s">
        <v>2480</v>
      </c>
    </row>
    <row r="69" spans="1:1">
      <c r="A69" s="3" t="s">
        <v>2427</v>
      </c>
    </row>
    <row r="70" spans="1:1">
      <c r="A70" t="s">
        <v>2510</v>
      </c>
    </row>
    <row r="71" spans="1:1">
      <c r="A71" s="3" t="s">
        <v>2426</v>
      </c>
    </row>
    <row r="73" spans="1:1">
      <c r="A73" s="3" t="s">
        <v>2227</v>
      </c>
    </row>
    <row r="74" spans="1:1">
      <c r="A74" s="3" t="s">
        <v>2121</v>
      </c>
    </row>
    <row r="76" spans="1:1">
      <c r="A76" s="3" t="s">
        <v>2230</v>
      </c>
    </row>
    <row r="77" spans="1:1">
      <c r="A77" s="3" t="s">
        <v>2228</v>
      </c>
    </row>
    <row r="79" spans="1:1">
      <c r="A79" s="28" t="s">
        <v>2519</v>
      </c>
    </row>
    <row r="81" spans="1:1">
      <c r="A81" t="s">
        <v>2602</v>
      </c>
    </row>
    <row r="83" spans="1:1">
      <c r="A83" t="s">
        <v>2594</v>
      </c>
    </row>
    <row r="84" spans="1:1">
      <c r="A84" t="s">
        <v>2540</v>
      </c>
    </row>
    <row r="85" spans="1:1">
      <c r="A85"/>
    </row>
    <row r="86" spans="1:1">
      <c r="A86" t="s">
        <v>2520</v>
      </c>
    </row>
    <row r="87" spans="1:1">
      <c r="A87" t="s">
        <v>2585</v>
      </c>
    </row>
    <row r="89" spans="1:1">
      <c r="A89" t="s">
        <v>2598</v>
      </c>
    </row>
    <row r="91" spans="1:1">
      <c r="A91" t="s">
        <v>2597</v>
      </c>
    </row>
    <row r="93" spans="1:1">
      <c r="A93" t="s">
        <v>2589</v>
      </c>
    </row>
    <row r="95" spans="1:1">
      <c r="A95" t="s">
        <v>2593</v>
      </c>
    </row>
    <row r="96" spans="1:1">
      <c r="A96" t="s">
        <v>2600</v>
      </c>
    </row>
    <row r="97" spans="1:1">
      <c r="A97" t="s">
        <v>2601</v>
      </c>
    </row>
  </sheetData>
  <pageMargins left="0.7" right="0.7" top="0.75" bottom="0.75" header="0.3" footer="0.3"/>
  <pageSetup orientation="portrait" horizontalDpi="4294967294" verticalDpi="0" r:id="rId1"/>
</worksheet>
</file>

<file path=xl/worksheets/sheet2.xml><?xml version="1.0" encoding="utf-8"?>
<worksheet xmlns="http://schemas.openxmlformats.org/spreadsheetml/2006/main" xmlns:r="http://schemas.openxmlformats.org/officeDocument/2006/relationships">
  <dimension ref="A1:J1852"/>
  <sheetViews>
    <sheetView workbookViewId="0">
      <pane ySplit="1" topLeftCell="A594" activePane="bottomLeft" state="frozen"/>
      <selection pane="bottomLeft" activeCell="A608" sqref="A608"/>
    </sheetView>
  </sheetViews>
  <sheetFormatPr defaultRowHeight="15.6" customHeight="1"/>
  <cols>
    <col min="1" max="1" width="39.3984375" style="2" customWidth="1"/>
    <col min="2" max="2" width="14.8984375" style="2" customWidth="1"/>
    <col min="3" max="3" width="16.69921875" style="2" customWidth="1"/>
    <col min="4" max="4" width="8" style="2" customWidth="1"/>
    <col min="5" max="5" width="15.3984375" style="2" customWidth="1"/>
    <col min="6" max="7" width="16" style="2" customWidth="1"/>
    <col min="8" max="8" width="16.296875" style="2" customWidth="1"/>
    <col min="9" max="9" width="20.796875" style="2" customWidth="1"/>
    <col min="10" max="10" width="15.5" style="2" customWidth="1"/>
    <col min="11" max="16384" width="8.796875" style="2"/>
  </cols>
  <sheetData>
    <row r="1" spans="1:10" ht="15.6" customHeight="1">
      <c r="A1" s="2" t="s">
        <v>1645</v>
      </c>
      <c r="B1" s="2" t="s">
        <v>2076</v>
      </c>
      <c r="C1" s="2" t="s">
        <v>1643</v>
      </c>
      <c r="D1" s="2" t="s">
        <v>1644</v>
      </c>
      <c r="E1" s="2" t="s">
        <v>1647</v>
      </c>
      <c r="F1" s="2" t="s">
        <v>1648</v>
      </c>
      <c r="G1" s="2" t="s">
        <v>1649</v>
      </c>
      <c r="H1" s="2" t="s">
        <v>1650</v>
      </c>
      <c r="I1" s="2" t="s">
        <v>1651</v>
      </c>
      <c r="J1" s="2" t="s">
        <v>1652</v>
      </c>
    </row>
    <row r="2" spans="1:10" ht="15.6" customHeight="1">
      <c r="A2" s="2" t="s">
        <v>2211</v>
      </c>
      <c r="B2" s="2" t="s">
        <v>1422</v>
      </c>
      <c r="C2" s="2" t="s">
        <v>1447</v>
      </c>
      <c r="D2" s="2" t="s">
        <v>1</v>
      </c>
      <c r="E2" s="2" t="s">
        <v>1575</v>
      </c>
      <c r="F2" s="2" t="s">
        <v>1574</v>
      </c>
      <c r="G2" s="2" t="s">
        <v>1996</v>
      </c>
      <c r="H2" s="2" t="s">
        <v>1384</v>
      </c>
      <c r="I2" s="2" t="s">
        <v>2212</v>
      </c>
    </row>
    <row r="3" spans="1:10" ht="15.6" customHeight="1">
      <c r="A3" s="2" t="s">
        <v>1661</v>
      </c>
      <c r="B3" s="2" t="s">
        <v>1422</v>
      </c>
      <c r="C3" s="2" t="s">
        <v>1447</v>
      </c>
      <c r="D3" s="2" t="s">
        <v>1</v>
      </c>
      <c r="E3" s="2" t="s">
        <v>1575</v>
      </c>
      <c r="F3" s="2" t="s">
        <v>1574</v>
      </c>
      <c r="G3" s="2" t="s">
        <v>1484</v>
      </c>
      <c r="H3" s="2" t="s">
        <v>1585</v>
      </c>
      <c r="I3" s="2" t="s">
        <v>1586</v>
      </c>
      <c r="J3" s="2" t="s">
        <v>1980</v>
      </c>
    </row>
    <row r="4" spans="1:10" ht="15.6" customHeight="1">
      <c r="A4" s="2" t="s">
        <v>1846</v>
      </c>
      <c r="B4" s="2" t="s">
        <v>1378</v>
      </c>
      <c r="C4" s="2" t="s">
        <v>1383</v>
      </c>
      <c r="D4" s="2" t="s">
        <v>5</v>
      </c>
      <c r="E4" s="2" t="s">
        <v>1466</v>
      </c>
      <c r="F4" s="2" t="s">
        <v>1449</v>
      </c>
      <c r="G4" s="2" t="s">
        <v>2009</v>
      </c>
      <c r="H4" s="2" t="s">
        <v>1674</v>
      </c>
      <c r="I4" s="2" t="s">
        <v>1514</v>
      </c>
      <c r="J4" s="2" t="s">
        <v>1980</v>
      </c>
    </row>
    <row r="5" spans="1:10" ht="15.6" customHeight="1">
      <c r="A5" s="2" t="s">
        <v>1847</v>
      </c>
      <c r="B5" s="2" t="s">
        <v>1378</v>
      </c>
      <c r="C5" s="2" t="s">
        <v>1383</v>
      </c>
      <c r="D5" s="2" t="s">
        <v>11</v>
      </c>
      <c r="E5" s="2" t="s">
        <v>1368</v>
      </c>
      <c r="F5" s="2" t="s">
        <v>1441</v>
      </c>
      <c r="G5" s="2" t="s">
        <v>1674</v>
      </c>
      <c r="H5" s="2" t="s">
        <v>1606</v>
      </c>
      <c r="I5" s="2" t="s">
        <v>1980</v>
      </c>
      <c r="J5" s="2" t="s">
        <v>1980</v>
      </c>
    </row>
    <row r="6" spans="1:10" ht="15.6" customHeight="1">
      <c r="A6" s="2" t="s">
        <v>1848</v>
      </c>
      <c r="B6" s="2" t="s">
        <v>1378</v>
      </c>
      <c r="C6" s="2" t="s">
        <v>1383</v>
      </c>
      <c r="D6" s="2" t="s">
        <v>11</v>
      </c>
      <c r="E6" s="2" t="s">
        <v>1426</v>
      </c>
      <c r="F6" s="2" t="s">
        <v>1449</v>
      </c>
      <c r="G6" s="2" t="s">
        <v>2004</v>
      </c>
      <c r="H6" s="2" t="s">
        <v>1674</v>
      </c>
      <c r="I6" s="2" t="s">
        <v>1606</v>
      </c>
      <c r="J6" s="2" t="s">
        <v>1980</v>
      </c>
    </row>
    <row r="7" spans="1:10" ht="15.6" customHeight="1">
      <c r="A7" s="2" t="s">
        <v>1849</v>
      </c>
      <c r="B7" s="2" t="s">
        <v>1378</v>
      </c>
      <c r="C7" s="2" t="s">
        <v>1383</v>
      </c>
      <c r="D7" s="2" t="s">
        <v>7</v>
      </c>
      <c r="E7" s="2" t="s">
        <v>1379</v>
      </c>
      <c r="F7" s="2" t="s">
        <v>1373</v>
      </c>
      <c r="G7" s="2" t="s">
        <v>1756</v>
      </c>
      <c r="H7" s="2" t="s">
        <v>1671</v>
      </c>
      <c r="I7" s="2" t="s">
        <v>1381</v>
      </c>
      <c r="J7" s="2" t="s">
        <v>1980</v>
      </c>
    </row>
    <row r="8" spans="1:10" ht="15.6" customHeight="1">
      <c r="A8" s="2" t="s">
        <v>1755</v>
      </c>
      <c r="B8" s="2" t="s">
        <v>1669</v>
      </c>
      <c r="C8" s="2" t="s">
        <v>1445</v>
      </c>
      <c r="D8" s="2" t="s">
        <v>1</v>
      </c>
      <c r="E8" s="2" t="s">
        <v>1670</v>
      </c>
      <c r="F8" s="2" t="s">
        <v>1384</v>
      </c>
      <c r="G8" s="2" t="s">
        <v>1426</v>
      </c>
      <c r="H8" s="2" t="s">
        <v>1578</v>
      </c>
      <c r="I8" s="2" t="s">
        <v>1671</v>
      </c>
      <c r="J8" s="2" t="s">
        <v>1751</v>
      </c>
    </row>
    <row r="9" spans="1:10" ht="15.6" customHeight="1">
      <c r="A9" s="2" t="s">
        <v>1850</v>
      </c>
      <c r="B9" s="2" t="s">
        <v>1382</v>
      </c>
      <c r="C9" s="2" t="s">
        <v>1391</v>
      </c>
      <c r="D9" s="2" t="s">
        <v>11</v>
      </c>
      <c r="E9" s="2" t="s">
        <v>1408</v>
      </c>
      <c r="F9" s="2" t="s">
        <v>1452</v>
      </c>
      <c r="G9" s="2" t="s">
        <v>1757</v>
      </c>
      <c r="H9" s="2" t="s">
        <v>1674</v>
      </c>
      <c r="I9" s="2" t="s">
        <v>1602</v>
      </c>
      <c r="J9" s="2" t="s">
        <v>1980</v>
      </c>
    </row>
    <row r="10" spans="1:10" ht="15.6" customHeight="1">
      <c r="A10" s="2" t="s">
        <v>1851</v>
      </c>
      <c r="B10" s="2" t="s">
        <v>1382</v>
      </c>
      <c r="C10" s="2" t="s">
        <v>1391</v>
      </c>
      <c r="D10" s="2" t="s">
        <v>11</v>
      </c>
      <c r="E10" s="2" t="s">
        <v>1464</v>
      </c>
      <c r="F10" s="2" t="s">
        <v>1377</v>
      </c>
      <c r="G10" s="2" t="s">
        <v>1674</v>
      </c>
      <c r="H10" s="2" t="s">
        <v>1602</v>
      </c>
      <c r="I10" s="2" t="s">
        <v>1980</v>
      </c>
      <c r="J10" s="2" t="s">
        <v>1980</v>
      </c>
    </row>
    <row r="11" spans="1:10" ht="15.6" customHeight="1">
      <c r="A11" s="2" t="s">
        <v>1852</v>
      </c>
      <c r="B11" s="2" t="s">
        <v>1370</v>
      </c>
      <c r="C11" s="2" t="s">
        <v>1425</v>
      </c>
      <c r="D11" s="2" t="s">
        <v>11</v>
      </c>
      <c r="E11" s="2" t="s">
        <v>1369</v>
      </c>
      <c r="F11" s="2" t="s">
        <v>1432</v>
      </c>
      <c r="G11" s="2" t="s">
        <v>1674</v>
      </c>
      <c r="H11" s="2" t="s">
        <v>2015</v>
      </c>
      <c r="I11" s="2" t="s">
        <v>1980</v>
      </c>
      <c r="J11" s="2" t="s">
        <v>1980</v>
      </c>
    </row>
    <row r="12" spans="1:10" ht="15.6" customHeight="1">
      <c r="A12" s="2" t="s">
        <v>1853</v>
      </c>
      <c r="B12" s="2" t="s">
        <v>1370</v>
      </c>
      <c r="C12" s="2" t="s">
        <v>1425</v>
      </c>
      <c r="D12" s="2" t="s">
        <v>7</v>
      </c>
      <c r="E12" s="2" t="s">
        <v>1372</v>
      </c>
      <c r="F12" s="2" t="s">
        <v>1404</v>
      </c>
      <c r="G12" s="2" t="s">
        <v>1368</v>
      </c>
      <c r="H12" s="2" t="s">
        <v>1671</v>
      </c>
      <c r="I12" s="2" t="s">
        <v>1673</v>
      </c>
      <c r="J12" s="2" t="s">
        <v>1980</v>
      </c>
    </row>
    <row r="13" spans="1:10" ht="15.6" customHeight="1">
      <c r="A13" s="2" t="s">
        <v>1854</v>
      </c>
      <c r="B13" s="2" t="s">
        <v>1370</v>
      </c>
      <c r="C13" s="2" t="s">
        <v>1425</v>
      </c>
      <c r="D13" s="2" t="s">
        <v>7</v>
      </c>
      <c r="E13" s="2" t="s">
        <v>1372</v>
      </c>
      <c r="F13" s="2" t="s">
        <v>1426</v>
      </c>
      <c r="G13" s="2" t="s">
        <v>1756</v>
      </c>
      <c r="H13" s="2" t="s">
        <v>1671</v>
      </c>
      <c r="I13" s="2" t="s">
        <v>1673</v>
      </c>
      <c r="J13" s="2" t="s">
        <v>1980</v>
      </c>
    </row>
    <row r="14" spans="1:10" ht="15.6" customHeight="1">
      <c r="A14" s="2" t="s">
        <v>1855</v>
      </c>
      <c r="B14" s="2" t="s">
        <v>1370</v>
      </c>
      <c r="C14" s="2" t="s">
        <v>1425</v>
      </c>
      <c r="D14" s="2" t="s">
        <v>7</v>
      </c>
      <c r="E14" s="2" t="s">
        <v>1372</v>
      </c>
      <c r="F14" s="2" t="s">
        <v>1379</v>
      </c>
      <c r="G14" s="2" t="s">
        <v>1756</v>
      </c>
      <c r="H14" s="2" t="s">
        <v>1671</v>
      </c>
      <c r="I14" s="2" t="s">
        <v>1673</v>
      </c>
      <c r="J14" s="2" t="s">
        <v>1980</v>
      </c>
    </row>
    <row r="15" spans="1:10" ht="15.6" customHeight="1">
      <c r="A15" s="2" t="s">
        <v>1856</v>
      </c>
      <c r="B15" s="2" t="s">
        <v>1370</v>
      </c>
      <c r="C15" s="2" t="s">
        <v>1425</v>
      </c>
      <c r="D15" s="2" t="s">
        <v>11</v>
      </c>
      <c r="E15" s="2" t="s">
        <v>1397</v>
      </c>
      <c r="F15" s="2" t="s">
        <v>1432</v>
      </c>
      <c r="G15" s="2" t="s">
        <v>1674</v>
      </c>
      <c r="H15" s="2" t="s">
        <v>2015</v>
      </c>
      <c r="I15" s="2" t="s">
        <v>1980</v>
      </c>
      <c r="J15" s="2" t="s">
        <v>1980</v>
      </c>
    </row>
    <row r="16" spans="1:10" ht="15.6" customHeight="1">
      <c r="A16" s="2" t="s">
        <v>1857</v>
      </c>
      <c r="B16" s="2" t="s">
        <v>1370</v>
      </c>
      <c r="C16" s="2" t="s">
        <v>1376</v>
      </c>
      <c r="D16" s="2" t="s">
        <v>7</v>
      </c>
      <c r="E16" s="2" t="s">
        <v>1405</v>
      </c>
      <c r="F16" s="2" t="s">
        <v>1394</v>
      </c>
      <c r="G16" s="2" t="s">
        <v>1432</v>
      </c>
      <c r="H16" s="2" t="s">
        <v>1671</v>
      </c>
      <c r="I16" s="2" t="s">
        <v>1673</v>
      </c>
      <c r="J16" s="2" t="s">
        <v>1980</v>
      </c>
    </row>
    <row r="17" spans="1:10" ht="15.6" customHeight="1">
      <c r="A17" s="2" t="s">
        <v>1666</v>
      </c>
      <c r="B17" s="2" t="s">
        <v>1363</v>
      </c>
      <c r="C17" s="2" t="s">
        <v>1376</v>
      </c>
      <c r="D17" s="2" t="s">
        <v>1</v>
      </c>
      <c r="E17" s="2" t="s">
        <v>1580</v>
      </c>
      <c r="F17" s="2" t="s">
        <v>1388</v>
      </c>
      <c r="G17" s="2" t="s">
        <v>1443</v>
      </c>
      <c r="H17" s="2" t="s">
        <v>1670</v>
      </c>
      <c r="I17" s="2" t="s">
        <v>1672</v>
      </c>
      <c r="J17" s="2" t="s">
        <v>2016</v>
      </c>
    </row>
    <row r="18" spans="1:10" ht="15.6" customHeight="1">
      <c r="A18" s="2" t="s">
        <v>1858</v>
      </c>
      <c r="B18" s="2" t="s">
        <v>1370</v>
      </c>
      <c r="C18" s="2" t="s">
        <v>1376</v>
      </c>
      <c r="D18" s="2" t="s">
        <v>7</v>
      </c>
      <c r="E18" s="2" t="s">
        <v>1372</v>
      </c>
      <c r="F18" s="2" t="s">
        <v>1392</v>
      </c>
      <c r="G18" s="2" t="s">
        <v>1432</v>
      </c>
      <c r="H18" s="2" t="s">
        <v>1671</v>
      </c>
      <c r="I18" s="2" t="s">
        <v>1673</v>
      </c>
      <c r="J18" s="2" t="s">
        <v>1980</v>
      </c>
    </row>
    <row r="19" spans="1:10" ht="15.6" customHeight="1">
      <c r="A19" s="2" t="s">
        <v>1859</v>
      </c>
      <c r="B19" s="2" t="s">
        <v>1370</v>
      </c>
      <c r="C19" s="2" t="s">
        <v>1376</v>
      </c>
      <c r="D19" s="2" t="s">
        <v>11</v>
      </c>
      <c r="E19" s="2" t="s">
        <v>1397</v>
      </c>
      <c r="F19" s="2" t="s">
        <v>1380</v>
      </c>
      <c r="G19" s="2" t="s">
        <v>1466</v>
      </c>
      <c r="H19" s="2" t="s">
        <v>1674</v>
      </c>
      <c r="I19" s="2" t="s">
        <v>2015</v>
      </c>
      <c r="J19" s="2" t="s">
        <v>1980</v>
      </c>
    </row>
    <row r="20" spans="1:10" ht="15.6" customHeight="1">
      <c r="A20" s="2" t="s">
        <v>1860</v>
      </c>
      <c r="B20" s="2" t="s">
        <v>1370</v>
      </c>
      <c r="C20" s="2" t="s">
        <v>1376</v>
      </c>
      <c r="D20" s="2" t="s">
        <v>7</v>
      </c>
      <c r="E20" s="2" t="s">
        <v>1405</v>
      </c>
      <c r="F20" s="2" t="s">
        <v>1392</v>
      </c>
      <c r="G20" s="2" t="s">
        <v>1368</v>
      </c>
      <c r="H20" s="2" t="s">
        <v>1671</v>
      </c>
      <c r="I20" s="2" t="s">
        <v>1673</v>
      </c>
      <c r="J20" s="2" t="s">
        <v>1980</v>
      </c>
    </row>
    <row r="21" spans="1:10" ht="15.6" customHeight="1">
      <c r="A21" s="2" t="s">
        <v>1861</v>
      </c>
      <c r="B21" s="2" t="s">
        <v>1370</v>
      </c>
      <c r="C21" s="2" t="s">
        <v>1376</v>
      </c>
      <c r="D21" s="2" t="s">
        <v>7</v>
      </c>
      <c r="E21" s="2" t="s">
        <v>1372</v>
      </c>
      <c r="F21" s="2" t="s">
        <v>1404</v>
      </c>
      <c r="G21" s="2" t="s">
        <v>1368</v>
      </c>
      <c r="H21" s="2" t="s">
        <v>1671</v>
      </c>
      <c r="I21" s="2" t="s">
        <v>1673</v>
      </c>
      <c r="J21" s="2" t="s">
        <v>1980</v>
      </c>
    </row>
    <row r="22" spans="1:10" ht="15.6" customHeight="1">
      <c r="A22" s="2" t="s">
        <v>1862</v>
      </c>
      <c r="B22" s="2" t="s">
        <v>1370</v>
      </c>
      <c r="C22" s="2" t="s">
        <v>1376</v>
      </c>
      <c r="D22" s="2" t="s">
        <v>11</v>
      </c>
      <c r="E22" s="2" t="s">
        <v>1369</v>
      </c>
      <c r="F22" s="2" t="s">
        <v>1380</v>
      </c>
      <c r="G22" s="2" t="s">
        <v>1471</v>
      </c>
      <c r="H22" s="2" t="s">
        <v>1674</v>
      </c>
      <c r="I22" s="2" t="s">
        <v>2015</v>
      </c>
      <c r="J22" s="2" t="s">
        <v>1980</v>
      </c>
    </row>
    <row r="23" spans="1:10" ht="15.6" customHeight="1">
      <c r="A23" s="2" t="s">
        <v>1863</v>
      </c>
      <c r="B23" s="2" t="s">
        <v>1382</v>
      </c>
      <c r="C23" s="2" t="s">
        <v>1425</v>
      </c>
      <c r="D23" s="2" t="s">
        <v>11</v>
      </c>
      <c r="E23" s="2" t="s">
        <v>1408</v>
      </c>
      <c r="F23" s="2" t="s">
        <v>1450</v>
      </c>
      <c r="G23" s="2" t="s">
        <v>1757</v>
      </c>
      <c r="H23" s="2" t="s">
        <v>1674</v>
      </c>
      <c r="I23" s="2" t="s">
        <v>1602</v>
      </c>
      <c r="J23" s="2" t="s">
        <v>1980</v>
      </c>
    </row>
    <row r="24" spans="1:10" ht="15.6" customHeight="1">
      <c r="A24" s="2" t="s">
        <v>1864</v>
      </c>
      <c r="B24" s="2" t="s">
        <v>1370</v>
      </c>
      <c r="C24" s="2" t="s">
        <v>1425</v>
      </c>
      <c r="D24" s="2" t="s">
        <v>7</v>
      </c>
      <c r="E24" s="2" t="s">
        <v>1405</v>
      </c>
      <c r="F24" s="2" t="s">
        <v>1404</v>
      </c>
      <c r="G24" s="2" t="s">
        <v>1366</v>
      </c>
      <c r="H24" s="2" t="s">
        <v>1671</v>
      </c>
      <c r="I24" s="2" t="s">
        <v>1673</v>
      </c>
      <c r="J24" s="2" t="s">
        <v>1980</v>
      </c>
    </row>
    <row r="25" spans="1:10" ht="15.6" customHeight="1">
      <c r="A25" s="2" t="s">
        <v>1865</v>
      </c>
      <c r="B25" s="2" t="s">
        <v>1382</v>
      </c>
      <c r="C25" s="2" t="s">
        <v>1431</v>
      </c>
      <c r="D25" s="2" t="s">
        <v>7</v>
      </c>
      <c r="E25" s="2" t="s">
        <v>1388</v>
      </c>
      <c r="F25" s="2" t="s">
        <v>1414</v>
      </c>
      <c r="G25" s="2" t="s">
        <v>1432</v>
      </c>
      <c r="H25" s="2" t="s">
        <v>2004</v>
      </c>
      <c r="I25" s="2" t="s">
        <v>1671</v>
      </c>
      <c r="J25" s="2" t="s">
        <v>1386</v>
      </c>
    </row>
    <row r="26" spans="1:10" ht="15.6" customHeight="1">
      <c r="A26" s="2" t="s">
        <v>1662</v>
      </c>
      <c r="B26" s="2" t="s">
        <v>1370</v>
      </c>
      <c r="C26" s="2" t="s">
        <v>1431</v>
      </c>
      <c r="D26" s="2" t="s">
        <v>1</v>
      </c>
      <c r="E26" s="2" t="s">
        <v>1578</v>
      </c>
      <c r="F26" s="2" t="s">
        <v>1575</v>
      </c>
      <c r="G26" s="2" t="s">
        <v>1484</v>
      </c>
      <c r="H26" s="2" t="s">
        <v>2006</v>
      </c>
      <c r="I26" s="2" t="s">
        <v>1671</v>
      </c>
      <c r="J26" s="2" t="s">
        <v>2017</v>
      </c>
    </row>
    <row r="27" spans="1:10" ht="15.6" customHeight="1">
      <c r="A27" s="2" t="s">
        <v>1866</v>
      </c>
      <c r="B27" s="2" t="s">
        <v>1370</v>
      </c>
      <c r="C27" s="2" t="s">
        <v>1431</v>
      </c>
      <c r="D27" s="2" t="s">
        <v>7</v>
      </c>
      <c r="E27" s="2" t="s">
        <v>1372</v>
      </c>
      <c r="F27" s="2" t="s">
        <v>1418</v>
      </c>
      <c r="G27" s="2" t="s">
        <v>1366</v>
      </c>
      <c r="H27" s="2" t="s">
        <v>2004</v>
      </c>
      <c r="I27" s="2" t="s">
        <v>1671</v>
      </c>
      <c r="J27" s="2" t="s">
        <v>1673</v>
      </c>
    </row>
    <row r="28" spans="1:10" ht="15.6" customHeight="1">
      <c r="A28" s="2" t="s">
        <v>1867</v>
      </c>
      <c r="B28" s="2" t="s">
        <v>1370</v>
      </c>
      <c r="C28" s="2" t="s">
        <v>1383</v>
      </c>
      <c r="D28" s="2" t="s">
        <v>5</v>
      </c>
      <c r="E28" s="2" t="s">
        <v>1478</v>
      </c>
      <c r="F28" s="2" t="s">
        <v>1525</v>
      </c>
      <c r="G28" s="2" t="s">
        <v>1674</v>
      </c>
      <c r="H28" s="2" t="s">
        <v>2018</v>
      </c>
      <c r="I28" s="2" t="s">
        <v>1980</v>
      </c>
      <c r="J28" s="2" t="s">
        <v>1980</v>
      </c>
    </row>
    <row r="29" spans="1:10" ht="15.6" customHeight="1">
      <c r="A29" s="2" t="s">
        <v>1868</v>
      </c>
      <c r="B29" s="2" t="s">
        <v>1378</v>
      </c>
      <c r="C29" s="2" t="s">
        <v>1383</v>
      </c>
      <c r="D29" s="2" t="s">
        <v>5</v>
      </c>
      <c r="E29" s="2" t="s">
        <v>1466</v>
      </c>
      <c r="F29" s="2" t="s">
        <v>1525</v>
      </c>
      <c r="G29" s="2" t="s">
        <v>1478</v>
      </c>
      <c r="H29" s="2" t="s">
        <v>1674</v>
      </c>
      <c r="I29" s="2" t="s">
        <v>1514</v>
      </c>
      <c r="J29" s="2" t="s">
        <v>1980</v>
      </c>
    </row>
    <row r="30" spans="1:10" ht="15.6" customHeight="1">
      <c r="A30" s="2" t="s">
        <v>1869</v>
      </c>
      <c r="B30" s="2" t="s">
        <v>1382</v>
      </c>
      <c r="C30" s="2" t="s">
        <v>1424</v>
      </c>
      <c r="D30" s="2" t="s">
        <v>5</v>
      </c>
      <c r="E30" s="2" t="s">
        <v>1418</v>
      </c>
      <c r="F30" s="2" t="s">
        <v>1674</v>
      </c>
      <c r="G30" s="2" t="s">
        <v>1518</v>
      </c>
      <c r="H30" s="2" t="s">
        <v>1980</v>
      </c>
      <c r="I30" s="2" t="s">
        <v>1980</v>
      </c>
      <c r="J30" s="2" t="s">
        <v>1980</v>
      </c>
    </row>
    <row r="31" spans="1:10" ht="15.6" customHeight="1">
      <c r="A31" s="2" t="s">
        <v>1870</v>
      </c>
      <c r="B31" s="2" t="s">
        <v>1382</v>
      </c>
      <c r="C31" s="2" t="s">
        <v>1424</v>
      </c>
      <c r="D31" s="2" t="s">
        <v>5</v>
      </c>
      <c r="E31" s="2" t="s">
        <v>1411</v>
      </c>
      <c r="F31" s="2" t="s">
        <v>1674</v>
      </c>
      <c r="G31" s="2" t="s">
        <v>1518</v>
      </c>
      <c r="H31" s="2" t="s">
        <v>1980</v>
      </c>
      <c r="I31" s="2" t="s">
        <v>1980</v>
      </c>
      <c r="J31" s="2" t="s">
        <v>1980</v>
      </c>
    </row>
    <row r="32" spans="1:10" ht="15.6" customHeight="1">
      <c r="A32" s="2" t="s">
        <v>1871</v>
      </c>
      <c r="B32" s="2" t="s">
        <v>1435</v>
      </c>
      <c r="C32" s="2" t="s">
        <v>1387</v>
      </c>
      <c r="D32" s="2" t="s">
        <v>11</v>
      </c>
      <c r="E32" s="2" t="s">
        <v>1399</v>
      </c>
      <c r="F32" s="2" t="s">
        <v>1377</v>
      </c>
      <c r="G32" s="2" t="s">
        <v>1674</v>
      </c>
      <c r="H32" s="2" t="s">
        <v>2019</v>
      </c>
      <c r="I32" s="2" t="s">
        <v>1980</v>
      </c>
      <c r="J32" s="2" t="s">
        <v>1980</v>
      </c>
    </row>
    <row r="33" spans="1:10" ht="15.6" customHeight="1">
      <c r="A33" s="2" t="s">
        <v>1872</v>
      </c>
      <c r="B33" s="2" t="s">
        <v>1435</v>
      </c>
      <c r="C33" s="2" t="s">
        <v>1387</v>
      </c>
      <c r="D33" s="2" t="s">
        <v>7</v>
      </c>
      <c r="E33" s="2" t="s">
        <v>1412</v>
      </c>
      <c r="F33" s="2" t="s">
        <v>1374</v>
      </c>
      <c r="G33" s="2" t="s">
        <v>1372</v>
      </c>
      <c r="H33" s="2" t="s">
        <v>1671</v>
      </c>
      <c r="I33" s="2" t="s">
        <v>2020</v>
      </c>
      <c r="J33" s="2" t="s">
        <v>1980</v>
      </c>
    </row>
    <row r="34" spans="1:10" ht="15.6" customHeight="1">
      <c r="A34" s="2" t="s">
        <v>1873</v>
      </c>
      <c r="B34" s="2" t="s">
        <v>1435</v>
      </c>
      <c r="C34" s="2" t="s">
        <v>1387</v>
      </c>
      <c r="D34" s="2" t="s">
        <v>11</v>
      </c>
      <c r="E34" s="2" t="s">
        <v>1389</v>
      </c>
      <c r="F34" s="2" t="s">
        <v>1396</v>
      </c>
      <c r="G34" s="2" t="s">
        <v>2004</v>
      </c>
      <c r="H34" s="2" t="s">
        <v>1674</v>
      </c>
      <c r="I34" s="2" t="s">
        <v>2019</v>
      </c>
      <c r="J34" s="2" t="s">
        <v>1980</v>
      </c>
    </row>
    <row r="35" spans="1:10" ht="15.6" customHeight="1">
      <c r="A35" s="2" t="s">
        <v>1874</v>
      </c>
      <c r="B35" s="2" t="s">
        <v>1435</v>
      </c>
      <c r="C35" s="2" t="s">
        <v>1383</v>
      </c>
      <c r="D35" s="2" t="s">
        <v>11</v>
      </c>
      <c r="E35" s="2" t="s">
        <v>1389</v>
      </c>
      <c r="F35" s="2" t="s">
        <v>2004</v>
      </c>
      <c r="G35" s="2" t="s">
        <v>1674</v>
      </c>
      <c r="H35" s="2" t="s">
        <v>2019</v>
      </c>
      <c r="I35" s="2" t="s">
        <v>1980</v>
      </c>
      <c r="J35" s="2" t="s">
        <v>1980</v>
      </c>
    </row>
    <row r="36" spans="1:10" ht="15.6" customHeight="1">
      <c r="A36" s="2" t="s">
        <v>1875</v>
      </c>
      <c r="B36" s="2" t="s">
        <v>1370</v>
      </c>
      <c r="C36" s="2" t="s">
        <v>1383</v>
      </c>
      <c r="D36" s="2" t="s">
        <v>7</v>
      </c>
      <c r="E36" s="2" t="s">
        <v>1372</v>
      </c>
      <c r="F36" s="2" t="s">
        <v>1441</v>
      </c>
      <c r="G36" s="2" t="s">
        <v>1368</v>
      </c>
      <c r="H36" s="2" t="s">
        <v>1756</v>
      </c>
      <c r="I36" s="2" t="s">
        <v>1671</v>
      </c>
      <c r="J36" s="2" t="s">
        <v>1673</v>
      </c>
    </row>
    <row r="37" spans="1:10" ht="15.6" customHeight="1">
      <c r="A37" s="2" t="s">
        <v>1876</v>
      </c>
      <c r="B37" s="2" t="s">
        <v>1435</v>
      </c>
      <c r="C37" s="2" t="s">
        <v>1387</v>
      </c>
      <c r="D37" s="2" t="s">
        <v>7</v>
      </c>
      <c r="E37" s="2" t="s">
        <v>1442</v>
      </c>
      <c r="F37" s="2" t="s">
        <v>1374</v>
      </c>
      <c r="G37" s="2" t="s">
        <v>1366</v>
      </c>
      <c r="H37" s="2" t="s">
        <v>1671</v>
      </c>
      <c r="I37" s="2" t="s">
        <v>2020</v>
      </c>
      <c r="J37" s="2" t="s">
        <v>1980</v>
      </c>
    </row>
    <row r="38" spans="1:10" ht="15.6" customHeight="1">
      <c r="A38" s="2" t="s">
        <v>1877</v>
      </c>
      <c r="B38" s="2" t="s">
        <v>1370</v>
      </c>
      <c r="C38" s="2" t="s">
        <v>1387</v>
      </c>
      <c r="D38" s="2" t="s">
        <v>11</v>
      </c>
      <c r="E38" s="2" t="s">
        <v>1369</v>
      </c>
      <c r="F38" s="2" t="s">
        <v>1432</v>
      </c>
      <c r="G38" s="2" t="s">
        <v>1674</v>
      </c>
      <c r="H38" s="2" t="s">
        <v>2015</v>
      </c>
      <c r="I38" s="2" t="s">
        <v>1980</v>
      </c>
      <c r="J38" s="2" t="s">
        <v>1980</v>
      </c>
    </row>
    <row r="39" spans="1:10" ht="15.6" customHeight="1">
      <c r="A39" s="2" t="s">
        <v>1878</v>
      </c>
      <c r="B39" s="2" t="s">
        <v>1370</v>
      </c>
      <c r="C39" s="2" t="s">
        <v>1387</v>
      </c>
      <c r="D39" s="2" t="s">
        <v>11</v>
      </c>
      <c r="E39" s="2" t="s">
        <v>1397</v>
      </c>
      <c r="F39" s="2" t="s">
        <v>1368</v>
      </c>
      <c r="G39" s="2" t="s">
        <v>1674</v>
      </c>
      <c r="H39" s="2" t="s">
        <v>2015</v>
      </c>
      <c r="I39" s="2" t="s">
        <v>1980</v>
      </c>
      <c r="J39" s="2" t="s">
        <v>1980</v>
      </c>
    </row>
    <row r="40" spans="1:10" ht="15.6" customHeight="1">
      <c r="A40" s="2" t="s">
        <v>1879</v>
      </c>
      <c r="B40" s="2" t="s">
        <v>1363</v>
      </c>
      <c r="C40" s="2" t="s">
        <v>1364</v>
      </c>
      <c r="D40" s="2" t="s">
        <v>7</v>
      </c>
      <c r="E40" s="2" t="s">
        <v>1365</v>
      </c>
      <c r="F40" s="2" t="s">
        <v>1374</v>
      </c>
      <c r="G40" s="2" t="s">
        <v>1366</v>
      </c>
      <c r="H40" s="2" t="s">
        <v>1671</v>
      </c>
      <c r="I40" s="2" t="s">
        <v>2021</v>
      </c>
      <c r="J40" s="2" t="s">
        <v>1980</v>
      </c>
    </row>
    <row r="41" spans="1:10" ht="15.6" customHeight="1">
      <c r="A41" s="2" t="s">
        <v>1880</v>
      </c>
      <c r="B41" s="2" t="s">
        <v>1363</v>
      </c>
      <c r="C41" s="2" t="s">
        <v>1364</v>
      </c>
      <c r="D41" s="2" t="s">
        <v>5</v>
      </c>
      <c r="E41" s="2" t="s">
        <v>1410</v>
      </c>
      <c r="F41" s="2" t="s">
        <v>1515</v>
      </c>
      <c r="G41" s="2" t="s">
        <v>1674</v>
      </c>
      <c r="H41" s="2" t="s">
        <v>2022</v>
      </c>
      <c r="I41" s="2" t="s">
        <v>1980</v>
      </c>
      <c r="J41" s="2" t="s">
        <v>1980</v>
      </c>
    </row>
    <row r="42" spans="1:10" ht="15.6" customHeight="1">
      <c r="A42" s="2" t="s">
        <v>1881</v>
      </c>
      <c r="B42" s="2" t="s">
        <v>1363</v>
      </c>
      <c r="C42" s="2" t="s">
        <v>1364</v>
      </c>
      <c r="D42" s="2" t="s">
        <v>7</v>
      </c>
      <c r="E42" s="2" t="s">
        <v>1401</v>
      </c>
      <c r="F42" s="2" t="s">
        <v>1414</v>
      </c>
      <c r="G42" s="2" t="s">
        <v>1366</v>
      </c>
      <c r="H42" s="2" t="s">
        <v>1671</v>
      </c>
      <c r="I42" s="2" t="s">
        <v>2021</v>
      </c>
      <c r="J42" s="2" t="s">
        <v>1980</v>
      </c>
    </row>
    <row r="43" spans="1:10" ht="15.6" customHeight="1">
      <c r="A43" s="2" t="s">
        <v>1882</v>
      </c>
      <c r="B43" s="2" t="s">
        <v>1363</v>
      </c>
      <c r="C43" s="2" t="s">
        <v>1364</v>
      </c>
      <c r="D43" s="2" t="s">
        <v>11</v>
      </c>
      <c r="E43" s="2" t="s">
        <v>1404</v>
      </c>
      <c r="F43" s="2" t="s">
        <v>1450</v>
      </c>
      <c r="G43" s="2" t="s">
        <v>1466</v>
      </c>
      <c r="H43" s="2" t="s">
        <v>1674</v>
      </c>
      <c r="I43" s="2" t="s">
        <v>2023</v>
      </c>
      <c r="J43" s="2" t="s">
        <v>1980</v>
      </c>
    </row>
    <row r="44" spans="1:10" ht="15.6" customHeight="1">
      <c r="A44" s="2" t="s">
        <v>1883</v>
      </c>
      <c r="B44" s="2" t="s">
        <v>1370</v>
      </c>
      <c r="C44" s="2" t="s">
        <v>1425</v>
      </c>
      <c r="D44" s="2" t="s">
        <v>11</v>
      </c>
      <c r="E44" s="2" t="s">
        <v>1369</v>
      </c>
      <c r="F44" s="2" t="s">
        <v>1432</v>
      </c>
      <c r="G44" s="2" t="s">
        <v>1674</v>
      </c>
      <c r="H44" s="2" t="s">
        <v>2015</v>
      </c>
      <c r="I44" s="2" t="s">
        <v>1980</v>
      </c>
      <c r="J44" s="2" t="s">
        <v>1980</v>
      </c>
    </row>
    <row r="45" spans="1:10" ht="15.6" customHeight="1">
      <c r="A45" s="2" t="s">
        <v>1884</v>
      </c>
      <c r="B45" s="2" t="s">
        <v>1669</v>
      </c>
      <c r="C45" s="2" t="s">
        <v>1383</v>
      </c>
      <c r="D45" s="2" t="s">
        <v>11</v>
      </c>
      <c r="E45" s="2" t="s">
        <v>1756</v>
      </c>
      <c r="F45" s="2" t="s">
        <v>1452</v>
      </c>
      <c r="G45" s="2" t="s">
        <v>1449</v>
      </c>
      <c r="H45" s="2" t="s">
        <v>1674</v>
      </c>
      <c r="I45" s="2" t="s">
        <v>1999</v>
      </c>
      <c r="J45" s="2" t="s">
        <v>1980</v>
      </c>
    </row>
    <row r="46" spans="1:10" ht="15.6" customHeight="1">
      <c r="A46" s="2" t="s">
        <v>1885</v>
      </c>
      <c r="B46" s="2" t="s">
        <v>1669</v>
      </c>
      <c r="C46" s="2" t="s">
        <v>1383</v>
      </c>
      <c r="D46" s="2" t="s">
        <v>11</v>
      </c>
      <c r="E46" s="2" t="s">
        <v>1756</v>
      </c>
      <c r="F46" s="2" t="s">
        <v>1449</v>
      </c>
      <c r="G46" s="2" t="s">
        <v>1368</v>
      </c>
      <c r="H46" s="2" t="s">
        <v>1674</v>
      </c>
      <c r="I46" s="2" t="s">
        <v>1999</v>
      </c>
      <c r="J46" s="2" t="s">
        <v>1980</v>
      </c>
    </row>
    <row r="47" spans="1:10" ht="15.6" customHeight="1">
      <c r="A47" s="2" t="s">
        <v>1886</v>
      </c>
      <c r="B47" s="2" t="s">
        <v>1669</v>
      </c>
      <c r="C47" s="2" t="s">
        <v>1383</v>
      </c>
      <c r="D47" s="2" t="s">
        <v>11</v>
      </c>
      <c r="E47" s="2" t="s">
        <v>1756</v>
      </c>
      <c r="F47" s="2" t="s">
        <v>1418</v>
      </c>
      <c r="G47" s="2" t="s">
        <v>1432</v>
      </c>
      <c r="H47" s="2" t="s">
        <v>1674</v>
      </c>
      <c r="I47" s="2" t="s">
        <v>1999</v>
      </c>
      <c r="J47" s="2" t="s">
        <v>1980</v>
      </c>
    </row>
    <row r="48" spans="1:10" ht="15.6" customHeight="1">
      <c r="A48" s="2" t="s">
        <v>1887</v>
      </c>
      <c r="B48" s="2" t="s">
        <v>1382</v>
      </c>
      <c r="C48" s="2" t="s">
        <v>1391</v>
      </c>
      <c r="D48" s="2" t="s">
        <v>5</v>
      </c>
      <c r="E48" s="2" t="s">
        <v>1411</v>
      </c>
      <c r="F48" s="2" t="s">
        <v>1450</v>
      </c>
      <c r="G48" s="2" t="s">
        <v>1674</v>
      </c>
      <c r="H48" s="2" t="s">
        <v>1518</v>
      </c>
      <c r="I48" s="2" t="s">
        <v>1980</v>
      </c>
      <c r="J48" s="2" t="s">
        <v>1980</v>
      </c>
    </row>
    <row r="49" spans="1:10" ht="15.6" customHeight="1">
      <c r="A49" s="2" t="s">
        <v>1888</v>
      </c>
      <c r="B49" s="2" t="s">
        <v>1382</v>
      </c>
      <c r="C49" s="2" t="s">
        <v>1391</v>
      </c>
      <c r="D49" s="2" t="s">
        <v>11</v>
      </c>
      <c r="E49" s="2" t="s">
        <v>1408</v>
      </c>
      <c r="F49" s="2" t="s">
        <v>1396</v>
      </c>
      <c r="G49" s="2" t="s">
        <v>1674</v>
      </c>
      <c r="H49" s="2" t="s">
        <v>1602</v>
      </c>
      <c r="I49" s="2" t="s">
        <v>1980</v>
      </c>
      <c r="J49" s="2" t="s">
        <v>1980</v>
      </c>
    </row>
    <row r="50" spans="1:10" ht="15.6" customHeight="1">
      <c r="A50" s="2" t="s">
        <v>1889</v>
      </c>
      <c r="B50" s="2" t="s">
        <v>1382</v>
      </c>
      <c r="C50" s="2" t="s">
        <v>1391</v>
      </c>
      <c r="D50" s="2" t="s">
        <v>11</v>
      </c>
      <c r="E50" s="2" t="s">
        <v>1464</v>
      </c>
      <c r="F50" s="2" t="s">
        <v>1377</v>
      </c>
      <c r="G50" s="2" t="s">
        <v>1674</v>
      </c>
      <c r="H50" s="2" t="s">
        <v>1602</v>
      </c>
      <c r="I50" s="2" t="s">
        <v>1980</v>
      </c>
      <c r="J50" s="2" t="s">
        <v>1980</v>
      </c>
    </row>
    <row r="51" spans="1:10" ht="15.6" customHeight="1">
      <c r="A51" s="2" t="s">
        <v>1890</v>
      </c>
      <c r="B51" s="2" t="s">
        <v>1370</v>
      </c>
      <c r="C51" s="2" t="s">
        <v>1425</v>
      </c>
      <c r="D51" s="2" t="s">
        <v>11</v>
      </c>
      <c r="E51" s="2" t="s">
        <v>1369</v>
      </c>
      <c r="F51" s="2" t="s">
        <v>1449</v>
      </c>
      <c r="G51" s="2" t="s">
        <v>1466</v>
      </c>
      <c r="H51" s="2" t="s">
        <v>1757</v>
      </c>
      <c r="I51" s="2" t="s">
        <v>1674</v>
      </c>
      <c r="J51" s="2" t="s">
        <v>2015</v>
      </c>
    </row>
    <row r="52" spans="1:10" ht="15.6" customHeight="1">
      <c r="A52" s="2" t="s">
        <v>1891</v>
      </c>
      <c r="B52" s="2" t="s">
        <v>1370</v>
      </c>
      <c r="C52" s="2" t="s">
        <v>1425</v>
      </c>
      <c r="D52" s="2" t="s">
        <v>11</v>
      </c>
      <c r="E52" s="2" t="s">
        <v>1397</v>
      </c>
      <c r="F52" s="2" t="s">
        <v>1452</v>
      </c>
      <c r="G52" s="2" t="s">
        <v>1466</v>
      </c>
      <c r="H52" s="2" t="s">
        <v>1757</v>
      </c>
      <c r="I52" s="2" t="s">
        <v>1674</v>
      </c>
      <c r="J52" s="2" t="s">
        <v>2015</v>
      </c>
    </row>
    <row r="53" spans="1:10" ht="15.6" customHeight="1">
      <c r="A53" s="2" t="s">
        <v>1892</v>
      </c>
      <c r="B53" s="2" t="s">
        <v>1363</v>
      </c>
      <c r="C53" s="2" t="s">
        <v>1364</v>
      </c>
      <c r="D53" s="2" t="s">
        <v>11</v>
      </c>
      <c r="E53" s="2" t="s">
        <v>1404</v>
      </c>
      <c r="F53" s="2" t="s">
        <v>1450</v>
      </c>
      <c r="G53" s="2" t="s">
        <v>2004</v>
      </c>
      <c r="H53" s="2" t="s">
        <v>1674</v>
      </c>
      <c r="I53" s="2" t="s">
        <v>2023</v>
      </c>
      <c r="J53" s="2" t="s">
        <v>1980</v>
      </c>
    </row>
    <row r="54" spans="1:10" ht="15.6" customHeight="1">
      <c r="A54" s="2" t="s">
        <v>1893</v>
      </c>
      <c r="B54" s="2" t="s">
        <v>1363</v>
      </c>
      <c r="C54" s="2" t="s">
        <v>1364</v>
      </c>
      <c r="D54" s="2" t="s">
        <v>11</v>
      </c>
      <c r="E54" s="2" t="s">
        <v>1392</v>
      </c>
      <c r="F54" s="2" t="s">
        <v>1450</v>
      </c>
      <c r="G54" s="2" t="s">
        <v>2004</v>
      </c>
      <c r="H54" s="2" t="s">
        <v>1674</v>
      </c>
      <c r="I54" s="2" t="s">
        <v>2023</v>
      </c>
      <c r="J54" s="2" t="s">
        <v>1980</v>
      </c>
    </row>
    <row r="55" spans="1:10" ht="15.6" customHeight="1">
      <c r="A55" s="2" t="s">
        <v>1894</v>
      </c>
      <c r="B55" s="2" t="s">
        <v>1370</v>
      </c>
      <c r="C55" s="2" t="s">
        <v>1431</v>
      </c>
      <c r="D55" s="2" t="s">
        <v>7</v>
      </c>
      <c r="E55" s="2" t="s">
        <v>1372</v>
      </c>
      <c r="F55" s="2" t="s">
        <v>1385</v>
      </c>
      <c r="G55" s="2" t="s">
        <v>1377</v>
      </c>
      <c r="H55" s="2" t="s">
        <v>1368</v>
      </c>
      <c r="I55" s="2" t="s">
        <v>1671</v>
      </c>
      <c r="J55" s="2" t="s">
        <v>1673</v>
      </c>
    </row>
    <row r="56" spans="1:10" ht="15.6" customHeight="1">
      <c r="A56" s="2" t="s">
        <v>1895</v>
      </c>
      <c r="B56" s="2" t="s">
        <v>1370</v>
      </c>
      <c r="C56" s="2" t="s">
        <v>1431</v>
      </c>
      <c r="D56" s="2" t="s">
        <v>11</v>
      </c>
      <c r="E56" s="2" t="s">
        <v>1397</v>
      </c>
      <c r="F56" s="2" t="s">
        <v>1452</v>
      </c>
      <c r="G56" s="2" t="s">
        <v>1432</v>
      </c>
      <c r="H56" s="2" t="s">
        <v>1674</v>
      </c>
      <c r="I56" s="2" t="s">
        <v>2015</v>
      </c>
      <c r="J56" s="2" t="s">
        <v>1980</v>
      </c>
    </row>
    <row r="57" spans="1:10" ht="15.6" customHeight="1">
      <c r="A57" s="2" t="s">
        <v>1896</v>
      </c>
      <c r="B57" s="2" t="s">
        <v>1382</v>
      </c>
      <c r="C57" s="2" t="s">
        <v>1445</v>
      </c>
      <c r="D57" s="2" t="s">
        <v>11</v>
      </c>
      <c r="E57" s="2" t="s">
        <v>1464</v>
      </c>
      <c r="F57" s="2" t="s">
        <v>1396</v>
      </c>
      <c r="G57" s="2" t="s">
        <v>1432</v>
      </c>
      <c r="H57" s="2" t="s">
        <v>1674</v>
      </c>
      <c r="I57" s="2" t="s">
        <v>1602</v>
      </c>
      <c r="J57" s="2" t="s">
        <v>1980</v>
      </c>
    </row>
    <row r="58" spans="1:10" ht="15.6" customHeight="1">
      <c r="A58" s="2" t="s">
        <v>1897</v>
      </c>
      <c r="B58" s="2" t="s">
        <v>1382</v>
      </c>
      <c r="C58" s="2" t="s">
        <v>1445</v>
      </c>
      <c r="D58" s="2" t="s">
        <v>11</v>
      </c>
      <c r="E58" s="2" t="s">
        <v>1408</v>
      </c>
      <c r="F58" s="2" t="s">
        <v>1450</v>
      </c>
      <c r="G58" s="2" t="s">
        <v>1432</v>
      </c>
      <c r="H58" s="2" t="s">
        <v>1674</v>
      </c>
      <c r="I58" s="2" t="s">
        <v>1602</v>
      </c>
      <c r="J58" s="2" t="s">
        <v>1980</v>
      </c>
    </row>
    <row r="59" spans="1:10" ht="15.6" customHeight="1">
      <c r="A59" s="2" t="s">
        <v>1898</v>
      </c>
      <c r="B59" s="2" t="s">
        <v>1370</v>
      </c>
      <c r="C59" s="2" t="s">
        <v>1376</v>
      </c>
      <c r="D59" s="2" t="s">
        <v>7</v>
      </c>
      <c r="E59" s="2" t="s">
        <v>1405</v>
      </c>
      <c r="F59" s="2" t="s">
        <v>1385</v>
      </c>
      <c r="G59" s="2" t="s">
        <v>1366</v>
      </c>
      <c r="H59" s="2" t="s">
        <v>1756</v>
      </c>
      <c r="I59" s="2" t="s">
        <v>1671</v>
      </c>
      <c r="J59" s="2" t="s">
        <v>1673</v>
      </c>
    </row>
    <row r="60" spans="1:10" ht="15.6" customHeight="1">
      <c r="A60" s="2" t="s">
        <v>1899</v>
      </c>
      <c r="B60" s="2" t="s">
        <v>1370</v>
      </c>
      <c r="C60" s="2" t="s">
        <v>1376</v>
      </c>
      <c r="D60" s="2" t="s">
        <v>11</v>
      </c>
      <c r="E60" s="2" t="s">
        <v>1369</v>
      </c>
      <c r="F60" s="2" t="s">
        <v>1452</v>
      </c>
      <c r="G60" s="2" t="s">
        <v>1466</v>
      </c>
      <c r="H60" s="2" t="s">
        <v>1757</v>
      </c>
      <c r="I60" s="2" t="s">
        <v>1674</v>
      </c>
      <c r="J60" s="2" t="s">
        <v>2015</v>
      </c>
    </row>
    <row r="61" spans="1:10" ht="15.6" customHeight="1">
      <c r="A61" s="2" t="s">
        <v>1900</v>
      </c>
      <c r="B61" s="2" t="s">
        <v>1363</v>
      </c>
      <c r="C61" s="2" t="s">
        <v>1364</v>
      </c>
      <c r="D61" s="2" t="s">
        <v>7</v>
      </c>
      <c r="E61" s="2" t="s">
        <v>1401</v>
      </c>
      <c r="F61" s="2" t="s">
        <v>1377</v>
      </c>
      <c r="G61" s="2" t="s">
        <v>1393</v>
      </c>
      <c r="H61" s="2" t="s">
        <v>1756</v>
      </c>
      <c r="I61" s="2" t="s">
        <v>1671</v>
      </c>
      <c r="J61" s="2" t="s">
        <v>2021</v>
      </c>
    </row>
    <row r="62" spans="1:10" ht="15.6" customHeight="1">
      <c r="A62" s="2" t="s">
        <v>1901</v>
      </c>
      <c r="B62" s="2" t="s">
        <v>1382</v>
      </c>
      <c r="C62" s="2" t="s">
        <v>1391</v>
      </c>
      <c r="D62" s="2" t="s">
        <v>11</v>
      </c>
      <c r="E62" s="2" t="s">
        <v>1373</v>
      </c>
      <c r="F62" s="2" t="s">
        <v>1452</v>
      </c>
      <c r="G62" s="2" t="s">
        <v>1674</v>
      </c>
      <c r="H62" s="2" t="s">
        <v>1602</v>
      </c>
      <c r="I62" s="2" t="s">
        <v>1980</v>
      </c>
      <c r="J62" s="2" t="s">
        <v>1980</v>
      </c>
    </row>
    <row r="63" spans="1:10" ht="15.6" customHeight="1">
      <c r="A63" s="2" t="s">
        <v>1902</v>
      </c>
      <c r="B63" s="2" t="s">
        <v>1382</v>
      </c>
      <c r="C63" s="2" t="s">
        <v>1391</v>
      </c>
      <c r="D63" s="2" t="s">
        <v>11</v>
      </c>
      <c r="E63" s="2" t="s">
        <v>1408</v>
      </c>
      <c r="F63" s="2" t="s">
        <v>1441</v>
      </c>
      <c r="G63" s="2" t="s">
        <v>1674</v>
      </c>
      <c r="H63" s="2" t="s">
        <v>1602</v>
      </c>
      <c r="I63" s="2" t="s">
        <v>1980</v>
      </c>
      <c r="J63" s="2" t="s">
        <v>1980</v>
      </c>
    </row>
    <row r="64" spans="1:10" ht="15.6" customHeight="1">
      <c r="A64" s="2" t="s">
        <v>1903</v>
      </c>
      <c r="B64" s="2" t="s">
        <v>1382</v>
      </c>
      <c r="C64" s="2" t="s">
        <v>1391</v>
      </c>
      <c r="D64" s="2" t="s">
        <v>7</v>
      </c>
      <c r="E64" s="2" t="s">
        <v>1395</v>
      </c>
      <c r="F64" s="2" t="s">
        <v>1374</v>
      </c>
      <c r="G64" s="2" t="s">
        <v>1366</v>
      </c>
      <c r="H64" s="2" t="s">
        <v>1671</v>
      </c>
      <c r="I64" s="2" t="s">
        <v>1386</v>
      </c>
      <c r="J64" s="2" t="s">
        <v>1980</v>
      </c>
    </row>
    <row r="65" spans="1:10" ht="15.6" customHeight="1">
      <c r="A65" s="2" t="s">
        <v>2491</v>
      </c>
      <c r="B65" s="2" t="s">
        <v>1382</v>
      </c>
      <c r="C65" s="2" t="s">
        <v>1391</v>
      </c>
      <c r="D65" s="2" t="s">
        <v>11</v>
      </c>
      <c r="E65" s="2" t="s">
        <v>1464</v>
      </c>
      <c r="F65" s="2" t="s">
        <v>1450</v>
      </c>
      <c r="G65" s="2" t="s">
        <v>1757</v>
      </c>
      <c r="H65" s="2" t="s">
        <v>1674</v>
      </c>
      <c r="I65" s="2" t="s">
        <v>1602</v>
      </c>
      <c r="J65" s="2" t="s">
        <v>1980</v>
      </c>
    </row>
    <row r="66" spans="1:10" ht="15.6" customHeight="1">
      <c r="A66" s="2" t="s">
        <v>1904</v>
      </c>
      <c r="B66" s="2" t="s">
        <v>1382</v>
      </c>
      <c r="C66" s="2" t="s">
        <v>1424</v>
      </c>
      <c r="D66" s="2" t="s">
        <v>7</v>
      </c>
      <c r="E66" s="2" t="s">
        <v>1388</v>
      </c>
      <c r="F66" s="2" t="s">
        <v>1374</v>
      </c>
      <c r="G66" s="2" t="s">
        <v>1368</v>
      </c>
      <c r="H66" s="2" t="s">
        <v>1756</v>
      </c>
      <c r="I66" s="2" t="s">
        <v>1671</v>
      </c>
      <c r="J66" s="2" t="s">
        <v>1386</v>
      </c>
    </row>
    <row r="67" spans="1:10" ht="15.6" customHeight="1">
      <c r="A67" s="2" t="s">
        <v>1905</v>
      </c>
      <c r="B67" s="2" t="s">
        <v>1382</v>
      </c>
      <c r="C67" s="2" t="s">
        <v>1424</v>
      </c>
      <c r="D67" s="2" t="s">
        <v>11</v>
      </c>
      <c r="E67" s="2" t="s">
        <v>1464</v>
      </c>
      <c r="F67" s="2" t="s">
        <v>1450</v>
      </c>
      <c r="G67" s="2" t="s">
        <v>1432</v>
      </c>
      <c r="H67" s="2" t="s">
        <v>1757</v>
      </c>
      <c r="I67" s="2" t="s">
        <v>1674</v>
      </c>
      <c r="J67" s="2" t="s">
        <v>1602</v>
      </c>
    </row>
    <row r="68" spans="1:10" ht="15.6" customHeight="1">
      <c r="A68" s="2" t="s">
        <v>1667</v>
      </c>
      <c r="B68" s="2" t="s">
        <v>1382</v>
      </c>
      <c r="C68" s="2" t="s">
        <v>1364</v>
      </c>
      <c r="D68" s="2" t="s">
        <v>1</v>
      </c>
      <c r="E68" s="2" t="s">
        <v>1578</v>
      </c>
      <c r="F68" s="2" t="s">
        <v>1575</v>
      </c>
      <c r="G68" s="2" t="s">
        <v>1484</v>
      </c>
      <c r="H68" s="2" t="s">
        <v>2006</v>
      </c>
      <c r="I68" s="2" t="s">
        <v>1671</v>
      </c>
      <c r="J68" s="2" t="s">
        <v>1583</v>
      </c>
    </row>
    <row r="69" spans="1:10" ht="15.6" customHeight="1">
      <c r="A69" s="2" t="s">
        <v>1906</v>
      </c>
      <c r="B69" s="2" t="s">
        <v>1669</v>
      </c>
      <c r="C69" s="2" t="s">
        <v>1383</v>
      </c>
      <c r="D69" s="2" t="s">
        <v>5</v>
      </c>
      <c r="E69" s="2" t="s">
        <v>1757</v>
      </c>
      <c r="F69" s="2" t="s">
        <v>1674</v>
      </c>
      <c r="G69" s="2" t="s">
        <v>2001</v>
      </c>
      <c r="H69" s="2" t="s">
        <v>1980</v>
      </c>
      <c r="I69" s="2" t="s">
        <v>1980</v>
      </c>
      <c r="J69" s="2" t="s">
        <v>1980</v>
      </c>
    </row>
    <row r="70" spans="1:10" ht="15.6" customHeight="1">
      <c r="A70" s="2" t="s">
        <v>1907</v>
      </c>
      <c r="B70" s="2" t="s">
        <v>1669</v>
      </c>
      <c r="C70" s="2" t="s">
        <v>1383</v>
      </c>
      <c r="D70" s="2" t="s">
        <v>5</v>
      </c>
      <c r="E70" s="2" t="s">
        <v>1757</v>
      </c>
      <c r="F70" s="2" t="s">
        <v>1521</v>
      </c>
      <c r="G70" s="2" t="s">
        <v>1674</v>
      </c>
      <c r="H70" s="2" t="s">
        <v>2001</v>
      </c>
      <c r="I70" s="2" t="s">
        <v>1980</v>
      </c>
      <c r="J70" s="2" t="s">
        <v>1980</v>
      </c>
    </row>
    <row r="71" spans="1:10" ht="15.6" customHeight="1">
      <c r="A71" s="2" t="s">
        <v>1908</v>
      </c>
      <c r="B71" s="2" t="s">
        <v>1669</v>
      </c>
      <c r="C71" s="2" t="s">
        <v>1383</v>
      </c>
      <c r="D71" s="2" t="s">
        <v>5</v>
      </c>
      <c r="E71" s="2" t="s">
        <v>1757</v>
      </c>
      <c r="F71" s="2" t="s">
        <v>1471</v>
      </c>
      <c r="G71" s="2" t="s">
        <v>1674</v>
      </c>
      <c r="H71" s="2" t="s">
        <v>2001</v>
      </c>
      <c r="I71" s="2" t="s">
        <v>1980</v>
      </c>
      <c r="J71" s="2" t="s">
        <v>1980</v>
      </c>
    </row>
    <row r="72" spans="1:10" ht="15.6" customHeight="1">
      <c r="A72" s="2" t="s">
        <v>1663</v>
      </c>
      <c r="B72" s="2" t="s">
        <v>1378</v>
      </c>
      <c r="C72" s="2" t="s">
        <v>1383</v>
      </c>
      <c r="D72" s="2" t="s">
        <v>1</v>
      </c>
      <c r="E72" s="2" t="s">
        <v>1484</v>
      </c>
      <c r="F72" s="2" t="s">
        <v>1578</v>
      </c>
      <c r="G72" s="2" t="s">
        <v>1574</v>
      </c>
      <c r="H72" s="2" t="s">
        <v>1671</v>
      </c>
      <c r="I72" s="2" t="s">
        <v>2010</v>
      </c>
      <c r="J72" s="2" t="s">
        <v>1573</v>
      </c>
    </row>
    <row r="73" spans="1:10" ht="15.6" customHeight="1">
      <c r="A73" s="2" t="s">
        <v>1909</v>
      </c>
      <c r="B73" s="2" t="s">
        <v>1370</v>
      </c>
      <c r="C73" s="2" t="s">
        <v>1364</v>
      </c>
      <c r="D73" s="2" t="s">
        <v>7</v>
      </c>
      <c r="E73" s="2" t="s">
        <v>1372</v>
      </c>
      <c r="F73" s="2" t="s">
        <v>1441</v>
      </c>
      <c r="G73" s="2" t="s">
        <v>1432</v>
      </c>
      <c r="H73" s="2" t="s">
        <v>2004</v>
      </c>
      <c r="I73" s="2" t="s">
        <v>1671</v>
      </c>
      <c r="J73" s="2" t="s">
        <v>1673</v>
      </c>
    </row>
    <row r="74" spans="1:10" ht="15.6" customHeight="1">
      <c r="A74" s="2" t="s">
        <v>1910</v>
      </c>
      <c r="B74" s="2" t="s">
        <v>1370</v>
      </c>
      <c r="C74" s="2" t="s">
        <v>1364</v>
      </c>
      <c r="D74" s="2" t="s">
        <v>11</v>
      </c>
      <c r="E74" s="2" t="s">
        <v>1397</v>
      </c>
      <c r="F74" s="2" t="s">
        <v>1449</v>
      </c>
      <c r="G74" s="2" t="s">
        <v>1466</v>
      </c>
      <c r="H74" s="2" t="s">
        <v>2004</v>
      </c>
      <c r="I74" s="2" t="s">
        <v>1674</v>
      </c>
      <c r="J74" s="2" t="s">
        <v>2015</v>
      </c>
    </row>
    <row r="75" spans="1:10" ht="15.6" customHeight="1">
      <c r="A75" s="2" t="s">
        <v>1911</v>
      </c>
      <c r="B75" s="2" t="s">
        <v>1370</v>
      </c>
      <c r="C75" s="2" t="s">
        <v>1364</v>
      </c>
      <c r="D75" s="2" t="s">
        <v>7</v>
      </c>
      <c r="E75" s="2" t="s">
        <v>1405</v>
      </c>
      <c r="F75" s="2" t="s">
        <v>1366</v>
      </c>
      <c r="G75" s="2" t="s">
        <v>1996</v>
      </c>
      <c r="H75" s="2" t="s">
        <v>1671</v>
      </c>
      <c r="I75" s="2" t="s">
        <v>1673</v>
      </c>
      <c r="J75" s="2" t="s">
        <v>1980</v>
      </c>
    </row>
    <row r="76" spans="1:10" ht="15.6" customHeight="1">
      <c r="A76" s="2" t="s">
        <v>1912</v>
      </c>
      <c r="B76" s="2" t="s">
        <v>1370</v>
      </c>
      <c r="C76" s="2" t="s">
        <v>1364</v>
      </c>
      <c r="D76" s="2" t="s">
        <v>11</v>
      </c>
      <c r="E76" s="2" t="s">
        <v>1369</v>
      </c>
      <c r="F76" s="2" t="s">
        <v>1452</v>
      </c>
      <c r="G76" s="2" t="s">
        <v>1466</v>
      </c>
      <c r="H76" s="2" t="s">
        <v>1757</v>
      </c>
      <c r="I76" s="2" t="s">
        <v>1674</v>
      </c>
      <c r="J76" s="2" t="s">
        <v>2015</v>
      </c>
    </row>
    <row r="77" spans="1:10" ht="15.6" customHeight="1">
      <c r="A77" s="2" t="s">
        <v>1913</v>
      </c>
      <c r="B77" s="2" t="s">
        <v>1435</v>
      </c>
      <c r="C77" s="2" t="s">
        <v>1387</v>
      </c>
      <c r="D77" s="2" t="s">
        <v>7</v>
      </c>
      <c r="E77" s="2" t="s">
        <v>1442</v>
      </c>
      <c r="F77" s="2" t="s">
        <v>1374</v>
      </c>
      <c r="G77" s="2" t="s">
        <v>2003</v>
      </c>
      <c r="H77" s="2" t="s">
        <v>1671</v>
      </c>
      <c r="I77" s="2" t="s">
        <v>2020</v>
      </c>
      <c r="J77" s="2" t="s">
        <v>1980</v>
      </c>
    </row>
    <row r="78" spans="1:10" ht="15.6" customHeight="1">
      <c r="A78" s="2" t="s">
        <v>1914</v>
      </c>
      <c r="B78" s="2" t="s">
        <v>1435</v>
      </c>
      <c r="C78" s="2" t="s">
        <v>1387</v>
      </c>
      <c r="D78" s="2" t="s">
        <v>7</v>
      </c>
      <c r="E78" s="2" t="s">
        <v>1421</v>
      </c>
      <c r="F78" s="2" t="s">
        <v>1374</v>
      </c>
      <c r="G78" s="2" t="s">
        <v>1756</v>
      </c>
      <c r="H78" s="2" t="s">
        <v>1671</v>
      </c>
      <c r="I78" s="2" t="s">
        <v>2020</v>
      </c>
      <c r="J78" s="2" t="s">
        <v>1980</v>
      </c>
    </row>
    <row r="79" spans="1:10" ht="15.6" customHeight="1">
      <c r="A79" s="2" t="s">
        <v>1915</v>
      </c>
      <c r="B79" s="2" t="s">
        <v>1378</v>
      </c>
      <c r="C79" s="2" t="s">
        <v>1383</v>
      </c>
      <c r="D79" s="2" t="s">
        <v>11</v>
      </c>
      <c r="E79" s="2" t="s">
        <v>1366</v>
      </c>
      <c r="F79" s="2" t="s">
        <v>1385</v>
      </c>
      <c r="G79" s="2" t="s">
        <v>1470</v>
      </c>
      <c r="H79" s="2" t="s">
        <v>1674</v>
      </c>
      <c r="I79" s="2" t="s">
        <v>1606</v>
      </c>
      <c r="J79" s="2" t="s">
        <v>1980</v>
      </c>
    </row>
    <row r="80" spans="1:10" ht="15.6" customHeight="1">
      <c r="A80" s="2" t="s">
        <v>1916</v>
      </c>
      <c r="B80" s="2" t="s">
        <v>1378</v>
      </c>
      <c r="C80" s="2" t="s">
        <v>1383</v>
      </c>
      <c r="D80" s="2" t="s">
        <v>5</v>
      </c>
      <c r="E80" s="2" t="s">
        <v>1432</v>
      </c>
      <c r="F80" s="2" t="s">
        <v>1499</v>
      </c>
      <c r="G80" s="2" t="s">
        <v>2009</v>
      </c>
      <c r="H80" s="2" t="s">
        <v>1674</v>
      </c>
      <c r="I80" s="2" t="s">
        <v>1514</v>
      </c>
      <c r="J80" s="2" t="s">
        <v>1980</v>
      </c>
    </row>
    <row r="81" spans="1:10" ht="15.6" customHeight="1">
      <c r="A81" s="2" t="s">
        <v>1917</v>
      </c>
      <c r="B81" s="2" t="s">
        <v>1370</v>
      </c>
      <c r="C81" s="2" t="s">
        <v>1376</v>
      </c>
      <c r="D81" s="2" t="s">
        <v>7</v>
      </c>
      <c r="E81" s="2" t="s">
        <v>1372</v>
      </c>
      <c r="F81" s="2" t="s">
        <v>1385</v>
      </c>
      <c r="G81" s="2" t="s">
        <v>1368</v>
      </c>
      <c r="H81" s="2" t="s">
        <v>1756</v>
      </c>
      <c r="I81" s="2" t="s">
        <v>1671</v>
      </c>
      <c r="J81" s="2" t="s">
        <v>1673</v>
      </c>
    </row>
    <row r="82" spans="1:10" ht="15.6" customHeight="1">
      <c r="A82" s="2" t="s">
        <v>1918</v>
      </c>
      <c r="B82" s="2" t="s">
        <v>1370</v>
      </c>
      <c r="C82" s="2" t="s">
        <v>1376</v>
      </c>
      <c r="D82" s="2" t="s">
        <v>11</v>
      </c>
      <c r="E82" s="2" t="s">
        <v>1369</v>
      </c>
      <c r="F82" s="2" t="s">
        <v>1432</v>
      </c>
      <c r="G82" s="2" t="s">
        <v>1674</v>
      </c>
      <c r="H82" s="2" t="s">
        <v>2015</v>
      </c>
      <c r="I82" s="2" t="s">
        <v>1980</v>
      </c>
      <c r="J82" s="2" t="s">
        <v>1980</v>
      </c>
    </row>
    <row r="83" spans="1:10" ht="15.6" customHeight="1">
      <c r="A83" s="2" t="s">
        <v>1919</v>
      </c>
      <c r="B83" s="2" t="s">
        <v>1370</v>
      </c>
      <c r="C83" s="2" t="s">
        <v>1376</v>
      </c>
      <c r="D83" s="2" t="s">
        <v>11</v>
      </c>
      <c r="E83" s="2" t="s">
        <v>1397</v>
      </c>
      <c r="F83" s="2" t="s">
        <v>1466</v>
      </c>
      <c r="G83" s="2" t="s">
        <v>2004</v>
      </c>
      <c r="H83" s="2" t="s">
        <v>1674</v>
      </c>
      <c r="I83" s="2" t="s">
        <v>2015</v>
      </c>
      <c r="J83" s="2" t="s">
        <v>1980</v>
      </c>
    </row>
    <row r="84" spans="1:10" ht="15.6" customHeight="1">
      <c r="A84" s="2" t="s">
        <v>1920</v>
      </c>
      <c r="B84" s="2" t="s">
        <v>1382</v>
      </c>
      <c r="C84" s="2" t="s">
        <v>1445</v>
      </c>
      <c r="D84" s="2" t="s">
        <v>5</v>
      </c>
      <c r="E84" s="2" t="s">
        <v>1418</v>
      </c>
      <c r="F84" s="2" t="s">
        <v>1515</v>
      </c>
      <c r="G84" s="2" t="s">
        <v>1674</v>
      </c>
      <c r="H84" s="2" t="s">
        <v>1518</v>
      </c>
      <c r="I84" s="2" t="s">
        <v>1980</v>
      </c>
      <c r="J84" s="2" t="s">
        <v>1980</v>
      </c>
    </row>
    <row r="85" spans="1:10" ht="15.6" customHeight="1">
      <c r="A85" s="2" t="s">
        <v>1921</v>
      </c>
      <c r="B85" s="2" t="s">
        <v>1370</v>
      </c>
      <c r="C85" s="2" t="s">
        <v>1425</v>
      </c>
      <c r="D85" s="2" t="s">
        <v>11</v>
      </c>
      <c r="E85" s="2" t="s">
        <v>1369</v>
      </c>
      <c r="F85" s="2" t="s">
        <v>1432</v>
      </c>
      <c r="G85" s="2" t="s">
        <v>1674</v>
      </c>
      <c r="H85" s="2" t="s">
        <v>2015</v>
      </c>
      <c r="I85" s="2" t="s">
        <v>1980</v>
      </c>
      <c r="J85" s="2" t="s">
        <v>1980</v>
      </c>
    </row>
    <row r="86" spans="1:10" ht="15.6" customHeight="1">
      <c r="A86" s="2" t="s">
        <v>1922</v>
      </c>
      <c r="B86" s="2" t="s">
        <v>1378</v>
      </c>
      <c r="C86" s="2" t="s">
        <v>1383</v>
      </c>
      <c r="D86" s="2" t="s">
        <v>5</v>
      </c>
      <c r="E86" s="2" t="s">
        <v>1432</v>
      </c>
      <c r="F86" s="2" t="s">
        <v>1521</v>
      </c>
      <c r="G86" s="2" t="s">
        <v>1674</v>
      </c>
      <c r="H86" s="2" t="s">
        <v>1514</v>
      </c>
      <c r="I86" s="2" t="s">
        <v>1980</v>
      </c>
      <c r="J86" s="2" t="s">
        <v>1980</v>
      </c>
    </row>
    <row r="87" spans="1:10" ht="15.6" customHeight="1">
      <c r="A87" s="2" t="s">
        <v>1923</v>
      </c>
      <c r="B87" s="2" t="s">
        <v>1435</v>
      </c>
      <c r="C87" s="2" t="s">
        <v>1383</v>
      </c>
      <c r="D87" s="2" t="s">
        <v>5</v>
      </c>
      <c r="E87" s="2" t="s">
        <v>1452</v>
      </c>
      <c r="F87" s="2" t="s">
        <v>1675</v>
      </c>
      <c r="G87" s="2" t="s">
        <v>1674</v>
      </c>
      <c r="H87" s="2" t="s">
        <v>2024</v>
      </c>
      <c r="I87" s="2" t="s">
        <v>1980</v>
      </c>
      <c r="J87" s="2" t="s">
        <v>1980</v>
      </c>
    </row>
    <row r="88" spans="1:10" ht="15.6" customHeight="1">
      <c r="A88" s="2" t="s">
        <v>1924</v>
      </c>
      <c r="B88" s="2" t="s">
        <v>1435</v>
      </c>
      <c r="C88" s="2" t="s">
        <v>1383</v>
      </c>
      <c r="D88" s="2" t="s">
        <v>11</v>
      </c>
      <c r="E88" s="2" t="s">
        <v>1412</v>
      </c>
      <c r="F88" s="2" t="s">
        <v>2004</v>
      </c>
      <c r="G88" s="2" t="s">
        <v>1674</v>
      </c>
      <c r="H88" s="2" t="s">
        <v>2019</v>
      </c>
      <c r="I88" s="2" t="s">
        <v>1980</v>
      </c>
      <c r="J88" s="2" t="s">
        <v>1980</v>
      </c>
    </row>
    <row r="89" spans="1:10" ht="15.6" customHeight="1">
      <c r="A89" s="2" t="s">
        <v>1925</v>
      </c>
      <c r="B89" s="2" t="s">
        <v>1382</v>
      </c>
      <c r="C89" s="2" t="s">
        <v>1371</v>
      </c>
      <c r="D89" s="2" t="s">
        <v>11</v>
      </c>
      <c r="E89" s="2" t="s">
        <v>1373</v>
      </c>
      <c r="F89" s="2" t="s">
        <v>1450</v>
      </c>
      <c r="G89" s="2" t="s">
        <v>1757</v>
      </c>
      <c r="H89" s="2" t="s">
        <v>1674</v>
      </c>
      <c r="I89" s="2" t="s">
        <v>1602</v>
      </c>
      <c r="J89" s="2" t="s">
        <v>1980</v>
      </c>
    </row>
    <row r="90" spans="1:10" ht="15.6" customHeight="1">
      <c r="A90" s="2" t="s">
        <v>1926</v>
      </c>
      <c r="B90" s="2" t="s">
        <v>1382</v>
      </c>
      <c r="C90" s="2" t="s">
        <v>1391</v>
      </c>
      <c r="D90" s="2" t="s">
        <v>5</v>
      </c>
      <c r="E90" s="2" t="s">
        <v>1449</v>
      </c>
      <c r="F90" s="2" t="s">
        <v>1674</v>
      </c>
      <c r="G90" s="2" t="s">
        <v>1518</v>
      </c>
      <c r="H90" s="2" t="s">
        <v>1980</v>
      </c>
      <c r="I90" s="2" t="s">
        <v>1980</v>
      </c>
      <c r="J90" s="2" t="s">
        <v>1980</v>
      </c>
    </row>
    <row r="91" spans="1:10" ht="15.6" customHeight="1">
      <c r="A91" s="2" t="s">
        <v>1927</v>
      </c>
      <c r="B91" s="2" t="s">
        <v>1382</v>
      </c>
      <c r="C91" s="2" t="s">
        <v>1391</v>
      </c>
      <c r="D91" s="2" t="s">
        <v>11</v>
      </c>
      <c r="E91" s="2" t="s">
        <v>1373</v>
      </c>
      <c r="F91" s="2" t="s">
        <v>1757</v>
      </c>
      <c r="G91" s="2" t="s">
        <v>1674</v>
      </c>
      <c r="H91" s="2" t="s">
        <v>1602</v>
      </c>
      <c r="I91" s="2" t="s">
        <v>1980</v>
      </c>
      <c r="J91" s="2" t="s">
        <v>1980</v>
      </c>
    </row>
    <row r="92" spans="1:10" ht="15.6" customHeight="1">
      <c r="A92" s="2" t="s">
        <v>1928</v>
      </c>
      <c r="B92" s="2" t="s">
        <v>1435</v>
      </c>
      <c r="C92" s="2" t="s">
        <v>1383</v>
      </c>
      <c r="D92" s="2" t="s">
        <v>5</v>
      </c>
      <c r="E92" s="2" t="s">
        <v>1441</v>
      </c>
      <c r="F92" s="2" t="s">
        <v>1674</v>
      </c>
      <c r="G92" s="2" t="s">
        <v>2024</v>
      </c>
      <c r="H92" s="2" t="s">
        <v>1980</v>
      </c>
      <c r="I92" s="2" t="s">
        <v>1980</v>
      </c>
      <c r="J92" s="2" t="s">
        <v>1980</v>
      </c>
    </row>
    <row r="93" spans="1:10" ht="15.6" customHeight="1">
      <c r="A93" s="2" t="s">
        <v>1929</v>
      </c>
      <c r="B93" s="2" t="s">
        <v>1382</v>
      </c>
      <c r="C93" s="2" t="s">
        <v>1424</v>
      </c>
      <c r="D93" s="2" t="s">
        <v>5</v>
      </c>
      <c r="E93" s="2" t="s">
        <v>1411</v>
      </c>
      <c r="F93" s="2" t="s">
        <v>1674</v>
      </c>
      <c r="G93" s="2" t="s">
        <v>1518</v>
      </c>
      <c r="H93" s="2" t="s">
        <v>1980</v>
      </c>
      <c r="I93" s="2" t="s">
        <v>1980</v>
      </c>
      <c r="J93" s="2" t="s">
        <v>1980</v>
      </c>
    </row>
    <row r="94" spans="1:10" ht="15.6" customHeight="1">
      <c r="A94" s="2" t="s">
        <v>1930</v>
      </c>
      <c r="B94" s="2" t="s">
        <v>1435</v>
      </c>
      <c r="C94" s="2" t="s">
        <v>1383</v>
      </c>
      <c r="D94" s="2" t="s">
        <v>5</v>
      </c>
      <c r="E94" s="2" t="s">
        <v>1385</v>
      </c>
      <c r="F94" s="2" t="s">
        <v>1674</v>
      </c>
      <c r="G94" s="2" t="s">
        <v>2024</v>
      </c>
      <c r="H94" s="2" t="s">
        <v>1980</v>
      </c>
      <c r="I94" s="2" t="s">
        <v>1980</v>
      </c>
      <c r="J94" s="2" t="s">
        <v>1980</v>
      </c>
    </row>
    <row r="95" spans="1:10" ht="15.6" customHeight="1">
      <c r="A95" s="2" t="s">
        <v>1931</v>
      </c>
      <c r="B95" s="2" t="s">
        <v>1382</v>
      </c>
      <c r="C95" s="2" t="s">
        <v>1468</v>
      </c>
      <c r="D95" s="2" t="s">
        <v>11</v>
      </c>
      <c r="E95" s="2" t="s">
        <v>1373</v>
      </c>
      <c r="F95" s="2" t="s">
        <v>1466</v>
      </c>
      <c r="G95" s="2" t="s">
        <v>1478</v>
      </c>
      <c r="H95" s="2" t="s">
        <v>1674</v>
      </c>
      <c r="I95" s="2" t="s">
        <v>1602</v>
      </c>
      <c r="J95" s="2" t="s">
        <v>1980</v>
      </c>
    </row>
    <row r="96" spans="1:10" ht="15.6" customHeight="1">
      <c r="A96" s="2" t="s">
        <v>1932</v>
      </c>
      <c r="B96" s="2" t="s">
        <v>1382</v>
      </c>
      <c r="C96" s="2" t="s">
        <v>1468</v>
      </c>
      <c r="D96" s="2" t="s">
        <v>7</v>
      </c>
      <c r="E96" s="2" t="s">
        <v>1388</v>
      </c>
      <c r="F96" s="2" t="s">
        <v>1379</v>
      </c>
      <c r="G96" s="2" t="s">
        <v>1393</v>
      </c>
      <c r="H96" s="2" t="s">
        <v>1671</v>
      </c>
      <c r="I96" s="2" t="s">
        <v>1386</v>
      </c>
      <c r="J96" s="2" t="s">
        <v>1980</v>
      </c>
    </row>
    <row r="97" spans="1:10" ht="15.6" customHeight="1">
      <c r="A97" s="2" t="s">
        <v>1933</v>
      </c>
      <c r="B97" s="2" t="s">
        <v>1382</v>
      </c>
      <c r="C97" s="2" t="s">
        <v>1468</v>
      </c>
      <c r="D97" s="2" t="s">
        <v>11</v>
      </c>
      <c r="E97" s="2" t="s">
        <v>1408</v>
      </c>
      <c r="F97" s="2" t="s">
        <v>1466</v>
      </c>
      <c r="G97" s="2" t="s">
        <v>1478</v>
      </c>
      <c r="H97" s="2" t="s">
        <v>1674</v>
      </c>
      <c r="I97" s="2" t="s">
        <v>1602</v>
      </c>
      <c r="J97" s="2" t="s">
        <v>1980</v>
      </c>
    </row>
    <row r="98" spans="1:10" ht="15.6" customHeight="1">
      <c r="A98" s="2" t="s">
        <v>1934</v>
      </c>
      <c r="B98" s="2" t="s">
        <v>1382</v>
      </c>
      <c r="C98" s="2" t="s">
        <v>1468</v>
      </c>
      <c r="D98" s="2" t="s">
        <v>11</v>
      </c>
      <c r="E98" s="2" t="s">
        <v>1464</v>
      </c>
      <c r="F98" s="2" t="s">
        <v>1466</v>
      </c>
      <c r="G98" s="2" t="s">
        <v>1458</v>
      </c>
      <c r="H98" s="2" t="s">
        <v>1674</v>
      </c>
      <c r="I98" s="2" t="s">
        <v>1602</v>
      </c>
      <c r="J98" s="2" t="s">
        <v>1980</v>
      </c>
    </row>
    <row r="99" spans="1:10" ht="15.6" customHeight="1">
      <c r="A99" s="2" t="s">
        <v>1935</v>
      </c>
      <c r="B99" s="2" t="s">
        <v>1363</v>
      </c>
      <c r="C99" s="2" t="s">
        <v>1364</v>
      </c>
      <c r="D99" s="2" t="s">
        <v>11</v>
      </c>
      <c r="E99" s="2" t="s">
        <v>1392</v>
      </c>
      <c r="F99" s="2" t="s">
        <v>1450</v>
      </c>
      <c r="G99" s="2" t="s">
        <v>1466</v>
      </c>
      <c r="H99" s="2" t="s">
        <v>1674</v>
      </c>
      <c r="I99" s="2" t="s">
        <v>2023</v>
      </c>
      <c r="J99" s="2" t="s">
        <v>1980</v>
      </c>
    </row>
    <row r="100" spans="1:10" ht="15.6" customHeight="1">
      <c r="A100" s="2" t="s">
        <v>1936</v>
      </c>
      <c r="B100" s="2" t="s">
        <v>1363</v>
      </c>
      <c r="C100" s="2" t="s">
        <v>1364</v>
      </c>
      <c r="D100" s="2" t="s">
        <v>7</v>
      </c>
      <c r="E100" s="2" t="s">
        <v>1365</v>
      </c>
      <c r="F100" s="2" t="s">
        <v>1374</v>
      </c>
      <c r="G100" s="2" t="s">
        <v>1366</v>
      </c>
      <c r="H100" s="2" t="s">
        <v>1671</v>
      </c>
      <c r="I100" s="2" t="s">
        <v>2021</v>
      </c>
      <c r="J100" s="2" t="s">
        <v>1980</v>
      </c>
    </row>
    <row r="101" spans="1:10" ht="15.6" customHeight="1">
      <c r="A101" s="2" t="s">
        <v>1937</v>
      </c>
      <c r="B101" s="2" t="s">
        <v>1382</v>
      </c>
      <c r="C101" s="2" t="s">
        <v>1371</v>
      </c>
      <c r="D101" s="2" t="s">
        <v>11</v>
      </c>
      <c r="E101" s="2" t="s">
        <v>1408</v>
      </c>
      <c r="F101" s="2" t="s">
        <v>1450</v>
      </c>
      <c r="G101" s="2" t="s">
        <v>1757</v>
      </c>
      <c r="H101" s="2" t="s">
        <v>1674</v>
      </c>
      <c r="I101" s="2" t="s">
        <v>1602</v>
      </c>
      <c r="J101" s="2" t="s">
        <v>1980</v>
      </c>
    </row>
    <row r="102" spans="1:10" ht="15.6" customHeight="1">
      <c r="A102" s="2" t="s">
        <v>1938</v>
      </c>
      <c r="B102" s="2" t="s">
        <v>1382</v>
      </c>
      <c r="C102" s="2" t="s">
        <v>1371</v>
      </c>
      <c r="D102" s="2" t="s">
        <v>7</v>
      </c>
      <c r="E102" s="2" t="s">
        <v>1388</v>
      </c>
      <c r="F102" s="2" t="s">
        <v>1414</v>
      </c>
      <c r="G102" s="2" t="s">
        <v>2003</v>
      </c>
      <c r="H102" s="2" t="s">
        <v>1671</v>
      </c>
      <c r="I102" s="2" t="s">
        <v>1386</v>
      </c>
      <c r="J102" s="2" t="s">
        <v>1980</v>
      </c>
    </row>
    <row r="103" spans="1:10" ht="15.6" customHeight="1">
      <c r="A103" s="2" t="s">
        <v>1939</v>
      </c>
      <c r="B103" s="2" t="s">
        <v>1382</v>
      </c>
      <c r="C103" s="2" t="s">
        <v>1371</v>
      </c>
      <c r="D103" s="2" t="s">
        <v>7</v>
      </c>
      <c r="E103" s="2" t="s">
        <v>1388</v>
      </c>
      <c r="F103" s="2" t="s">
        <v>1374</v>
      </c>
      <c r="G103" s="2" t="s">
        <v>1996</v>
      </c>
      <c r="H103" s="2" t="s">
        <v>1671</v>
      </c>
      <c r="I103" s="2" t="s">
        <v>1386</v>
      </c>
      <c r="J103" s="2" t="s">
        <v>1980</v>
      </c>
    </row>
    <row r="104" spans="1:10" ht="15.6" customHeight="1">
      <c r="A104" s="2" t="s">
        <v>1940</v>
      </c>
      <c r="B104" s="2" t="s">
        <v>1435</v>
      </c>
      <c r="C104" s="2" t="s">
        <v>1387</v>
      </c>
      <c r="D104" s="2" t="s">
        <v>11</v>
      </c>
      <c r="E104" s="2" t="s">
        <v>1389</v>
      </c>
      <c r="F104" s="2" t="s">
        <v>1396</v>
      </c>
      <c r="G104" s="2" t="s">
        <v>1674</v>
      </c>
      <c r="H104" s="2" t="s">
        <v>2019</v>
      </c>
      <c r="I104" s="2" t="s">
        <v>1980</v>
      </c>
      <c r="J104" s="2" t="s">
        <v>1980</v>
      </c>
    </row>
    <row r="105" spans="1:10" ht="15.6" customHeight="1">
      <c r="A105" s="2" t="s">
        <v>1941</v>
      </c>
      <c r="B105" s="2" t="s">
        <v>1435</v>
      </c>
      <c r="C105" s="2" t="s">
        <v>1387</v>
      </c>
      <c r="D105" s="2" t="s">
        <v>7</v>
      </c>
      <c r="E105" s="2" t="s">
        <v>1442</v>
      </c>
      <c r="F105" s="2" t="s">
        <v>1374</v>
      </c>
      <c r="G105" s="2" t="s">
        <v>2003</v>
      </c>
      <c r="H105" s="2" t="s">
        <v>1671</v>
      </c>
      <c r="I105" s="2" t="s">
        <v>2020</v>
      </c>
      <c r="J105" s="2" t="s">
        <v>1980</v>
      </c>
    </row>
    <row r="106" spans="1:10" ht="15.6" customHeight="1">
      <c r="A106" s="2" t="s">
        <v>1942</v>
      </c>
      <c r="B106" s="2" t="s">
        <v>1435</v>
      </c>
      <c r="C106" s="2" t="s">
        <v>1387</v>
      </c>
      <c r="D106" s="2" t="s">
        <v>5</v>
      </c>
      <c r="E106" s="2" t="s">
        <v>2012</v>
      </c>
      <c r="F106" s="2" t="s">
        <v>1471</v>
      </c>
      <c r="G106" s="2" t="s">
        <v>1478</v>
      </c>
      <c r="H106" s="2" t="s">
        <v>1674</v>
      </c>
      <c r="I106" s="2" t="s">
        <v>2024</v>
      </c>
      <c r="J106" s="2" t="s">
        <v>1980</v>
      </c>
    </row>
    <row r="107" spans="1:10" ht="15.6" customHeight="1">
      <c r="A107" s="2" t="s">
        <v>1943</v>
      </c>
      <c r="B107" s="2" t="s">
        <v>1435</v>
      </c>
      <c r="C107" s="2" t="s">
        <v>1387</v>
      </c>
      <c r="D107" s="2" t="s">
        <v>5</v>
      </c>
      <c r="E107" s="2" t="s">
        <v>2012</v>
      </c>
      <c r="F107" s="2" t="s">
        <v>1466</v>
      </c>
      <c r="G107" s="2" t="s">
        <v>1458</v>
      </c>
      <c r="H107" s="2" t="s">
        <v>1674</v>
      </c>
      <c r="I107" s="2" t="s">
        <v>2024</v>
      </c>
      <c r="J107" s="2" t="s">
        <v>1980</v>
      </c>
    </row>
    <row r="108" spans="1:10" ht="15.6" customHeight="1">
      <c r="A108" s="2" t="s">
        <v>1944</v>
      </c>
      <c r="B108" s="2" t="s">
        <v>1435</v>
      </c>
      <c r="C108" s="2" t="s">
        <v>1387</v>
      </c>
      <c r="D108" s="2" t="s">
        <v>11</v>
      </c>
      <c r="E108" s="2" t="s">
        <v>1412</v>
      </c>
      <c r="F108" s="2" t="s">
        <v>1450</v>
      </c>
      <c r="G108" s="2" t="s">
        <v>1674</v>
      </c>
      <c r="H108" s="2" t="s">
        <v>2019</v>
      </c>
      <c r="I108" s="2" t="s">
        <v>1980</v>
      </c>
      <c r="J108" s="2" t="s">
        <v>1980</v>
      </c>
    </row>
    <row r="109" spans="1:10" ht="15.6" customHeight="1">
      <c r="A109" s="2" t="s">
        <v>1945</v>
      </c>
      <c r="B109" s="2" t="s">
        <v>1435</v>
      </c>
      <c r="C109" s="2" t="s">
        <v>1387</v>
      </c>
      <c r="D109" s="2" t="s">
        <v>7</v>
      </c>
      <c r="E109" s="2" t="s">
        <v>1436</v>
      </c>
      <c r="F109" s="2" t="s">
        <v>1374</v>
      </c>
      <c r="G109" s="2" t="s">
        <v>1996</v>
      </c>
      <c r="H109" s="2" t="s">
        <v>1671</v>
      </c>
      <c r="I109" s="2" t="s">
        <v>2020</v>
      </c>
      <c r="J109" s="2" t="s">
        <v>1980</v>
      </c>
    </row>
    <row r="110" spans="1:10" ht="15.6" customHeight="1">
      <c r="A110" s="2" t="s">
        <v>1946</v>
      </c>
      <c r="B110" s="2" t="s">
        <v>1435</v>
      </c>
      <c r="C110" s="2" t="s">
        <v>1387</v>
      </c>
      <c r="D110" s="2" t="s">
        <v>7</v>
      </c>
      <c r="E110" s="2" t="s">
        <v>1436</v>
      </c>
      <c r="F110" s="2" t="s">
        <v>1414</v>
      </c>
      <c r="G110" s="2" t="s">
        <v>2003</v>
      </c>
      <c r="H110" s="2" t="s">
        <v>1671</v>
      </c>
      <c r="I110" s="2" t="s">
        <v>2020</v>
      </c>
      <c r="J110" s="2" t="s">
        <v>1980</v>
      </c>
    </row>
    <row r="111" spans="1:10" ht="15.6" customHeight="1">
      <c r="A111" s="2" t="s">
        <v>1947</v>
      </c>
      <c r="B111" s="2" t="s">
        <v>1382</v>
      </c>
      <c r="C111" s="2" t="s">
        <v>1371</v>
      </c>
      <c r="D111" s="2" t="s">
        <v>11</v>
      </c>
      <c r="E111" s="2" t="s">
        <v>1408</v>
      </c>
      <c r="F111" s="2" t="s">
        <v>1450</v>
      </c>
      <c r="G111" s="2" t="s">
        <v>1757</v>
      </c>
      <c r="H111" s="2" t="s">
        <v>1674</v>
      </c>
      <c r="I111" s="2" t="s">
        <v>1602</v>
      </c>
      <c r="J111" s="2" t="s">
        <v>1980</v>
      </c>
    </row>
    <row r="112" spans="1:10" ht="15.6" customHeight="1">
      <c r="A112" s="2" t="s">
        <v>1948</v>
      </c>
      <c r="B112" s="2" t="s">
        <v>1382</v>
      </c>
      <c r="C112" s="2" t="s">
        <v>1371</v>
      </c>
      <c r="D112" s="2" t="s">
        <v>11</v>
      </c>
      <c r="E112" s="2" t="s">
        <v>1464</v>
      </c>
      <c r="F112" s="2" t="s">
        <v>1396</v>
      </c>
      <c r="G112" s="2" t="s">
        <v>2004</v>
      </c>
      <c r="H112" s="2" t="s">
        <v>1674</v>
      </c>
      <c r="I112" s="2" t="s">
        <v>1602</v>
      </c>
      <c r="J112" s="2" t="s">
        <v>1980</v>
      </c>
    </row>
    <row r="113" spans="1:10" ht="15.6" customHeight="1">
      <c r="A113" s="2" t="s">
        <v>1949</v>
      </c>
      <c r="B113" s="2" t="s">
        <v>1382</v>
      </c>
      <c r="C113" s="2" t="s">
        <v>1391</v>
      </c>
      <c r="D113" s="2" t="s">
        <v>11</v>
      </c>
      <c r="E113" s="2" t="s">
        <v>1384</v>
      </c>
      <c r="F113" s="2" t="s">
        <v>1450</v>
      </c>
      <c r="G113" s="2" t="s">
        <v>1674</v>
      </c>
      <c r="H113" s="2" t="s">
        <v>1602</v>
      </c>
      <c r="I113" s="2" t="s">
        <v>1980</v>
      </c>
      <c r="J113" s="2" t="s">
        <v>1980</v>
      </c>
    </row>
    <row r="114" spans="1:10" ht="15.6" customHeight="1">
      <c r="A114" s="2" t="s">
        <v>1950</v>
      </c>
      <c r="B114" s="2" t="s">
        <v>1382</v>
      </c>
      <c r="C114" s="2" t="s">
        <v>1391</v>
      </c>
      <c r="D114" s="2" t="s">
        <v>11</v>
      </c>
      <c r="E114" s="2" t="s">
        <v>1395</v>
      </c>
      <c r="F114" s="2" t="s">
        <v>1450</v>
      </c>
      <c r="G114" s="2" t="s">
        <v>1674</v>
      </c>
      <c r="H114" s="2" t="s">
        <v>1602</v>
      </c>
      <c r="I114" s="2" t="s">
        <v>1980</v>
      </c>
      <c r="J114" s="2" t="s">
        <v>1980</v>
      </c>
    </row>
    <row r="115" spans="1:10" ht="15.6" customHeight="1">
      <c r="A115" s="2" t="s">
        <v>1951</v>
      </c>
      <c r="B115" s="2" t="s">
        <v>1382</v>
      </c>
      <c r="C115" s="2" t="s">
        <v>1424</v>
      </c>
      <c r="D115" s="2" t="s">
        <v>7</v>
      </c>
      <c r="E115" s="2" t="s">
        <v>1388</v>
      </c>
      <c r="F115" s="2" t="s">
        <v>1377</v>
      </c>
      <c r="G115" s="2" t="s">
        <v>1368</v>
      </c>
      <c r="H115" s="2" t="s">
        <v>1756</v>
      </c>
      <c r="I115" s="2" t="s">
        <v>1671</v>
      </c>
      <c r="J115" s="2" t="s">
        <v>1386</v>
      </c>
    </row>
    <row r="116" spans="1:10" ht="15.6" customHeight="1">
      <c r="A116" s="2" t="s">
        <v>1952</v>
      </c>
      <c r="B116" s="2" t="s">
        <v>1382</v>
      </c>
      <c r="C116" s="2" t="s">
        <v>1424</v>
      </c>
      <c r="D116" s="2" t="s">
        <v>7</v>
      </c>
      <c r="E116" s="2" t="s">
        <v>1395</v>
      </c>
      <c r="F116" s="2" t="s">
        <v>1396</v>
      </c>
      <c r="G116" s="2" t="s">
        <v>1368</v>
      </c>
      <c r="H116" s="2" t="s">
        <v>1756</v>
      </c>
      <c r="I116" s="2" t="s">
        <v>1671</v>
      </c>
      <c r="J116" s="2" t="s">
        <v>1386</v>
      </c>
    </row>
    <row r="117" spans="1:10" ht="15.6" customHeight="1">
      <c r="A117" s="2" t="s">
        <v>1953</v>
      </c>
      <c r="B117" s="2" t="s">
        <v>1435</v>
      </c>
      <c r="C117" s="2" t="s">
        <v>1387</v>
      </c>
      <c r="D117" s="2" t="s">
        <v>7</v>
      </c>
      <c r="E117" s="2" t="s">
        <v>1436</v>
      </c>
      <c r="F117" s="2" t="s">
        <v>1414</v>
      </c>
      <c r="G117" s="2" t="s">
        <v>2003</v>
      </c>
      <c r="H117" s="2" t="s">
        <v>1671</v>
      </c>
      <c r="I117" s="2" t="s">
        <v>2020</v>
      </c>
      <c r="J117" s="2" t="s">
        <v>1980</v>
      </c>
    </row>
    <row r="118" spans="1:10" ht="15.6" customHeight="1">
      <c r="A118" s="2" t="s">
        <v>1954</v>
      </c>
      <c r="B118" s="2" t="s">
        <v>1435</v>
      </c>
      <c r="C118" s="2" t="s">
        <v>1387</v>
      </c>
      <c r="D118" s="2" t="s">
        <v>7</v>
      </c>
      <c r="E118" s="2" t="s">
        <v>1442</v>
      </c>
      <c r="F118" s="2" t="s">
        <v>1374</v>
      </c>
      <c r="G118" s="2" t="s">
        <v>2003</v>
      </c>
      <c r="H118" s="2" t="s">
        <v>1671</v>
      </c>
      <c r="I118" s="2" t="s">
        <v>2020</v>
      </c>
      <c r="J118" s="2" t="s">
        <v>1980</v>
      </c>
    </row>
    <row r="119" spans="1:10" ht="15.6" customHeight="1">
      <c r="A119" s="2" t="s">
        <v>1955</v>
      </c>
      <c r="B119" s="2" t="s">
        <v>1435</v>
      </c>
      <c r="C119" s="2" t="s">
        <v>1383</v>
      </c>
      <c r="D119" s="2" t="s">
        <v>11</v>
      </c>
      <c r="E119" s="2" t="s">
        <v>1389</v>
      </c>
      <c r="F119" s="2" t="s">
        <v>1470</v>
      </c>
      <c r="G119" s="2" t="s">
        <v>1466</v>
      </c>
      <c r="H119" s="2" t="s">
        <v>1674</v>
      </c>
      <c r="I119" s="2" t="s">
        <v>2019</v>
      </c>
      <c r="J119" s="2" t="s">
        <v>1980</v>
      </c>
    </row>
    <row r="120" spans="1:10" ht="15.6" customHeight="1">
      <c r="A120" s="2" t="s">
        <v>1956</v>
      </c>
      <c r="B120" s="2" t="s">
        <v>1382</v>
      </c>
      <c r="C120" s="2" t="s">
        <v>1425</v>
      </c>
      <c r="D120" s="2" t="s">
        <v>11</v>
      </c>
      <c r="E120" s="2" t="s">
        <v>1408</v>
      </c>
      <c r="F120" s="2" t="s">
        <v>1450</v>
      </c>
      <c r="G120" s="2" t="s">
        <v>1466</v>
      </c>
      <c r="H120" s="2" t="s">
        <v>1674</v>
      </c>
      <c r="I120" s="2" t="s">
        <v>1602</v>
      </c>
      <c r="J120" s="2" t="s">
        <v>1980</v>
      </c>
    </row>
    <row r="121" spans="1:10" ht="15.6" customHeight="1">
      <c r="A121" s="2" t="s">
        <v>1957</v>
      </c>
      <c r="B121" s="2" t="s">
        <v>1370</v>
      </c>
      <c r="C121" s="2" t="s">
        <v>1425</v>
      </c>
      <c r="D121" s="2" t="s">
        <v>7</v>
      </c>
      <c r="E121" s="2" t="s">
        <v>1405</v>
      </c>
      <c r="F121" s="2" t="s">
        <v>1373</v>
      </c>
      <c r="G121" s="2" t="s">
        <v>1396</v>
      </c>
      <c r="H121" s="2" t="s">
        <v>1366</v>
      </c>
      <c r="I121" s="2" t="s">
        <v>1671</v>
      </c>
      <c r="J121" s="2" t="s">
        <v>1673</v>
      </c>
    </row>
    <row r="122" spans="1:10" ht="15.6" customHeight="1">
      <c r="A122" s="2" t="s">
        <v>1958</v>
      </c>
      <c r="B122" s="2" t="s">
        <v>1370</v>
      </c>
      <c r="C122" s="2" t="s">
        <v>1425</v>
      </c>
      <c r="D122" s="2" t="s">
        <v>11</v>
      </c>
      <c r="E122" s="2" t="s">
        <v>1428</v>
      </c>
      <c r="F122" s="2" t="s">
        <v>1411</v>
      </c>
      <c r="G122" s="2" t="s">
        <v>1368</v>
      </c>
      <c r="H122" s="2" t="s">
        <v>1674</v>
      </c>
      <c r="I122" s="2" t="s">
        <v>2015</v>
      </c>
      <c r="J122" s="2" t="s">
        <v>1980</v>
      </c>
    </row>
    <row r="123" spans="1:10" ht="15.6" customHeight="1">
      <c r="A123" s="2" t="s">
        <v>1959</v>
      </c>
      <c r="B123" s="2" t="s">
        <v>1382</v>
      </c>
      <c r="C123" s="2" t="s">
        <v>1425</v>
      </c>
      <c r="D123" s="2" t="s">
        <v>11</v>
      </c>
      <c r="E123" s="2" t="s">
        <v>1408</v>
      </c>
      <c r="F123" s="2" t="s">
        <v>1396</v>
      </c>
      <c r="G123" s="2" t="s">
        <v>1466</v>
      </c>
      <c r="H123" s="2" t="s">
        <v>1674</v>
      </c>
      <c r="I123" s="2" t="s">
        <v>1602</v>
      </c>
      <c r="J123" s="2" t="s">
        <v>1980</v>
      </c>
    </row>
    <row r="124" spans="1:10" ht="15.6" customHeight="1">
      <c r="A124" s="2" t="s">
        <v>1960</v>
      </c>
      <c r="B124" s="2" t="s">
        <v>1363</v>
      </c>
      <c r="C124" s="2" t="s">
        <v>1364</v>
      </c>
      <c r="D124" s="2" t="s">
        <v>11</v>
      </c>
      <c r="E124" s="2" t="s">
        <v>1404</v>
      </c>
      <c r="F124" s="2" t="s">
        <v>1452</v>
      </c>
      <c r="G124" s="2" t="s">
        <v>1450</v>
      </c>
      <c r="H124" s="2" t="s">
        <v>1674</v>
      </c>
      <c r="I124" s="2" t="s">
        <v>2023</v>
      </c>
      <c r="J124" s="2" t="s">
        <v>1980</v>
      </c>
    </row>
    <row r="125" spans="1:10" ht="15.6" customHeight="1">
      <c r="A125" s="2" t="s">
        <v>1961</v>
      </c>
      <c r="B125" s="2" t="s">
        <v>1363</v>
      </c>
      <c r="C125" s="2" t="s">
        <v>1364</v>
      </c>
      <c r="D125" s="2" t="s">
        <v>11</v>
      </c>
      <c r="E125" s="2" t="s">
        <v>1404</v>
      </c>
      <c r="F125" s="2" t="s">
        <v>1452</v>
      </c>
      <c r="G125" s="2" t="s">
        <v>1450</v>
      </c>
      <c r="H125" s="2" t="s">
        <v>1674</v>
      </c>
      <c r="I125" s="2" t="s">
        <v>2023</v>
      </c>
      <c r="J125" s="2" t="s">
        <v>1980</v>
      </c>
    </row>
    <row r="126" spans="1:10" ht="15.6" customHeight="1">
      <c r="A126" s="2" t="s">
        <v>1962</v>
      </c>
      <c r="B126" s="2" t="s">
        <v>1363</v>
      </c>
      <c r="C126" s="2" t="s">
        <v>1364</v>
      </c>
      <c r="D126" s="2" t="s">
        <v>11</v>
      </c>
      <c r="E126" s="2" t="s">
        <v>1392</v>
      </c>
      <c r="F126" s="2" t="s">
        <v>1452</v>
      </c>
      <c r="G126" s="2" t="s">
        <v>1396</v>
      </c>
      <c r="H126" s="2" t="s">
        <v>1674</v>
      </c>
      <c r="I126" s="2" t="s">
        <v>2023</v>
      </c>
      <c r="J126" s="2" t="s">
        <v>1980</v>
      </c>
    </row>
    <row r="127" spans="1:10" ht="15.6" customHeight="1">
      <c r="A127" s="2" t="s">
        <v>1963</v>
      </c>
      <c r="B127" s="2" t="s">
        <v>1370</v>
      </c>
      <c r="C127" s="2" t="s">
        <v>1376</v>
      </c>
      <c r="D127" s="2" t="s">
        <v>11</v>
      </c>
      <c r="E127" s="2" t="s">
        <v>1397</v>
      </c>
      <c r="F127" s="2" t="s">
        <v>1452</v>
      </c>
      <c r="G127" s="2" t="s">
        <v>1466</v>
      </c>
      <c r="H127" s="2" t="s">
        <v>1757</v>
      </c>
      <c r="I127" s="2" t="s">
        <v>1674</v>
      </c>
      <c r="J127" s="2" t="s">
        <v>2015</v>
      </c>
    </row>
    <row r="128" spans="1:10" ht="15.6" customHeight="1">
      <c r="A128" s="2" t="s">
        <v>1964</v>
      </c>
      <c r="B128" s="2" t="s">
        <v>1370</v>
      </c>
      <c r="C128" s="2" t="s">
        <v>1376</v>
      </c>
      <c r="D128" s="2" t="s">
        <v>7</v>
      </c>
      <c r="E128" s="2" t="s">
        <v>1372</v>
      </c>
      <c r="F128" s="2" t="s">
        <v>1412</v>
      </c>
      <c r="G128" s="2" t="s">
        <v>1432</v>
      </c>
      <c r="H128" s="2" t="s">
        <v>1756</v>
      </c>
      <c r="I128" s="2" t="s">
        <v>1671</v>
      </c>
      <c r="J128" s="2" t="s">
        <v>1673</v>
      </c>
    </row>
    <row r="129" spans="1:10" ht="15.6" customHeight="1">
      <c r="A129" s="2" t="s">
        <v>1965</v>
      </c>
      <c r="B129" s="2" t="s">
        <v>1370</v>
      </c>
      <c r="C129" s="2" t="s">
        <v>1376</v>
      </c>
      <c r="D129" s="2" t="s">
        <v>11</v>
      </c>
      <c r="E129" s="2" t="s">
        <v>1369</v>
      </c>
      <c r="F129" s="2" t="s">
        <v>1385</v>
      </c>
      <c r="G129" s="2" t="s">
        <v>1466</v>
      </c>
      <c r="H129" s="2" t="s">
        <v>1674</v>
      </c>
      <c r="I129" s="2" t="s">
        <v>2015</v>
      </c>
      <c r="J129" s="2" t="s">
        <v>1980</v>
      </c>
    </row>
    <row r="130" spans="1:10" ht="15.6" customHeight="1">
      <c r="A130" s="2" t="s">
        <v>1966</v>
      </c>
      <c r="B130" s="2" t="s">
        <v>1370</v>
      </c>
      <c r="C130" s="2" t="s">
        <v>1376</v>
      </c>
      <c r="D130" s="2" t="s">
        <v>7</v>
      </c>
      <c r="E130" s="2" t="s">
        <v>1405</v>
      </c>
      <c r="F130" s="2" t="s">
        <v>1412</v>
      </c>
      <c r="G130" s="2" t="s">
        <v>1368</v>
      </c>
      <c r="H130" s="2" t="s">
        <v>2003</v>
      </c>
      <c r="I130" s="2" t="s">
        <v>1671</v>
      </c>
      <c r="J130" s="2" t="s">
        <v>1673</v>
      </c>
    </row>
    <row r="131" spans="1:10" ht="15.6" customHeight="1">
      <c r="A131" s="2" t="s">
        <v>1967</v>
      </c>
      <c r="B131" s="2" t="s">
        <v>1435</v>
      </c>
      <c r="C131" s="2" t="s">
        <v>1383</v>
      </c>
      <c r="D131" s="2" t="s">
        <v>11</v>
      </c>
      <c r="E131" s="2" t="s">
        <v>1389</v>
      </c>
      <c r="F131" s="2" t="s">
        <v>1756</v>
      </c>
      <c r="G131" s="2" t="s">
        <v>1674</v>
      </c>
      <c r="H131" s="2" t="s">
        <v>2019</v>
      </c>
      <c r="I131" s="2" t="s">
        <v>1980</v>
      </c>
      <c r="J131" s="2" t="s">
        <v>1980</v>
      </c>
    </row>
    <row r="132" spans="1:10" ht="15.6" customHeight="1">
      <c r="A132" s="2" t="s">
        <v>1968</v>
      </c>
      <c r="B132" s="2" t="s">
        <v>1378</v>
      </c>
      <c r="C132" s="2" t="s">
        <v>1383</v>
      </c>
      <c r="D132" s="2" t="s">
        <v>11</v>
      </c>
      <c r="E132" s="2" t="s">
        <v>1366</v>
      </c>
      <c r="F132" s="2" t="s">
        <v>2004</v>
      </c>
      <c r="G132" s="2" t="s">
        <v>1674</v>
      </c>
      <c r="H132" s="2" t="s">
        <v>1606</v>
      </c>
      <c r="I132" s="2" t="s">
        <v>1980</v>
      </c>
      <c r="J132" s="2" t="s">
        <v>1980</v>
      </c>
    </row>
    <row r="133" spans="1:10" ht="15.6" customHeight="1">
      <c r="A133" s="2" t="s">
        <v>1969</v>
      </c>
      <c r="B133" s="2" t="s">
        <v>1382</v>
      </c>
      <c r="C133" s="2" t="s">
        <v>1424</v>
      </c>
      <c r="D133" s="2" t="s">
        <v>11</v>
      </c>
      <c r="E133" s="2" t="s">
        <v>1408</v>
      </c>
      <c r="F133" s="2" t="s">
        <v>1450</v>
      </c>
      <c r="G133" s="2" t="s">
        <v>1674</v>
      </c>
      <c r="H133" s="2" t="s">
        <v>1602</v>
      </c>
      <c r="I133" s="2" t="s">
        <v>1980</v>
      </c>
      <c r="J133" s="2" t="s">
        <v>1980</v>
      </c>
    </row>
    <row r="134" spans="1:10" ht="15.6" customHeight="1">
      <c r="A134" s="2" t="s">
        <v>1970</v>
      </c>
      <c r="B134" s="2" t="s">
        <v>1378</v>
      </c>
      <c r="C134" s="2" t="s">
        <v>1383</v>
      </c>
      <c r="D134" s="2" t="s">
        <v>5</v>
      </c>
      <c r="E134" s="2" t="s">
        <v>1466</v>
      </c>
      <c r="F134" s="2" t="s">
        <v>1452</v>
      </c>
      <c r="G134" s="2" t="s">
        <v>2009</v>
      </c>
      <c r="H134" s="2" t="s">
        <v>1674</v>
      </c>
      <c r="I134" s="2" t="s">
        <v>1514</v>
      </c>
      <c r="J134" s="2" t="s">
        <v>1980</v>
      </c>
    </row>
    <row r="135" spans="1:10" ht="15.6" customHeight="1">
      <c r="A135" s="2" t="s">
        <v>1971</v>
      </c>
      <c r="B135" s="2" t="s">
        <v>1382</v>
      </c>
      <c r="C135" s="2" t="s">
        <v>1371</v>
      </c>
      <c r="D135" s="2" t="s">
        <v>11</v>
      </c>
      <c r="E135" s="2" t="s">
        <v>1464</v>
      </c>
      <c r="F135" s="2" t="s">
        <v>1441</v>
      </c>
      <c r="G135" s="2" t="s">
        <v>1674</v>
      </c>
      <c r="H135" s="2" t="s">
        <v>1602</v>
      </c>
      <c r="I135" s="2" t="s">
        <v>1980</v>
      </c>
      <c r="J135" s="2" t="s">
        <v>1980</v>
      </c>
    </row>
    <row r="136" spans="1:10" ht="15.6" customHeight="1">
      <c r="A136" s="2" t="s">
        <v>1972</v>
      </c>
      <c r="B136" s="2" t="s">
        <v>1382</v>
      </c>
      <c r="C136" s="2" t="s">
        <v>1391</v>
      </c>
      <c r="D136" s="2" t="s">
        <v>5</v>
      </c>
      <c r="E136" s="2" t="s">
        <v>1418</v>
      </c>
      <c r="F136" s="2" t="s">
        <v>1674</v>
      </c>
      <c r="G136" s="2" t="s">
        <v>1518</v>
      </c>
      <c r="H136" s="2" t="s">
        <v>1980</v>
      </c>
      <c r="I136" s="2" t="s">
        <v>1980</v>
      </c>
      <c r="J136" s="2" t="s">
        <v>1980</v>
      </c>
    </row>
    <row r="137" spans="1:10" ht="15.6" customHeight="1">
      <c r="A137" s="2" t="s">
        <v>1973</v>
      </c>
      <c r="B137" s="2" t="s">
        <v>1382</v>
      </c>
      <c r="C137" s="2" t="s">
        <v>1391</v>
      </c>
      <c r="D137" s="2" t="s">
        <v>5</v>
      </c>
      <c r="E137" s="2" t="s">
        <v>1418</v>
      </c>
      <c r="F137" s="2" t="s">
        <v>1674</v>
      </c>
      <c r="G137" s="2" t="s">
        <v>1518</v>
      </c>
      <c r="H137" s="2" t="s">
        <v>1980</v>
      </c>
      <c r="I137" s="2" t="s">
        <v>1980</v>
      </c>
      <c r="J137" s="2" t="s">
        <v>1980</v>
      </c>
    </row>
    <row r="138" spans="1:10" ht="15.6" customHeight="1">
      <c r="A138" s="2" t="s">
        <v>1974</v>
      </c>
      <c r="B138" s="2" t="s">
        <v>1382</v>
      </c>
      <c r="C138" s="2" t="s">
        <v>1391</v>
      </c>
      <c r="D138" s="2" t="s">
        <v>5</v>
      </c>
      <c r="E138" s="2" t="s">
        <v>1411</v>
      </c>
      <c r="F138" s="2" t="s">
        <v>1674</v>
      </c>
      <c r="G138" s="2" t="s">
        <v>1518</v>
      </c>
      <c r="H138" s="2" t="s">
        <v>1980</v>
      </c>
      <c r="I138" s="2" t="s">
        <v>1980</v>
      </c>
      <c r="J138" s="2" t="s">
        <v>1980</v>
      </c>
    </row>
    <row r="139" spans="1:10" ht="15.6" customHeight="1">
      <c r="A139" s="2" t="s">
        <v>1975</v>
      </c>
      <c r="B139" s="2" t="s">
        <v>1370</v>
      </c>
      <c r="C139" s="2" t="s">
        <v>1376</v>
      </c>
      <c r="D139" s="2" t="s">
        <v>7</v>
      </c>
      <c r="E139" s="2" t="s">
        <v>1372</v>
      </c>
      <c r="F139" s="2" t="s">
        <v>1418</v>
      </c>
      <c r="G139" s="2" t="s">
        <v>1366</v>
      </c>
      <c r="H139" s="2" t="s">
        <v>2004</v>
      </c>
      <c r="I139" s="2" t="s">
        <v>1671</v>
      </c>
      <c r="J139" s="2" t="s">
        <v>1673</v>
      </c>
    </row>
    <row r="140" spans="1:10" ht="15.6" customHeight="1">
      <c r="A140" s="2" t="s">
        <v>1976</v>
      </c>
      <c r="B140" s="2" t="s">
        <v>1382</v>
      </c>
      <c r="C140" s="2" t="s">
        <v>1468</v>
      </c>
      <c r="D140" s="2" t="s">
        <v>7</v>
      </c>
      <c r="E140" s="2" t="s">
        <v>1388</v>
      </c>
      <c r="F140" s="2" t="s">
        <v>1426</v>
      </c>
      <c r="G140" s="2" t="s">
        <v>1367</v>
      </c>
      <c r="H140" s="2" t="s">
        <v>1671</v>
      </c>
      <c r="I140" s="2" t="s">
        <v>1386</v>
      </c>
      <c r="J140" s="2" t="s">
        <v>1980</v>
      </c>
    </row>
    <row r="141" spans="1:10" ht="15.6" customHeight="1">
      <c r="A141" s="2" t="s">
        <v>1977</v>
      </c>
      <c r="B141" s="2" t="s">
        <v>1382</v>
      </c>
      <c r="C141" s="2" t="s">
        <v>1468</v>
      </c>
      <c r="D141" s="2" t="s">
        <v>7</v>
      </c>
      <c r="E141" s="2" t="s">
        <v>1395</v>
      </c>
      <c r="F141" s="2" t="s">
        <v>1366</v>
      </c>
      <c r="G141" s="2" t="s">
        <v>1367</v>
      </c>
      <c r="H141" s="2" t="s">
        <v>1671</v>
      </c>
      <c r="I141" s="2" t="s">
        <v>1386</v>
      </c>
      <c r="J141" s="2" t="s">
        <v>1980</v>
      </c>
    </row>
    <row r="142" spans="1:10" ht="15.6" customHeight="1">
      <c r="A142" s="2" t="s">
        <v>1978</v>
      </c>
      <c r="B142" s="2" t="s">
        <v>1370</v>
      </c>
      <c r="C142" s="2" t="s">
        <v>1383</v>
      </c>
      <c r="D142" s="2" t="s">
        <v>11</v>
      </c>
      <c r="E142" s="2" t="s">
        <v>1397</v>
      </c>
      <c r="F142" s="2" t="s">
        <v>1432</v>
      </c>
      <c r="G142" s="2" t="s">
        <v>1674</v>
      </c>
      <c r="H142" s="2" t="s">
        <v>2015</v>
      </c>
      <c r="I142" s="2" t="s">
        <v>1980</v>
      </c>
      <c r="J142" s="2" t="s">
        <v>1980</v>
      </c>
    </row>
    <row r="143" spans="1:10" ht="15.6" customHeight="1">
      <c r="A143" s="2" t="s">
        <v>1979</v>
      </c>
      <c r="B143" s="2" t="s">
        <v>1370</v>
      </c>
      <c r="C143" s="2" t="s">
        <v>1431</v>
      </c>
      <c r="D143" s="2" t="s">
        <v>7</v>
      </c>
      <c r="E143" s="2" t="s">
        <v>1372</v>
      </c>
      <c r="F143" s="2" t="s">
        <v>1408</v>
      </c>
      <c r="G143" s="2" t="s">
        <v>1368</v>
      </c>
      <c r="H143" s="2" t="s">
        <v>1671</v>
      </c>
      <c r="I143" s="2" t="s">
        <v>1673</v>
      </c>
      <c r="J143" s="2" t="s">
        <v>1980</v>
      </c>
    </row>
    <row r="144" spans="1:10" ht="15.6" customHeight="1">
      <c r="A144" s="2" t="s">
        <v>2</v>
      </c>
      <c r="B144" s="2" t="s">
        <v>1435</v>
      </c>
      <c r="C144" s="2" t="s">
        <v>1447</v>
      </c>
      <c r="D144" s="2" t="s">
        <v>1</v>
      </c>
      <c r="E144" s="2" t="s">
        <v>1574</v>
      </c>
      <c r="F144" s="2" t="s">
        <v>1413</v>
      </c>
      <c r="G144" s="2" t="s">
        <v>1575</v>
      </c>
      <c r="H144" s="2" t="s">
        <v>1484</v>
      </c>
      <c r="I144" s="2" t="s">
        <v>1572</v>
      </c>
      <c r="J144" s="2" t="s">
        <v>2025</v>
      </c>
    </row>
    <row r="145" spans="1:10" ht="15.6" customHeight="1">
      <c r="A145" s="2" t="s">
        <v>3</v>
      </c>
      <c r="B145" s="2" t="s">
        <v>1435</v>
      </c>
      <c r="C145" s="2" t="s">
        <v>1447</v>
      </c>
      <c r="D145" s="2" t="s">
        <v>1</v>
      </c>
      <c r="E145" s="2" t="s">
        <v>1574</v>
      </c>
      <c r="F145" s="2" t="s">
        <v>1576</v>
      </c>
      <c r="G145" s="2" t="s">
        <v>1575</v>
      </c>
      <c r="H145" s="2" t="s">
        <v>1484</v>
      </c>
      <c r="I145" s="2" t="s">
        <v>1572</v>
      </c>
      <c r="J145" s="2" t="s">
        <v>2025</v>
      </c>
    </row>
    <row r="146" spans="1:10" ht="15.6" customHeight="1">
      <c r="A146" s="2" t="s">
        <v>4</v>
      </c>
      <c r="B146" s="2" t="s">
        <v>1378</v>
      </c>
      <c r="C146" s="2" t="s">
        <v>1383</v>
      </c>
      <c r="D146" s="2" t="s">
        <v>5</v>
      </c>
      <c r="E146" s="2" t="s">
        <v>1511</v>
      </c>
      <c r="F146" s="2" t="s">
        <v>1512</v>
      </c>
      <c r="G146" s="2" t="s">
        <v>1513</v>
      </c>
      <c r="H146" s="2" t="s">
        <v>1514</v>
      </c>
      <c r="I146" s="2" t="s">
        <v>1980</v>
      </c>
      <c r="J146" s="2" t="s">
        <v>1980</v>
      </c>
    </row>
    <row r="147" spans="1:10" ht="15.6" customHeight="1">
      <c r="A147" s="2" t="s">
        <v>6</v>
      </c>
      <c r="B147" s="2" t="s">
        <v>1363</v>
      </c>
      <c r="C147" s="2" t="s">
        <v>1364</v>
      </c>
      <c r="D147" s="2" t="s">
        <v>7</v>
      </c>
      <c r="E147" s="2" t="s">
        <v>1365</v>
      </c>
      <c r="F147" s="2" t="s">
        <v>1366</v>
      </c>
      <c r="G147" s="2" t="s">
        <v>1367</v>
      </c>
      <c r="H147" s="2" t="s">
        <v>2026</v>
      </c>
      <c r="I147" s="2" t="s">
        <v>2021</v>
      </c>
      <c r="J147" s="2" t="s">
        <v>1980</v>
      </c>
    </row>
    <row r="148" spans="1:10" ht="15.6" customHeight="1">
      <c r="A148" s="2" t="s">
        <v>8</v>
      </c>
      <c r="B148" s="2" t="s">
        <v>1363</v>
      </c>
      <c r="C148" s="2" t="s">
        <v>1364</v>
      </c>
      <c r="D148" s="2" t="s">
        <v>5</v>
      </c>
      <c r="E148" s="2" t="s">
        <v>1410</v>
      </c>
      <c r="F148" s="2" t="s">
        <v>1515</v>
      </c>
      <c r="G148" s="2" t="s">
        <v>1750</v>
      </c>
      <c r="H148" s="2" t="s">
        <v>1516</v>
      </c>
      <c r="I148" s="2" t="s">
        <v>2022</v>
      </c>
      <c r="J148" s="2" t="s">
        <v>1980</v>
      </c>
    </row>
    <row r="149" spans="1:10" ht="15.6" customHeight="1">
      <c r="A149" s="2" t="s">
        <v>9</v>
      </c>
      <c r="B149" s="2" t="s">
        <v>1363</v>
      </c>
      <c r="C149" s="2" t="s">
        <v>1364</v>
      </c>
      <c r="D149" s="2" t="s">
        <v>7</v>
      </c>
      <c r="E149" s="2" t="s">
        <v>1365</v>
      </c>
      <c r="F149" s="2" t="s">
        <v>1368</v>
      </c>
      <c r="G149" s="2" t="s">
        <v>1369</v>
      </c>
      <c r="H149" s="2" t="s">
        <v>2026</v>
      </c>
      <c r="I149" s="2" t="s">
        <v>2021</v>
      </c>
      <c r="J149" s="2" t="s">
        <v>1980</v>
      </c>
    </row>
    <row r="150" spans="1:10" ht="15.6" customHeight="1">
      <c r="A150" s="2" t="s">
        <v>10</v>
      </c>
      <c r="B150" s="2" t="s">
        <v>1370</v>
      </c>
      <c r="C150" s="2" t="s">
        <v>1425</v>
      </c>
      <c r="D150" s="2" t="s">
        <v>11</v>
      </c>
      <c r="E150" s="2" t="s">
        <v>1397</v>
      </c>
      <c r="F150" s="2" t="s">
        <v>1452</v>
      </c>
      <c r="G150" s="2" t="s">
        <v>1477</v>
      </c>
      <c r="H150" s="2" t="s">
        <v>2027</v>
      </c>
      <c r="I150" s="2" t="s">
        <v>2015</v>
      </c>
      <c r="J150" s="2" t="s">
        <v>1980</v>
      </c>
    </row>
    <row r="151" spans="1:10" ht="15.6" customHeight="1">
      <c r="A151" s="2" t="s">
        <v>12</v>
      </c>
      <c r="B151" s="2" t="s">
        <v>1370</v>
      </c>
      <c r="C151" s="2" t="s">
        <v>1371</v>
      </c>
      <c r="D151" s="2" t="s">
        <v>7</v>
      </c>
      <c r="E151" s="2" t="s">
        <v>1372</v>
      </c>
      <c r="F151" s="2" t="s">
        <v>1373</v>
      </c>
      <c r="G151" s="2" t="s">
        <v>1374</v>
      </c>
      <c r="H151" s="2" t="s">
        <v>2026</v>
      </c>
      <c r="I151" s="2" t="s">
        <v>1375</v>
      </c>
      <c r="J151" s="2" t="s">
        <v>1673</v>
      </c>
    </row>
    <row r="152" spans="1:10" ht="15.6" customHeight="1">
      <c r="A152" s="2" t="s">
        <v>13</v>
      </c>
      <c r="B152" s="2" t="s">
        <v>1363</v>
      </c>
      <c r="C152" s="2" t="s">
        <v>1383</v>
      </c>
      <c r="D152" s="2" t="s">
        <v>11</v>
      </c>
      <c r="E152" s="2" t="s">
        <v>1475</v>
      </c>
      <c r="F152" s="2" t="s">
        <v>1450</v>
      </c>
      <c r="G152" s="2" t="s">
        <v>1478</v>
      </c>
      <c r="H152" s="2" t="s">
        <v>2027</v>
      </c>
      <c r="I152" s="2" t="s">
        <v>2023</v>
      </c>
      <c r="J152" s="2" t="s">
        <v>1980</v>
      </c>
    </row>
    <row r="153" spans="1:10" ht="15.6" customHeight="1">
      <c r="A153" s="2" t="s">
        <v>14</v>
      </c>
      <c r="B153" s="2" t="s">
        <v>1363</v>
      </c>
      <c r="C153" s="2" t="s">
        <v>1383</v>
      </c>
      <c r="D153" s="2" t="s">
        <v>5</v>
      </c>
      <c r="E153" s="2" t="s">
        <v>1517</v>
      </c>
      <c r="F153" s="2" t="s">
        <v>1750</v>
      </c>
      <c r="G153" s="2" t="s">
        <v>2022</v>
      </c>
      <c r="H153" s="2" t="s">
        <v>1980</v>
      </c>
      <c r="I153" s="2" t="s">
        <v>1980</v>
      </c>
      <c r="J153" s="2" t="s">
        <v>1980</v>
      </c>
    </row>
    <row r="154" spans="1:10" ht="15.6" customHeight="1">
      <c r="A154" s="2" t="s">
        <v>15</v>
      </c>
      <c r="B154" s="2" t="s">
        <v>1363</v>
      </c>
      <c r="C154" s="2" t="s">
        <v>1383</v>
      </c>
      <c r="D154" s="2" t="s">
        <v>11</v>
      </c>
      <c r="E154" s="2" t="s">
        <v>1410</v>
      </c>
      <c r="F154" s="2" t="s">
        <v>1466</v>
      </c>
      <c r="G154" s="2" t="s">
        <v>1478</v>
      </c>
      <c r="H154" s="2" t="s">
        <v>2027</v>
      </c>
      <c r="I154" s="2" t="s">
        <v>2023</v>
      </c>
      <c r="J154" s="2" t="s">
        <v>1980</v>
      </c>
    </row>
    <row r="155" spans="1:10" ht="15.6" customHeight="1">
      <c r="A155" s="2" t="s">
        <v>16</v>
      </c>
      <c r="B155" s="2" t="s">
        <v>1363</v>
      </c>
      <c r="C155" s="2" t="s">
        <v>1383</v>
      </c>
      <c r="D155" s="2" t="s">
        <v>5</v>
      </c>
      <c r="E155" s="2" t="s">
        <v>1470</v>
      </c>
      <c r="F155" s="2" t="s">
        <v>1750</v>
      </c>
      <c r="G155" s="2" t="s">
        <v>2022</v>
      </c>
      <c r="H155" s="2" t="s">
        <v>1980</v>
      </c>
      <c r="I155" s="2" t="s">
        <v>1980</v>
      </c>
      <c r="J155" s="2" t="s">
        <v>1980</v>
      </c>
    </row>
    <row r="156" spans="1:10" ht="15.6" customHeight="1">
      <c r="A156" s="2" t="s">
        <v>17</v>
      </c>
      <c r="B156" s="2" t="s">
        <v>1370</v>
      </c>
      <c r="C156" s="2" t="s">
        <v>1376</v>
      </c>
      <c r="D156" s="2" t="s">
        <v>11</v>
      </c>
      <c r="E156" s="2" t="s">
        <v>1369</v>
      </c>
      <c r="F156" s="2" t="s">
        <v>1409</v>
      </c>
      <c r="G156" s="2" t="s">
        <v>1471</v>
      </c>
      <c r="H156" s="2" t="s">
        <v>2027</v>
      </c>
      <c r="I156" s="2" t="s">
        <v>2015</v>
      </c>
      <c r="J156" s="2" t="s">
        <v>1980</v>
      </c>
    </row>
    <row r="157" spans="1:10" ht="15.6" customHeight="1">
      <c r="A157" s="2" t="s">
        <v>18</v>
      </c>
      <c r="B157" s="2" t="s">
        <v>1363</v>
      </c>
      <c r="C157" s="2" t="s">
        <v>1376</v>
      </c>
      <c r="D157" s="2" t="s">
        <v>7</v>
      </c>
      <c r="E157" s="2" t="s">
        <v>1365</v>
      </c>
      <c r="F157" s="2" t="s">
        <v>1377</v>
      </c>
      <c r="G157" s="2" t="s">
        <v>1369</v>
      </c>
      <c r="H157" s="2" t="s">
        <v>2026</v>
      </c>
      <c r="I157" s="2" t="s">
        <v>1375</v>
      </c>
      <c r="J157" s="2" t="s">
        <v>2021</v>
      </c>
    </row>
    <row r="158" spans="1:10" ht="15.6" customHeight="1">
      <c r="A158" s="2" t="s">
        <v>19</v>
      </c>
      <c r="B158" s="2" t="s">
        <v>1370</v>
      </c>
      <c r="C158" s="2" t="s">
        <v>1425</v>
      </c>
      <c r="D158" s="2" t="s">
        <v>11</v>
      </c>
      <c r="E158" s="2" t="s">
        <v>1367</v>
      </c>
      <c r="F158" s="2" t="s">
        <v>1452</v>
      </c>
      <c r="G158" s="2" t="s">
        <v>1380</v>
      </c>
      <c r="H158" s="2" t="s">
        <v>2027</v>
      </c>
      <c r="I158" s="2" t="s">
        <v>2015</v>
      </c>
      <c r="J158" s="2" t="s">
        <v>1980</v>
      </c>
    </row>
    <row r="159" spans="1:10" ht="15.6" customHeight="1">
      <c r="A159" s="2" t="s">
        <v>20</v>
      </c>
      <c r="B159" s="2" t="s">
        <v>1363</v>
      </c>
      <c r="C159" s="2" t="s">
        <v>1383</v>
      </c>
      <c r="D159" s="2" t="s">
        <v>11</v>
      </c>
      <c r="E159" s="2" t="s">
        <v>1410</v>
      </c>
      <c r="F159" s="2" t="s">
        <v>1450</v>
      </c>
      <c r="G159" s="2" t="s">
        <v>1478</v>
      </c>
      <c r="H159" s="2" t="s">
        <v>2027</v>
      </c>
      <c r="I159" s="2" t="s">
        <v>2023</v>
      </c>
      <c r="J159" s="2" t="s">
        <v>1980</v>
      </c>
    </row>
    <row r="160" spans="1:10" ht="15.6" customHeight="1">
      <c r="A160" s="2" t="s">
        <v>21</v>
      </c>
      <c r="B160" s="2" t="s">
        <v>1378</v>
      </c>
      <c r="C160" s="2" t="s">
        <v>1371</v>
      </c>
      <c r="D160" s="2" t="s">
        <v>7</v>
      </c>
      <c r="E160" s="2" t="s">
        <v>1379</v>
      </c>
      <c r="F160" s="2" t="s">
        <v>1380</v>
      </c>
      <c r="G160" s="2" t="s">
        <v>1367</v>
      </c>
      <c r="H160" s="2" t="s">
        <v>2026</v>
      </c>
      <c r="I160" s="2" t="s">
        <v>1381</v>
      </c>
      <c r="J160" s="2" t="s">
        <v>1980</v>
      </c>
    </row>
    <row r="161" spans="1:10" ht="15.6" customHeight="1">
      <c r="A161" s="2" t="s">
        <v>22</v>
      </c>
      <c r="B161" s="2" t="s">
        <v>1370</v>
      </c>
      <c r="C161" s="2" t="s">
        <v>1431</v>
      </c>
      <c r="D161" s="2" t="s">
        <v>11</v>
      </c>
      <c r="E161" s="2" t="s">
        <v>1397</v>
      </c>
      <c r="F161" s="2" t="s">
        <v>1441</v>
      </c>
      <c r="G161" s="2" t="s">
        <v>1410</v>
      </c>
      <c r="H161" s="2" t="s">
        <v>2027</v>
      </c>
      <c r="I161" s="2" t="s">
        <v>2015</v>
      </c>
      <c r="J161" s="2" t="s">
        <v>1980</v>
      </c>
    </row>
    <row r="162" spans="1:10" ht="15.6" customHeight="1">
      <c r="A162" s="2" t="s">
        <v>23</v>
      </c>
      <c r="B162" s="2" t="s">
        <v>1370</v>
      </c>
      <c r="C162" s="2" t="s">
        <v>1431</v>
      </c>
      <c r="D162" s="2" t="s">
        <v>11</v>
      </c>
      <c r="E162" s="2" t="s">
        <v>1369</v>
      </c>
      <c r="F162" s="2" t="s">
        <v>1441</v>
      </c>
      <c r="G162" s="2" t="s">
        <v>1380</v>
      </c>
      <c r="H162" s="2" t="s">
        <v>2027</v>
      </c>
      <c r="I162" s="2" t="s">
        <v>2015</v>
      </c>
      <c r="J162" s="2" t="s">
        <v>1980</v>
      </c>
    </row>
    <row r="163" spans="1:10" ht="15.6" customHeight="1">
      <c r="A163" s="2" t="s">
        <v>24</v>
      </c>
      <c r="B163" s="2" t="s">
        <v>1382</v>
      </c>
      <c r="C163" s="2" t="s">
        <v>1383</v>
      </c>
      <c r="D163" s="2" t="s">
        <v>11</v>
      </c>
      <c r="E163" s="2" t="s">
        <v>1408</v>
      </c>
      <c r="F163" s="2" t="s">
        <v>1432</v>
      </c>
      <c r="G163" s="2" t="s">
        <v>2027</v>
      </c>
      <c r="H163" s="2" t="s">
        <v>1602</v>
      </c>
      <c r="I163" s="2" t="s">
        <v>1980</v>
      </c>
      <c r="J163" s="2" t="s">
        <v>1980</v>
      </c>
    </row>
    <row r="164" spans="1:10" ht="15.6" customHeight="1">
      <c r="A164" s="2" t="s">
        <v>25</v>
      </c>
      <c r="B164" s="2" t="s">
        <v>1382</v>
      </c>
      <c r="C164" s="2" t="s">
        <v>1383</v>
      </c>
      <c r="D164" s="2" t="s">
        <v>7</v>
      </c>
      <c r="E164" s="2" t="s">
        <v>1384</v>
      </c>
      <c r="F164" s="2" t="s">
        <v>2026</v>
      </c>
      <c r="G164" s="2" t="s">
        <v>1385</v>
      </c>
      <c r="H164" s="2" t="s">
        <v>1374</v>
      </c>
      <c r="I164" s="2" t="s">
        <v>1386</v>
      </c>
      <c r="J164" s="2" t="s">
        <v>1980</v>
      </c>
    </row>
    <row r="165" spans="1:10" ht="15.6" customHeight="1">
      <c r="A165" s="2" t="s">
        <v>26</v>
      </c>
      <c r="B165" s="2" t="s">
        <v>1435</v>
      </c>
      <c r="C165" s="2" t="s">
        <v>1383</v>
      </c>
      <c r="D165" s="2" t="s">
        <v>11</v>
      </c>
      <c r="E165" s="2" t="s">
        <v>1385</v>
      </c>
      <c r="F165" s="2" t="s">
        <v>1418</v>
      </c>
      <c r="G165" s="2" t="s">
        <v>1471</v>
      </c>
      <c r="H165" s="2" t="s">
        <v>2027</v>
      </c>
      <c r="I165" s="2" t="s">
        <v>2019</v>
      </c>
      <c r="J165" s="2" t="s">
        <v>1980</v>
      </c>
    </row>
    <row r="166" spans="1:10" ht="15.6" customHeight="1">
      <c r="A166" s="2" t="s">
        <v>27</v>
      </c>
      <c r="B166" s="2" t="s">
        <v>1382</v>
      </c>
      <c r="C166" s="2" t="s">
        <v>1383</v>
      </c>
      <c r="D166" s="2" t="s">
        <v>5</v>
      </c>
      <c r="E166" s="2" t="s">
        <v>1458</v>
      </c>
      <c r="F166" s="2" t="s">
        <v>1750</v>
      </c>
      <c r="G166" s="2" t="s">
        <v>1518</v>
      </c>
      <c r="H166" s="2" t="s">
        <v>1980</v>
      </c>
      <c r="I166" s="2" t="s">
        <v>1980</v>
      </c>
      <c r="J166" s="2" t="s">
        <v>1980</v>
      </c>
    </row>
    <row r="167" spans="1:10" ht="15.6" customHeight="1">
      <c r="A167" s="2" t="s">
        <v>28</v>
      </c>
      <c r="B167" s="2" t="s">
        <v>2454</v>
      </c>
      <c r="C167" s="2" t="s">
        <v>1383</v>
      </c>
      <c r="D167" s="2" t="s">
        <v>11</v>
      </c>
      <c r="E167" s="2" t="s">
        <v>1410</v>
      </c>
      <c r="F167" s="2" t="s">
        <v>1603</v>
      </c>
      <c r="G167" s="2" t="s">
        <v>2023</v>
      </c>
      <c r="H167" s="2" t="s">
        <v>1478</v>
      </c>
      <c r="I167" s="2" t="s">
        <v>1980</v>
      </c>
      <c r="J167" s="2" t="s">
        <v>1980</v>
      </c>
    </row>
    <row r="168" spans="1:10" ht="15.6" customHeight="1">
      <c r="A168" s="2" t="s">
        <v>29</v>
      </c>
      <c r="B168" s="2" t="s">
        <v>1382</v>
      </c>
      <c r="C168" s="2" t="s">
        <v>1387</v>
      </c>
      <c r="D168" s="2" t="s">
        <v>7</v>
      </c>
      <c r="E168" s="2" t="s">
        <v>1388</v>
      </c>
      <c r="F168" s="2" t="s">
        <v>1389</v>
      </c>
      <c r="G168" s="2" t="s">
        <v>1374</v>
      </c>
      <c r="H168" s="2" t="s">
        <v>2026</v>
      </c>
      <c r="I168" s="2" t="s">
        <v>1390</v>
      </c>
      <c r="J168" s="2" t="s">
        <v>1386</v>
      </c>
    </row>
    <row r="169" spans="1:10" ht="15.6" customHeight="1">
      <c r="A169" s="2" t="s">
        <v>30</v>
      </c>
      <c r="B169" s="2" t="s">
        <v>1370</v>
      </c>
      <c r="C169" s="2" t="s">
        <v>1383</v>
      </c>
      <c r="D169" s="2" t="s">
        <v>11</v>
      </c>
      <c r="E169" s="2" t="s">
        <v>1367</v>
      </c>
      <c r="F169" s="2" t="s">
        <v>1449</v>
      </c>
      <c r="G169" s="2" t="s">
        <v>1432</v>
      </c>
      <c r="H169" s="2" t="s">
        <v>2027</v>
      </c>
      <c r="I169" s="2" t="s">
        <v>2015</v>
      </c>
      <c r="J169" s="2" t="s">
        <v>1980</v>
      </c>
    </row>
    <row r="170" spans="1:10" ht="15.6" customHeight="1">
      <c r="A170" s="2" t="s">
        <v>31</v>
      </c>
      <c r="B170" s="2" t="s">
        <v>1370</v>
      </c>
      <c r="C170" s="2" t="s">
        <v>1383</v>
      </c>
      <c r="D170" s="2" t="s">
        <v>11</v>
      </c>
      <c r="E170" s="2" t="s">
        <v>1393</v>
      </c>
      <c r="F170" s="2" t="s">
        <v>1449</v>
      </c>
      <c r="G170" s="2" t="s">
        <v>1466</v>
      </c>
      <c r="H170" s="2" t="s">
        <v>2027</v>
      </c>
      <c r="I170" s="2" t="s">
        <v>2015</v>
      </c>
      <c r="J170" s="2" t="s">
        <v>1980</v>
      </c>
    </row>
    <row r="171" spans="1:10" ht="15.6" customHeight="1">
      <c r="A171" s="2" t="s">
        <v>32</v>
      </c>
      <c r="B171" s="2" t="s">
        <v>1363</v>
      </c>
      <c r="C171" s="2" t="s">
        <v>1391</v>
      </c>
      <c r="D171" s="2" t="s">
        <v>7</v>
      </c>
      <c r="E171" s="2" t="s">
        <v>1365</v>
      </c>
      <c r="F171" s="2" t="s">
        <v>1366</v>
      </c>
      <c r="G171" s="2" t="s">
        <v>1367</v>
      </c>
      <c r="H171" s="2" t="s">
        <v>2026</v>
      </c>
      <c r="I171" s="2" t="s">
        <v>2021</v>
      </c>
      <c r="J171" s="2" t="s">
        <v>1980</v>
      </c>
    </row>
    <row r="172" spans="1:10" ht="15.6" customHeight="1">
      <c r="A172" s="2" t="s">
        <v>33</v>
      </c>
      <c r="B172" s="2" t="s">
        <v>1370</v>
      </c>
      <c r="C172" s="2" t="s">
        <v>1391</v>
      </c>
      <c r="D172" s="2" t="s">
        <v>5</v>
      </c>
      <c r="E172" s="2" t="s">
        <v>1458</v>
      </c>
      <c r="F172" s="2" t="s">
        <v>1517</v>
      </c>
      <c r="G172" s="2" t="s">
        <v>1750</v>
      </c>
      <c r="H172" s="2" t="s">
        <v>2018</v>
      </c>
      <c r="I172" s="2" t="s">
        <v>1980</v>
      </c>
      <c r="J172" s="2" t="s">
        <v>1980</v>
      </c>
    </row>
    <row r="173" spans="1:10" ht="15.6" customHeight="1">
      <c r="A173" s="2" t="s">
        <v>34</v>
      </c>
      <c r="B173" s="2" t="s">
        <v>1363</v>
      </c>
      <c r="C173" s="2" t="s">
        <v>1391</v>
      </c>
      <c r="D173" s="2" t="s">
        <v>7</v>
      </c>
      <c r="E173" s="2" t="s">
        <v>1392</v>
      </c>
      <c r="F173" s="2" t="s">
        <v>1368</v>
      </c>
      <c r="G173" s="2" t="s">
        <v>1393</v>
      </c>
      <c r="H173" s="2" t="s">
        <v>2026</v>
      </c>
      <c r="I173" s="2" t="s">
        <v>2021</v>
      </c>
      <c r="J173" s="2" t="s">
        <v>1980</v>
      </c>
    </row>
    <row r="174" spans="1:10" ht="15.6" customHeight="1">
      <c r="A174" s="2" t="s">
        <v>35</v>
      </c>
      <c r="B174" s="2" t="s">
        <v>1363</v>
      </c>
      <c r="C174" s="2" t="s">
        <v>1391</v>
      </c>
      <c r="D174" s="2" t="s">
        <v>7</v>
      </c>
      <c r="E174" s="2" t="s">
        <v>1394</v>
      </c>
      <c r="F174" s="2" t="s">
        <v>1368</v>
      </c>
      <c r="G174" s="2" t="s">
        <v>1367</v>
      </c>
      <c r="H174" s="2" t="s">
        <v>2026</v>
      </c>
      <c r="I174" s="2" t="s">
        <v>2021</v>
      </c>
      <c r="J174" s="2" t="s">
        <v>1980</v>
      </c>
    </row>
    <row r="175" spans="1:10" ht="15.6" customHeight="1">
      <c r="A175" s="2" t="s">
        <v>36</v>
      </c>
      <c r="B175" s="2" t="s">
        <v>1382</v>
      </c>
      <c r="C175" s="2" t="s">
        <v>1371</v>
      </c>
      <c r="D175" s="2" t="s">
        <v>7</v>
      </c>
      <c r="E175" s="2" t="s">
        <v>1395</v>
      </c>
      <c r="F175" s="2" t="s">
        <v>1396</v>
      </c>
      <c r="G175" s="2" t="s">
        <v>1397</v>
      </c>
      <c r="H175" s="2" t="s">
        <v>2026</v>
      </c>
      <c r="I175" s="2" t="s">
        <v>1398</v>
      </c>
      <c r="J175" s="2" t="s">
        <v>1386</v>
      </c>
    </row>
    <row r="176" spans="1:10" ht="15.6" customHeight="1">
      <c r="A176" s="2" t="s">
        <v>37</v>
      </c>
      <c r="B176" s="2" t="s">
        <v>1370</v>
      </c>
      <c r="C176" s="2" t="s">
        <v>1425</v>
      </c>
      <c r="D176" s="2" t="s">
        <v>5</v>
      </c>
      <c r="E176" s="2" t="s">
        <v>1478</v>
      </c>
      <c r="F176" s="2" t="s">
        <v>1750</v>
      </c>
      <c r="G176" s="2" t="s">
        <v>2018</v>
      </c>
      <c r="H176" s="2" t="s">
        <v>1980</v>
      </c>
      <c r="I176" s="2" t="s">
        <v>1980</v>
      </c>
      <c r="J176" s="2" t="s">
        <v>1980</v>
      </c>
    </row>
    <row r="177" spans="1:10" ht="15.6" customHeight="1">
      <c r="A177" s="2" t="s">
        <v>38</v>
      </c>
      <c r="B177" s="2" t="s">
        <v>1370</v>
      </c>
      <c r="C177" s="2" t="s">
        <v>1425</v>
      </c>
      <c r="D177" s="2" t="s">
        <v>11</v>
      </c>
      <c r="E177" s="2" t="s">
        <v>1393</v>
      </c>
      <c r="F177" s="2" t="s">
        <v>1499</v>
      </c>
      <c r="G177" s="2" t="s">
        <v>1380</v>
      </c>
      <c r="H177" s="2" t="s">
        <v>2027</v>
      </c>
      <c r="I177" s="2" t="s">
        <v>2015</v>
      </c>
      <c r="J177" s="2" t="s">
        <v>1980</v>
      </c>
    </row>
    <row r="178" spans="1:10" ht="15.6" customHeight="1">
      <c r="A178" s="2" t="s">
        <v>39</v>
      </c>
      <c r="B178" s="2" t="s">
        <v>1382</v>
      </c>
      <c r="C178" s="2" t="s">
        <v>1376</v>
      </c>
      <c r="D178" s="2" t="s">
        <v>7</v>
      </c>
      <c r="E178" s="2" t="s">
        <v>1388</v>
      </c>
      <c r="F178" s="2" t="s">
        <v>1399</v>
      </c>
      <c r="G178" s="2" t="s">
        <v>1377</v>
      </c>
      <c r="H178" s="2" t="s">
        <v>2026</v>
      </c>
      <c r="I178" s="2" t="s">
        <v>1386</v>
      </c>
      <c r="J178" s="2" t="s">
        <v>1980</v>
      </c>
    </row>
    <row r="179" spans="1:10" ht="15.6" customHeight="1">
      <c r="A179" s="2" t="s">
        <v>40</v>
      </c>
      <c r="B179" s="2" t="s">
        <v>1370</v>
      </c>
      <c r="C179" s="2" t="s">
        <v>1447</v>
      </c>
      <c r="D179" s="2" t="s">
        <v>5</v>
      </c>
      <c r="E179" s="2" t="s">
        <v>1519</v>
      </c>
      <c r="F179" s="2" t="s">
        <v>1750</v>
      </c>
      <c r="G179" s="2" t="s">
        <v>2018</v>
      </c>
      <c r="H179" s="2" t="s">
        <v>1980</v>
      </c>
      <c r="I179" s="2" t="s">
        <v>1980</v>
      </c>
      <c r="J179" s="2" t="s">
        <v>1980</v>
      </c>
    </row>
    <row r="180" spans="1:10" ht="15.6" customHeight="1">
      <c r="A180" s="2" t="s">
        <v>41</v>
      </c>
      <c r="B180" s="2" t="s">
        <v>1370</v>
      </c>
      <c r="C180" s="2" t="s">
        <v>1425</v>
      </c>
      <c r="D180" s="2" t="s">
        <v>5</v>
      </c>
      <c r="E180" s="2" t="s">
        <v>1519</v>
      </c>
      <c r="F180" s="2" t="s">
        <v>1750</v>
      </c>
      <c r="G180" s="2" t="s">
        <v>2018</v>
      </c>
      <c r="H180" s="2" t="s">
        <v>1980</v>
      </c>
      <c r="I180" s="2" t="s">
        <v>1980</v>
      </c>
      <c r="J180" s="2" t="s">
        <v>1980</v>
      </c>
    </row>
    <row r="181" spans="1:10" ht="15.6" customHeight="1">
      <c r="A181" s="2" t="s">
        <v>42</v>
      </c>
      <c r="B181" s="2" t="s">
        <v>1435</v>
      </c>
      <c r="C181" s="2" t="s">
        <v>1383</v>
      </c>
      <c r="D181" s="2" t="s">
        <v>11</v>
      </c>
      <c r="E181" s="2" t="s">
        <v>1385</v>
      </c>
      <c r="F181" s="2" t="s">
        <v>1450</v>
      </c>
      <c r="G181" s="2" t="s">
        <v>1466</v>
      </c>
      <c r="H181" s="2" t="s">
        <v>2027</v>
      </c>
      <c r="I181" s="2" t="s">
        <v>2019</v>
      </c>
      <c r="J181" s="2" t="s">
        <v>1980</v>
      </c>
    </row>
    <row r="182" spans="1:10" ht="15.6" customHeight="1">
      <c r="A182" s="2" t="s">
        <v>43</v>
      </c>
      <c r="B182" s="2" t="s">
        <v>1378</v>
      </c>
      <c r="C182" s="2" t="s">
        <v>1383</v>
      </c>
      <c r="D182" s="2" t="s">
        <v>5</v>
      </c>
      <c r="E182" s="2" t="s">
        <v>1471</v>
      </c>
      <c r="F182" s="2" t="s">
        <v>1750</v>
      </c>
      <c r="G182" s="2" t="s">
        <v>1514</v>
      </c>
      <c r="H182" s="2" t="s">
        <v>1980</v>
      </c>
      <c r="I182" s="2" t="s">
        <v>1980</v>
      </c>
      <c r="J182" s="2" t="s">
        <v>1980</v>
      </c>
    </row>
    <row r="183" spans="1:10" ht="15.6" customHeight="1">
      <c r="A183" s="2" t="s">
        <v>44</v>
      </c>
      <c r="B183" s="2" t="s">
        <v>1370</v>
      </c>
      <c r="C183" s="2" t="s">
        <v>1383</v>
      </c>
      <c r="D183" s="2" t="s">
        <v>5</v>
      </c>
      <c r="E183" s="2" t="s">
        <v>1458</v>
      </c>
      <c r="F183" s="2" t="s">
        <v>1471</v>
      </c>
      <c r="G183" s="2" t="s">
        <v>1750</v>
      </c>
      <c r="H183" s="2" t="s">
        <v>2018</v>
      </c>
      <c r="I183" s="2" t="s">
        <v>1980</v>
      </c>
      <c r="J183" s="2" t="s">
        <v>1980</v>
      </c>
    </row>
    <row r="184" spans="1:10" ht="15.6" customHeight="1">
      <c r="A184" s="2" t="s">
        <v>1759</v>
      </c>
      <c r="B184" s="2" t="s">
        <v>1363</v>
      </c>
      <c r="C184" s="2" t="s">
        <v>1364</v>
      </c>
      <c r="D184" s="2" t="s">
        <v>7</v>
      </c>
      <c r="E184" s="2" t="s">
        <v>1392</v>
      </c>
      <c r="F184" s="2" t="s">
        <v>1377</v>
      </c>
      <c r="G184" s="2" t="s">
        <v>1368</v>
      </c>
      <c r="H184" s="2" t="s">
        <v>2026</v>
      </c>
      <c r="I184" s="2" t="s">
        <v>1400</v>
      </c>
      <c r="J184" s="2" t="s">
        <v>2021</v>
      </c>
    </row>
    <row r="185" spans="1:10" ht="15.6" customHeight="1">
      <c r="A185" s="2" t="s">
        <v>1760</v>
      </c>
      <c r="B185" s="2" t="s">
        <v>1363</v>
      </c>
      <c r="C185" s="2" t="s">
        <v>1364</v>
      </c>
      <c r="D185" s="2" t="s">
        <v>7</v>
      </c>
      <c r="E185" s="2" t="s">
        <v>1401</v>
      </c>
      <c r="F185" s="2" t="s">
        <v>1402</v>
      </c>
      <c r="G185" s="2" t="s">
        <v>1368</v>
      </c>
      <c r="H185" s="2" t="s">
        <v>2026</v>
      </c>
      <c r="I185" s="2" t="s">
        <v>1403</v>
      </c>
      <c r="J185" s="2" t="s">
        <v>2021</v>
      </c>
    </row>
    <row r="186" spans="1:10" ht="15.6" customHeight="1">
      <c r="A186" s="2" t="s">
        <v>45</v>
      </c>
      <c r="B186" s="2" t="s">
        <v>1363</v>
      </c>
      <c r="C186" s="2" t="s">
        <v>1364</v>
      </c>
      <c r="D186" s="2" t="s">
        <v>11</v>
      </c>
      <c r="E186" s="2" t="s">
        <v>1409</v>
      </c>
      <c r="F186" s="2" t="s">
        <v>1466</v>
      </c>
      <c r="G186" s="2" t="s">
        <v>1458</v>
      </c>
      <c r="H186" s="2" t="s">
        <v>2027</v>
      </c>
      <c r="I186" s="2" t="s">
        <v>2023</v>
      </c>
      <c r="J186" s="2" t="s">
        <v>1980</v>
      </c>
    </row>
    <row r="187" spans="1:10" ht="15.6" customHeight="1">
      <c r="A187" s="2" t="s">
        <v>46</v>
      </c>
      <c r="B187" s="2" t="s">
        <v>1363</v>
      </c>
      <c r="C187" s="2" t="s">
        <v>1364</v>
      </c>
      <c r="D187" s="2" t="s">
        <v>11</v>
      </c>
      <c r="E187" s="2" t="s">
        <v>1475</v>
      </c>
      <c r="F187" s="2" t="s">
        <v>1449</v>
      </c>
      <c r="G187" s="2" t="s">
        <v>1466</v>
      </c>
      <c r="H187" s="2" t="s">
        <v>2027</v>
      </c>
      <c r="I187" s="2" t="s">
        <v>2023</v>
      </c>
      <c r="J187" s="2" t="s">
        <v>1980</v>
      </c>
    </row>
    <row r="188" spans="1:10" ht="15.6" customHeight="1">
      <c r="A188" s="2" t="s">
        <v>47</v>
      </c>
      <c r="B188" s="2" t="s">
        <v>1363</v>
      </c>
      <c r="C188" s="2" t="s">
        <v>1376</v>
      </c>
      <c r="D188" s="2" t="s">
        <v>7</v>
      </c>
      <c r="E188" s="2" t="s">
        <v>1404</v>
      </c>
      <c r="F188" s="2" t="s">
        <v>1374</v>
      </c>
      <c r="G188" s="2" t="s">
        <v>1405</v>
      </c>
      <c r="H188" s="2" t="s">
        <v>2026</v>
      </c>
      <c r="I188" s="2" t="s">
        <v>1406</v>
      </c>
      <c r="J188" s="2" t="s">
        <v>2021</v>
      </c>
    </row>
    <row r="189" spans="1:10" ht="15.6" customHeight="1">
      <c r="A189" s="2" t="s">
        <v>48</v>
      </c>
      <c r="B189" s="2" t="s">
        <v>1370</v>
      </c>
      <c r="C189" s="2" t="s">
        <v>1376</v>
      </c>
      <c r="D189" s="2" t="s">
        <v>11</v>
      </c>
      <c r="E189" s="2" t="s">
        <v>1367</v>
      </c>
      <c r="F189" s="2" t="s">
        <v>1380</v>
      </c>
      <c r="G189" s="2" t="s">
        <v>1450</v>
      </c>
      <c r="H189" s="2" t="s">
        <v>2027</v>
      </c>
      <c r="I189" s="2" t="s">
        <v>2015</v>
      </c>
      <c r="J189" s="2" t="s">
        <v>1980</v>
      </c>
    </row>
    <row r="190" spans="1:10" ht="15.6" customHeight="1">
      <c r="A190" s="2" t="s">
        <v>49</v>
      </c>
      <c r="B190" s="2" t="s">
        <v>1370</v>
      </c>
      <c r="C190" s="2" t="s">
        <v>1383</v>
      </c>
      <c r="D190" s="2" t="s">
        <v>5</v>
      </c>
      <c r="E190" s="2" t="s">
        <v>1519</v>
      </c>
      <c r="F190" s="2" t="s">
        <v>1750</v>
      </c>
      <c r="G190" s="2" t="s">
        <v>2018</v>
      </c>
      <c r="H190" s="2" t="s">
        <v>1980</v>
      </c>
      <c r="I190" s="2" t="s">
        <v>1980</v>
      </c>
      <c r="J190" s="2" t="s">
        <v>1980</v>
      </c>
    </row>
    <row r="191" spans="1:10" ht="15.6" customHeight="1">
      <c r="A191" s="2" t="s">
        <v>50</v>
      </c>
      <c r="B191" s="2" t="s">
        <v>1363</v>
      </c>
      <c r="C191" s="2" t="s">
        <v>1371</v>
      </c>
      <c r="D191" s="2" t="s">
        <v>7</v>
      </c>
      <c r="E191" s="2" t="s">
        <v>1407</v>
      </c>
      <c r="F191" s="2" t="s">
        <v>1408</v>
      </c>
      <c r="G191" s="2" t="s">
        <v>1369</v>
      </c>
      <c r="H191" s="2" t="s">
        <v>2026</v>
      </c>
      <c r="I191" s="2" t="s">
        <v>2021</v>
      </c>
      <c r="J191" s="2" t="s">
        <v>1980</v>
      </c>
    </row>
    <row r="192" spans="1:10" ht="15.6" customHeight="1">
      <c r="A192" s="2" t="s">
        <v>51</v>
      </c>
      <c r="B192" s="2" t="s">
        <v>1370</v>
      </c>
      <c r="C192" s="2" t="s">
        <v>1364</v>
      </c>
      <c r="D192" s="2" t="s">
        <v>11</v>
      </c>
      <c r="E192" s="2" t="s">
        <v>1367</v>
      </c>
      <c r="F192" s="2" t="s">
        <v>1452</v>
      </c>
      <c r="G192" s="2" t="s">
        <v>1380</v>
      </c>
      <c r="H192" s="2" t="s">
        <v>2027</v>
      </c>
      <c r="I192" s="2" t="s">
        <v>2015</v>
      </c>
      <c r="J192" s="2" t="s">
        <v>1980</v>
      </c>
    </row>
    <row r="193" spans="1:10" ht="15.6" customHeight="1">
      <c r="A193" s="2" t="s">
        <v>52</v>
      </c>
      <c r="B193" s="2" t="s">
        <v>1370</v>
      </c>
      <c r="C193" s="2" t="s">
        <v>1371</v>
      </c>
      <c r="D193" s="2" t="s">
        <v>7</v>
      </c>
      <c r="E193" s="2" t="s">
        <v>1372</v>
      </c>
      <c r="F193" s="2" t="s">
        <v>1409</v>
      </c>
      <c r="G193" s="2" t="s">
        <v>1373</v>
      </c>
      <c r="H193" s="2" t="s">
        <v>2026</v>
      </c>
      <c r="I193" s="2" t="s">
        <v>1673</v>
      </c>
      <c r="J193" s="2" t="s">
        <v>1980</v>
      </c>
    </row>
    <row r="194" spans="1:10" ht="15.6" customHeight="1">
      <c r="A194" s="2" t="s">
        <v>53</v>
      </c>
      <c r="B194" s="2" t="s">
        <v>1370</v>
      </c>
      <c r="C194" s="2" t="s">
        <v>1383</v>
      </c>
      <c r="D194" s="2" t="s">
        <v>7</v>
      </c>
      <c r="E194" s="2" t="s">
        <v>1397</v>
      </c>
      <c r="F194" s="2" t="s">
        <v>1410</v>
      </c>
      <c r="G194" s="2" t="s">
        <v>1411</v>
      </c>
      <c r="H194" s="2" t="s">
        <v>2026</v>
      </c>
      <c r="I194" s="2" t="s">
        <v>1673</v>
      </c>
      <c r="J194" s="2" t="s">
        <v>1980</v>
      </c>
    </row>
    <row r="195" spans="1:10" ht="15.6" customHeight="1">
      <c r="A195" s="2" t="s">
        <v>54</v>
      </c>
      <c r="B195" s="2" t="s">
        <v>1382</v>
      </c>
      <c r="C195" s="2" t="s">
        <v>1383</v>
      </c>
      <c r="D195" s="2" t="s">
        <v>7</v>
      </c>
      <c r="E195" s="2" t="s">
        <v>1395</v>
      </c>
      <c r="F195" s="2" t="s">
        <v>1412</v>
      </c>
      <c r="G195" s="2" t="s">
        <v>1374</v>
      </c>
      <c r="H195" s="2" t="s">
        <v>2026</v>
      </c>
      <c r="I195" s="2" t="s">
        <v>1386</v>
      </c>
      <c r="J195" s="2" t="s">
        <v>1980</v>
      </c>
    </row>
    <row r="196" spans="1:10" ht="15.6" customHeight="1">
      <c r="A196" s="2" t="s">
        <v>55</v>
      </c>
      <c r="B196" s="2" t="s">
        <v>1382</v>
      </c>
      <c r="C196" s="2" t="s">
        <v>1387</v>
      </c>
      <c r="D196" s="2" t="s">
        <v>7</v>
      </c>
      <c r="E196" s="2" t="s">
        <v>1413</v>
      </c>
      <c r="F196" s="2" t="s">
        <v>1389</v>
      </c>
      <c r="G196" s="2" t="s">
        <v>1414</v>
      </c>
      <c r="H196" s="2" t="s">
        <v>2026</v>
      </c>
      <c r="I196" s="2" t="s">
        <v>1415</v>
      </c>
      <c r="J196" s="2" t="s">
        <v>1386</v>
      </c>
    </row>
    <row r="197" spans="1:10" ht="15.6" customHeight="1">
      <c r="A197" s="2" t="s">
        <v>56</v>
      </c>
      <c r="B197" s="2" t="s">
        <v>1363</v>
      </c>
      <c r="C197" s="2" t="s">
        <v>1387</v>
      </c>
      <c r="D197" s="2" t="s">
        <v>11</v>
      </c>
      <c r="E197" s="2" t="s">
        <v>1409</v>
      </c>
      <c r="F197" s="2" t="s">
        <v>1418</v>
      </c>
      <c r="G197" s="2" t="s">
        <v>1450</v>
      </c>
      <c r="H197" s="2" t="s">
        <v>2027</v>
      </c>
      <c r="I197" s="2" t="s">
        <v>2023</v>
      </c>
      <c r="J197" s="2" t="s">
        <v>1980</v>
      </c>
    </row>
    <row r="198" spans="1:10" ht="15.6" customHeight="1">
      <c r="A198" s="2" t="s">
        <v>57</v>
      </c>
      <c r="B198" s="2" t="s">
        <v>1363</v>
      </c>
      <c r="C198" s="2" t="s">
        <v>1387</v>
      </c>
      <c r="D198" s="2" t="s">
        <v>7</v>
      </c>
      <c r="E198" s="2" t="s">
        <v>1394</v>
      </c>
      <c r="F198" s="2" t="s">
        <v>1411</v>
      </c>
      <c r="G198" s="2" t="s">
        <v>1374</v>
      </c>
      <c r="H198" s="2" t="s">
        <v>2026</v>
      </c>
      <c r="I198" s="2" t="s">
        <v>2021</v>
      </c>
      <c r="J198" s="2" t="s">
        <v>1416</v>
      </c>
    </row>
    <row r="199" spans="1:10" ht="15.6" customHeight="1">
      <c r="A199" s="2" t="s">
        <v>58</v>
      </c>
      <c r="B199" s="2" t="s">
        <v>1363</v>
      </c>
      <c r="C199" s="2" t="s">
        <v>1387</v>
      </c>
      <c r="D199" s="2" t="s">
        <v>7</v>
      </c>
      <c r="E199" s="2" t="s">
        <v>1394</v>
      </c>
      <c r="F199" s="2" t="s">
        <v>1411</v>
      </c>
      <c r="G199" s="2" t="s">
        <v>1374</v>
      </c>
      <c r="H199" s="2" t="s">
        <v>2026</v>
      </c>
      <c r="I199" s="2" t="s">
        <v>1417</v>
      </c>
      <c r="J199" s="2" t="s">
        <v>2021</v>
      </c>
    </row>
    <row r="200" spans="1:10" ht="15.6" customHeight="1">
      <c r="A200" s="2" t="s">
        <v>59</v>
      </c>
      <c r="B200" s="2" t="s">
        <v>1370</v>
      </c>
      <c r="C200" s="2" t="s">
        <v>1391</v>
      </c>
      <c r="D200" s="2" t="s">
        <v>5</v>
      </c>
      <c r="E200" s="2" t="s">
        <v>1458</v>
      </c>
      <c r="F200" s="2" t="s">
        <v>1520</v>
      </c>
      <c r="G200" s="2" t="s">
        <v>1517</v>
      </c>
      <c r="H200" s="2" t="s">
        <v>1750</v>
      </c>
      <c r="I200" s="2" t="s">
        <v>2018</v>
      </c>
      <c r="J200" s="2" t="s">
        <v>1980</v>
      </c>
    </row>
    <row r="201" spans="1:10" ht="15.6" customHeight="1">
      <c r="A201" s="2" t="s">
        <v>60</v>
      </c>
      <c r="B201" s="2" t="s">
        <v>1378</v>
      </c>
      <c r="C201" s="2" t="s">
        <v>1387</v>
      </c>
      <c r="D201" s="2" t="s">
        <v>7</v>
      </c>
      <c r="E201" s="2" t="s">
        <v>1379</v>
      </c>
      <c r="F201" s="2" t="s">
        <v>1380</v>
      </c>
      <c r="G201" s="2" t="s">
        <v>1367</v>
      </c>
      <c r="H201" s="2" t="s">
        <v>2026</v>
      </c>
      <c r="I201" s="2" t="s">
        <v>1381</v>
      </c>
      <c r="J201" s="2" t="s">
        <v>1980</v>
      </c>
    </row>
    <row r="202" spans="1:10" ht="15.6" customHeight="1">
      <c r="A202" s="2" t="s">
        <v>61</v>
      </c>
      <c r="B202" s="2" t="s">
        <v>1378</v>
      </c>
      <c r="C202" s="2" t="s">
        <v>1387</v>
      </c>
      <c r="D202" s="2" t="s">
        <v>7</v>
      </c>
      <c r="E202" s="2" t="s">
        <v>1379</v>
      </c>
      <c r="F202" s="2" t="s">
        <v>1418</v>
      </c>
      <c r="G202" s="2" t="s">
        <v>1367</v>
      </c>
      <c r="H202" s="2" t="s">
        <v>2026</v>
      </c>
      <c r="I202" s="2" t="s">
        <v>1381</v>
      </c>
      <c r="J202" s="2" t="s">
        <v>1980</v>
      </c>
    </row>
    <row r="203" spans="1:10" ht="15.6" customHeight="1">
      <c r="A203" s="2" t="s">
        <v>62</v>
      </c>
      <c r="B203" s="2" t="s">
        <v>1363</v>
      </c>
      <c r="C203" s="2" t="s">
        <v>1376</v>
      </c>
      <c r="D203" s="2" t="s">
        <v>5</v>
      </c>
      <c r="E203" s="2" t="s">
        <v>1517</v>
      </c>
      <c r="F203" s="2" t="s">
        <v>1750</v>
      </c>
      <c r="G203" s="2" t="s">
        <v>2022</v>
      </c>
      <c r="H203" s="2" t="s">
        <v>1980</v>
      </c>
      <c r="I203" s="2" t="s">
        <v>1980</v>
      </c>
      <c r="J203" s="2" t="s">
        <v>1980</v>
      </c>
    </row>
    <row r="204" spans="1:10" ht="15.6" customHeight="1">
      <c r="A204" s="2" t="s">
        <v>63</v>
      </c>
      <c r="B204" s="2" t="s">
        <v>1363</v>
      </c>
      <c r="C204" s="2" t="s">
        <v>1376</v>
      </c>
      <c r="D204" s="2" t="s">
        <v>5</v>
      </c>
      <c r="E204" s="2" t="s">
        <v>1517</v>
      </c>
      <c r="F204" s="2" t="s">
        <v>1750</v>
      </c>
      <c r="G204" s="2" t="s">
        <v>2022</v>
      </c>
      <c r="H204" s="2" t="s">
        <v>1980</v>
      </c>
      <c r="I204" s="2" t="s">
        <v>1980</v>
      </c>
      <c r="J204" s="2" t="s">
        <v>1980</v>
      </c>
    </row>
    <row r="205" spans="1:10" ht="15.6" customHeight="1">
      <c r="A205" s="2" t="s">
        <v>64</v>
      </c>
      <c r="B205" s="2" t="s">
        <v>1363</v>
      </c>
      <c r="C205" s="2" t="s">
        <v>1376</v>
      </c>
      <c r="D205" s="2" t="s">
        <v>5</v>
      </c>
      <c r="E205" s="2" t="s">
        <v>1517</v>
      </c>
      <c r="F205" s="2" t="s">
        <v>1750</v>
      </c>
      <c r="G205" s="2" t="s">
        <v>2022</v>
      </c>
      <c r="H205" s="2" t="s">
        <v>1980</v>
      </c>
      <c r="I205" s="2" t="s">
        <v>1980</v>
      </c>
      <c r="J205" s="2" t="s">
        <v>1980</v>
      </c>
    </row>
    <row r="206" spans="1:10" ht="15.6" customHeight="1">
      <c r="A206" s="2" t="s">
        <v>65</v>
      </c>
      <c r="B206" s="2" t="s">
        <v>1382</v>
      </c>
      <c r="C206" s="2" t="s">
        <v>1445</v>
      </c>
      <c r="D206" s="2" t="s">
        <v>11</v>
      </c>
      <c r="E206" s="2" t="s">
        <v>1408</v>
      </c>
      <c r="F206" s="2" t="s">
        <v>1499</v>
      </c>
      <c r="G206" s="2" t="s">
        <v>1450</v>
      </c>
      <c r="H206" s="2" t="s">
        <v>2027</v>
      </c>
      <c r="I206" s="2" t="s">
        <v>1602</v>
      </c>
      <c r="J206" s="2" t="s">
        <v>1980</v>
      </c>
    </row>
    <row r="207" spans="1:10" ht="15.6" customHeight="1">
      <c r="A207" s="2" t="s">
        <v>1761</v>
      </c>
      <c r="B207" s="2" t="s">
        <v>1382</v>
      </c>
      <c r="C207" s="2" t="s">
        <v>1383</v>
      </c>
      <c r="D207" s="2" t="s">
        <v>7</v>
      </c>
      <c r="E207" s="2" t="s">
        <v>1395</v>
      </c>
      <c r="F207" s="2" t="s">
        <v>1414</v>
      </c>
      <c r="G207" s="2" t="s">
        <v>1368</v>
      </c>
      <c r="H207" s="2" t="s">
        <v>2026</v>
      </c>
      <c r="I207" s="2" t="s">
        <v>1419</v>
      </c>
      <c r="J207" s="2" t="s">
        <v>1386</v>
      </c>
    </row>
    <row r="208" spans="1:10" ht="15.6" customHeight="1">
      <c r="A208" s="2" t="s">
        <v>66</v>
      </c>
      <c r="B208" s="2" t="s">
        <v>1382</v>
      </c>
      <c r="C208" s="2" t="s">
        <v>1383</v>
      </c>
      <c r="D208" s="2" t="s">
        <v>7</v>
      </c>
      <c r="E208" s="2" t="s">
        <v>1384</v>
      </c>
      <c r="F208" s="2" t="s">
        <v>1374</v>
      </c>
      <c r="G208" s="2" t="s">
        <v>1368</v>
      </c>
      <c r="H208" s="2" t="s">
        <v>2026</v>
      </c>
      <c r="I208" s="2" t="s">
        <v>1420</v>
      </c>
      <c r="J208" s="2" t="s">
        <v>1386</v>
      </c>
    </row>
    <row r="209" spans="1:10" ht="15.6" customHeight="1">
      <c r="A209" s="2" t="s">
        <v>67</v>
      </c>
      <c r="B209" s="2" t="s">
        <v>1370</v>
      </c>
      <c r="C209" s="2" t="s">
        <v>1383</v>
      </c>
      <c r="D209" s="2" t="s">
        <v>5</v>
      </c>
      <c r="E209" s="2" t="s">
        <v>1458</v>
      </c>
      <c r="F209" s="2" t="s">
        <v>1521</v>
      </c>
      <c r="G209" s="2" t="s">
        <v>1515</v>
      </c>
      <c r="H209" s="2" t="s">
        <v>1750</v>
      </c>
      <c r="I209" s="2" t="s">
        <v>2018</v>
      </c>
      <c r="J209" s="2" t="s">
        <v>1980</v>
      </c>
    </row>
    <row r="210" spans="1:10" ht="15.6" customHeight="1">
      <c r="A210" s="2" t="s">
        <v>68</v>
      </c>
      <c r="B210" s="2" t="s">
        <v>1382</v>
      </c>
      <c r="C210" s="2" t="s">
        <v>1383</v>
      </c>
      <c r="D210" s="2" t="s">
        <v>5</v>
      </c>
      <c r="E210" s="2" t="s">
        <v>1521</v>
      </c>
      <c r="F210" s="2" t="s">
        <v>1750</v>
      </c>
      <c r="G210" s="2" t="s">
        <v>1518</v>
      </c>
      <c r="H210" s="2" t="s">
        <v>1980</v>
      </c>
      <c r="I210" s="2" t="s">
        <v>1980</v>
      </c>
      <c r="J210" s="2" t="s">
        <v>1980</v>
      </c>
    </row>
    <row r="211" spans="1:10" ht="15.6" customHeight="1">
      <c r="A211" s="2" t="s">
        <v>69</v>
      </c>
      <c r="B211" s="2" t="s">
        <v>1382</v>
      </c>
      <c r="C211" s="2" t="s">
        <v>1371</v>
      </c>
      <c r="D211" s="2" t="s">
        <v>7</v>
      </c>
      <c r="E211" s="2" t="s">
        <v>1388</v>
      </c>
      <c r="F211" s="2" t="s">
        <v>1421</v>
      </c>
      <c r="G211" s="2" t="s">
        <v>1396</v>
      </c>
      <c r="H211" s="2" t="s">
        <v>2026</v>
      </c>
      <c r="I211" s="2" t="s">
        <v>1386</v>
      </c>
      <c r="J211" s="2" t="s">
        <v>1980</v>
      </c>
    </row>
    <row r="212" spans="1:10" ht="15.6" customHeight="1">
      <c r="A212" s="2" t="s">
        <v>70</v>
      </c>
      <c r="B212" s="2" t="s">
        <v>1422</v>
      </c>
      <c r="C212" s="2" t="s">
        <v>1383</v>
      </c>
      <c r="D212" s="2" t="s">
        <v>7</v>
      </c>
      <c r="E212" s="2" t="s">
        <v>1402</v>
      </c>
      <c r="F212" s="2" t="s">
        <v>1411</v>
      </c>
      <c r="G212" s="2" t="s">
        <v>1368</v>
      </c>
      <c r="H212" s="2" t="s">
        <v>2026</v>
      </c>
      <c r="I212" s="2" t="s">
        <v>1423</v>
      </c>
      <c r="J212" s="2" t="s">
        <v>1980</v>
      </c>
    </row>
    <row r="213" spans="1:10" ht="15.6" customHeight="1">
      <c r="A213" s="2" t="s">
        <v>71</v>
      </c>
      <c r="B213" s="2" t="s">
        <v>1370</v>
      </c>
      <c r="C213" s="2" t="s">
        <v>1383</v>
      </c>
      <c r="D213" s="2" t="s">
        <v>5</v>
      </c>
      <c r="E213" s="2" t="s">
        <v>1393</v>
      </c>
      <c r="F213" s="2" t="s">
        <v>1750</v>
      </c>
      <c r="G213" s="2" t="s">
        <v>2018</v>
      </c>
      <c r="H213" s="2" t="s">
        <v>1980</v>
      </c>
      <c r="I213" s="2" t="s">
        <v>1980</v>
      </c>
      <c r="J213" s="2" t="s">
        <v>1980</v>
      </c>
    </row>
    <row r="214" spans="1:10" ht="15.6" customHeight="1">
      <c r="A214" s="2" t="s">
        <v>72</v>
      </c>
      <c r="B214" s="2" t="s">
        <v>1378</v>
      </c>
      <c r="C214" s="2" t="s">
        <v>1424</v>
      </c>
      <c r="D214" s="2" t="s">
        <v>7</v>
      </c>
      <c r="E214" s="2" t="s">
        <v>1379</v>
      </c>
      <c r="F214" s="2" t="s">
        <v>1410</v>
      </c>
      <c r="G214" s="2" t="s">
        <v>1393</v>
      </c>
      <c r="H214" s="2" t="s">
        <v>2026</v>
      </c>
      <c r="I214" s="2" t="s">
        <v>1381</v>
      </c>
      <c r="J214" s="2" t="s">
        <v>1980</v>
      </c>
    </row>
    <row r="215" spans="1:10" ht="15.6" customHeight="1">
      <c r="A215" s="2" t="s">
        <v>73</v>
      </c>
      <c r="B215" s="2" t="s">
        <v>1370</v>
      </c>
      <c r="C215" s="2" t="s">
        <v>1424</v>
      </c>
      <c r="D215" s="2" t="s">
        <v>5</v>
      </c>
      <c r="E215" s="2" t="s">
        <v>1458</v>
      </c>
      <c r="F215" s="2" t="s">
        <v>1750</v>
      </c>
      <c r="G215" s="2" t="s">
        <v>2018</v>
      </c>
      <c r="H215" s="2" t="s">
        <v>1980</v>
      </c>
      <c r="I215" s="2" t="s">
        <v>1980</v>
      </c>
      <c r="J215" s="2" t="s">
        <v>1980</v>
      </c>
    </row>
    <row r="216" spans="1:10" ht="15.6" customHeight="1">
      <c r="A216" s="2" t="s">
        <v>74</v>
      </c>
      <c r="B216" s="2" t="s">
        <v>1370</v>
      </c>
      <c r="C216" s="2" t="s">
        <v>1424</v>
      </c>
      <c r="D216" s="2" t="s">
        <v>5</v>
      </c>
      <c r="E216" s="2" t="s">
        <v>1393</v>
      </c>
      <c r="F216" s="2" t="s">
        <v>1750</v>
      </c>
      <c r="G216" s="2" t="s">
        <v>2018</v>
      </c>
      <c r="H216" s="2" t="s">
        <v>1980</v>
      </c>
      <c r="I216" s="2" t="s">
        <v>1980</v>
      </c>
      <c r="J216" s="2" t="s">
        <v>1980</v>
      </c>
    </row>
    <row r="217" spans="1:10" ht="15.6" customHeight="1">
      <c r="A217" s="2" t="s">
        <v>75</v>
      </c>
      <c r="B217" s="2" t="s">
        <v>1382</v>
      </c>
      <c r="C217" s="2" t="s">
        <v>1371</v>
      </c>
      <c r="D217" s="2" t="s">
        <v>7</v>
      </c>
      <c r="E217" s="2" t="s">
        <v>1395</v>
      </c>
      <c r="F217" s="2" t="s">
        <v>1412</v>
      </c>
      <c r="G217" s="2" t="s">
        <v>1409</v>
      </c>
      <c r="H217" s="2" t="s">
        <v>2026</v>
      </c>
      <c r="I217" s="2" t="s">
        <v>1386</v>
      </c>
      <c r="J217" s="2" t="s">
        <v>1980</v>
      </c>
    </row>
    <row r="218" spans="1:10" ht="15.6" customHeight="1">
      <c r="A218" s="2" t="s">
        <v>76</v>
      </c>
      <c r="B218" s="2" t="s">
        <v>1363</v>
      </c>
      <c r="C218" s="2" t="s">
        <v>1383</v>
      </c>
      <c r="D218" s="2" t="s">
        <v>11</v>
      </c>
      <c r="E218" s="2" t="s">
        <v>1410</v>
      </c>
      <c r="F218" s="2" t="s">
        <v>1449</v>
      </c>
      <c r="G218" s="2" t="s">
        <v>1478</v>
      </c>
      <c r="H218" s="2" t="s">
        <v>2027</v>
      </c>
      <c r="I218" s="2" t="s">
        <v>2023</v>
      </c>
      <c r="J218" s="2" t="s">
        <v>1980</v>
      </c>
    </row>
    <row r="219" spans="1:10" ht="15.6" customHeight="1">
      <c r="A219" s="2" t="s">
        <v>77</v>
      </c>
      <c r="B219" s="2" t="s">
        <v>1370</v>
      </c>
      <c r="C219" s="2" t="s">
        <v>1383</v>
      </c>
      <c r="D219" s="2" t="s">
        <v>5</v>
      </c>
      <c r="E219" s="2" t="s">
        <v>1393</v>
      </c>
      <c r="F219" s="2" t="s">
        <v>1750</v>
      </c>
      <c r="G219" s="2" t="s">
        <v>2018</v>
      </c>
      <c r="H219" s="2" t="s">
        <v>1980</v>
      </c>
      <c r="I219" s="2" t="s">
        <v>1980</v>
      </c>
      <c r="J219" s="2" t="s">
        <v>1980</v>
      </c>
    </row>
    <row r="220" spans="1:10" ht="15.6" customHeight="1">
      <c r="A220" s="2" t="s">
        <v>78</v>
      </c>
      <c r="B220" s="2" t="s">
        <v>1382</v>
      </c>
      <c r="C220" s="2" t="s">
        <v>1383</v>
      </c>
      <c r="D220" s="2" t="s">
        <v>11</v>
      </c>
      <c r="E220" s="2" t="s">
        <v>1408</v>
      </c>
      <c r="F220" s="2" t="s">
        <v>1452</v>
      </c>
      <c r="G220" s="2" t="s">
        <v>1471</v>
      </c>
      <c r="H220" s="2" t="s">
        <v>2027</v>
      </c>
      <c r="I220" s="2" t="s">
        <v>1602</v>
      </c>
      <c r="J220" s="2" t="s">
        <v>1980</v>
      </c>
    </row>
    <row r="221" spans="1:10" ht="15.6" customHeight="1">
      <c r="A221" s="2" t="s">
        <v>79</v>
      </c>
      <c r="B221" s="2" t="s">
        <v>1382</v>
      </c>
      <c r="C221" s="2" t="s">
        <v>1383</v>
      </c>
      <c r="D221" s="2" t="s">
        <v>5</v>
      </c>
      <c r="E221" s="2" t="s">
        <v>1521</v>
      </c>
      <c r="F221" s="2" t="s">
        <v>1750</v>
      </c>
      <c r="G221" s="2" t="s">
        <v>1518</v>
      </c>
      <c r="H221" s="2" t="s">
        <v>1980</v>
      </c>
      <c r="I221" s="2" t="s">
        <v>1980</v>
      </c>
      <c r="J221" s="2" t="s">
        <v>1980</v>
      </c>
    </row>
    <row r="222" spans="1:10" ht="15.6" customHeight="1">
      <c r="A222" s="2" t="s">
        <v>80</v>
      </c>
      <c r="B222" s="2" t="s">
        <v>1382</v>
      </c>
      <c r="C222" s="2" t="s">
        <v>1371</v>
      </c>
      <c r="D222" s="2" t="s">
        <v>7</v>
      </c>
      <c r="E222" s="2" t="s">
        <v>1413</v>
      </c>
      <c r="F222" s="2" t="s">
        <v>1389</v>
      </c>
      <c r="G222" s="2" t="s">
        <v>1414</v>
      </c>
      <c r="H222" s="2" t="s">
        <v>2026</v>
      </c>
      <c r="I222" s="2" t="s">
        <v>1386</v>
      </c>
      <c r="J222" s="2" t="s">
        <v>1980</v>
      </c>
    </row>
    <row r="223" spans="1:10" ht="15.6" customHeight="1">
      <c r="A223" s="2" t="s">
        <v>81</v>
      </c>
      <c r="B223" s="2" t="s">
        <v>1382</v>
      </c>
      <c r="C223" s="2" t="s">
        <v>1371</v>
      </c>
      <c r="D223" s="2" t="s">
        <v>7</v>
      </c>
      <c r="E223" s="2" t="s">
        <v>1395</v>
      </c>
      <c r="F223" s="2" t="s">
        <v>1412</v>
      </c>
      <c r="G223" s="2" t="s">
        <v>1374</v>
      </c>
      <c r="H223" s="2" t="s">
        <v>2026</v>
      </c>
      <c r="I223" s="2" t="s">
        <v>1386</v>
      </c>
      <c r="J223" s="2" t="s">
        <v>1980</v>
      </c>
    </row>
    <row r="224" spans="1:10" ht="15.6" customHeight="1">
      <c r="A224" s="2" t="s">
        <v>82</v>
      </c>
      <c r="B224" s="2" t="s">
        <v>1382</v>
      </c>
      <c r="C224" s="2" t="s">
        <v>1371</v>
      </c>
      <c r="D224" s="2" t="s">
        <v>7</v>
      </c>
      <c r="E224" s="2" t="s">
        <v>1384</v>
      </c>
      <c r="F224" s="2" t="s">
        <v>1385</v>
      </c>
      <c r="G224" s="2" t="s">
        <v>1374</v>
      </c>
      <c r="H224" s="2" t="s">
        <v>2026</v>
      </c>
      <c r="I224" s="2" t="s">
        <v>1386</v>
      </c>
      <c r="J224" s="2" t="s">
        <v>1980</v>
      </c>
    </row>
    <row r="225" spans="1:10" ht="15.6" customHeight="1">
      <c r="A225" s="2" t="s">
        <v>83</v>
      </c>
      <c r="B225" s="2" t="s">
        <v>1363</v>
      </c>
      <c r="C225" s="2" t="s">
        <v>1376</v>
      </c>
      <c r="D225" s="2" t="s">
        <v>11</v>
      </c>
      <c r="E225" s="2" t="s">
        <v>1477</v>
      </c>
      <c r="F225" s="2" t="s">
        <v>2027</v>
      </c>
      <c r="G225" s="2" t="s">
        <v>2023</v>
      </c>
      <c r="H225" s="2" t="s">
        <v>1466</v>
      </c>
      <c r="I225" s="2" t="s">
        <v>1980</v>
      </c>
      <c r="J225" s="2" t="s">
        <v>1980</v>
      </c>
    </row>
    <row r="226" spans="1:10" ht="15.6" customHeight="1">
      <c r="A226" s="2" t="s">
        <v>84</v>
      </c>
      <c r="B226" s="2" t="s">
        <v>1363</v>
      </c>
      <c r="C226" s="2" t="s">
        <v>1376</v>
      </c>
      <c r="D226" s="2" t="s">
        <v>11</v>
      </c>
      <c r="E226" s="2" t="s">
        <v>1409</v>
      </c>
      <c r="F226" s="2" t="s">
        <v>2027</v>
      </c>
      <c r="G226" s="2" t="s">
        <v>2023</v>
      </c>
      <c r="H226" s="2" t="s">
        <v>1466</v>
      </c>
      <c r="I226" s="2" t="s">
        <v>1980</v>
      </c>
      <c r="J226" s="2" t="s">
        <v>1980</v>
      </c>
    </row>
    <row r="227" spans="1:10" ht="15.6" customHeight="1">
      <c r="A227" s="2" t="s">
        <v>85</v>
      </c>
      <c r="B227" s="2" t="s">
        <v>1363</v>
      </c>
      <c r="C227" s="2" t="s">
        <v>1376</v>
      </c>
      <c r="D227" s="2" t="s">
        <v>11</v>
      </c>
      <c r="E227" s="2" t="s">
        <v>1410</v>
      </c>
      <c r="F227" s="2" t="s">
        <v>2027</v>
      </c>
      <c r="G227" s="2" t="s">
        <v>1604</v>
      </c>
      <c r="H227" s="2" t="s">
        <v>2023</v>
      </c>
      <c r="I227" s="2" t="s">
        <v>1980</v>
      </c>
      <c r="J227" s="2" t="s">
        <v>1980</v>
      </c>
    </row>
    <row r="228" spans="1:10" ht="15.6" customHeight="1">
      <c r="A228" s="2" t="s">
        <v>1762</v>
      </c>
      <c r="B228" s="2" t="s">
        <v>1363</v>
      </c>
      <c r="C228" s="2" t="s">
        <v>1425</v>
      </c>
      <c r="D228" s="2" t="s">
        <v>7</v>
      </c>
      <c r="E228" s="2" t="s">
        <v>1401</v>
      </c>
      <c r="F228" s="2" t="s">
        <v>1426</v>
      </c>
      <c r="G228" s="2" t="s">
        <v>1367</v>
      </c>
      <c r="H228" s="2" t="s">
        <v>2026</v>
      </c>
      <c r="I228" s="2" t="s">
        <v>1427</v>
      </c>
      <c r="J228" s="2" t="s">
        <v>2021</v>
      </c>
    </row>
    <row r="229" spans="1:10" ht="15.6" customHeight="1">
      <c r="A229" s="2" t="s">
        <v>1763</v>
      </c>
      <c r="B229" s="2" t="s">
        <v>1363</v>
      </c>
      <c r="C229" s="2" t="s">
        <v>1425</v>
      </c>
      <c r="D229" s="2" t="s">
        <v>7</v>
      </c>
      <c r="E229" s="2" t="s">
        <v>1365</v>
      </c>
      <c r="F229" s="2" t="s">
        <v>1374</v>
      </c>
      <c r="G229" s="2" t="s">
        <v>1366</v>
      </c>
      <c r="H229" s="2" t="s">
        <v>2026</v>
      </c>
      <c r="I229" s="2" t="s">
        <v>1375</v>
      </c>
      <c r="J229" s="2" t="s">
        <v>2021</v>
      </c>
    </row>
    <row r="230" spans="1:10" ht="15.6" customHeight="1">
      <c r="A230" s="2" t="s">
        <v>1764</v>
      </c>
      <c r="B230" s="2" t="s">
        <v>1363</v>
      </c>
      <c r="C230" s="2" t="s">
        <v>1425</v>
      </c>
      <c r="D230" s="2" t="s">
        <v>7</v>
      </c>
      <c r="E230" s="2" t="s">
        <v>1365</v>
      </c>
      <c r="F230" s="2" t="s">
        <v>1366</v>
      </c>
      <c r="G230" s="2" t="s">
        <v>1367</v>
      </c>
      <c r="H230" s="2" t="s">
        <v>2026</v>
      </c>
      <c r="I230" s="2" t="s">
        <v>1375</v>
      </c>
      <c r="J230" s="2" t="s">
        <v>2021</v>
      </c>
    </row>
    <row r="231" spans="1:10" ht="15.6" customHeight="1">
      <c r="A231" s="2" t="s">
        <v>86</v>
      </c>
      <c r="B231" s="2" t="s">
        <v>1370</v>
      </c>
      <c r="C231" s="2" t="s">
        <v>1431</v>
      </c>
      <c r="D231" s="2" t="s">
        <v>11</v>
      </c>
      <c r="E231" s="2" t="s">
        <v>1367</v>
      </c>
      <c r="F231" s="2" t="s">
        <v>1380</v>
      </c>
      <c r="G231" s="2" t="s">
        <v>1450</v>
      </c>
      <c r="H231" s="2" t="s">
        <v>2027</v>
      </c>
      <c r="I231" s="2" t="s">
        <v>2015</v>
      </c>
      <c r="J231" s="2" t="s">
        <v>1980</v>
      </c>
    </row>
    <row r="232" spans="1:10" ht="15.6" customHeight="1">
      <c r="A232" s="2" t="s">
        <v>87</v>
      </c>
      <c r="B232" s="2" t="s">
        <v>1363</v>
      </c>
      <c r="C232" s="2" t="s">
        <v>1431</v>
      </c>
      <c r="D232" s="2" t="s">
        <v>5</v>
      </c>
      <c r="E232" s="2" t="s">
        <v>1380</v>
      </c>
      <c r="F232" s="2" t="s">
        <v>1750</v>
      </c>
      <c r="G232" s="2" t="s">
        <v>2022</v>
      </c>
      <c r="H232" s="2" t="s">
        <v>1980</v>
      </c>
      <c r="I232" s="2" t="s">
        <v>1980</v>
      </c>
      <c r="J232" s="2" t="s">
        <v>1980</v>
      </c>
    </row>
    <row r="233" spans="1:10" ht="15.6" customHeight="1">
      <c r="A233" s="2" t="s">
        <v>88</v>
      </c>
      <c r="B233" s="2" t="s">
        <v>1363</v>
      </c>
      <c r="C233" s="2" t="s">
        <v>1431</v>
      </c>
      <c r="D233" s="2" t="s">
        <v>5</v>
      </c>
      <c r="E233" s="2" t="s">
        <v>1470</v>
      </c>
      <c r="F233" s="2" t="s">
        <v>1750</v>
      </c>
      <c r="G233" s="2" t="s">
        <v>2022</v>
      </c>
      <c r="H233" s="2" t="s">
        <v>1980</v>
      </c>
      <c r="I233" s="2" t="s">
        <v>1980</v>
      </c>
      <c r="J233" s="2" t="s">
        <v>1980</v>
      </c>
    </row>
    <row r="234" spans="1:10" ht="15.6" customHeight="1">
      <c r="A234" s="2" t="s">
        <v>89</v>
      </c>
      <c r="B234" s="2" t="s">
        <v>1378</v>
      </c>
      <c r="C234" s="2" t="s">
        <v>1371</v>
      </c>
      <c r="D234" s="2" t="s">
        <v>7</v>
      </c>
      <c r="E234" s="2" t="s">
        <v>1379</v>
      </c>
      <c r="F234" s="2" t="s">
        <v>1411</v>
      </c>
      <c r="G234" s="2" t="s">
        <v>1377</v>
      </c>
      <c r="H234" s="2" t="s">
        <v>2026</v>
      </c>
      <c r="I234" s="2" t="s">
        <v>1381</v>
      </c>
      <c r="J234" s="2" t="s">
        <v>1980</v>
      </c>
    </row>
    <row r="235" spans="1:10" ht="15.6" customHeight="1">
      <c r="A235" s="2" t="s">
        <v>90</v>
      </c>
      <c r="B235" s="2" t="s">
        <v>1378</v>
      </c>
      <c r="C235" s="2" t="s">
        <v>1371</v>
      </c>
      <c r="D235" s="2" t="s">
        <v>7</v>
      </c>
      <c r="E235" s="2" t="s">
        <v>1379</v>
      </c>
      <c r="F235" s="2" t="s">
        <v>1411</v>
      </c>
      <c r="G235" s="2" t="s">
        <v>1377</v>
      </c>
      <c r="H235" s="2" t="s">
        <v>2026</v>
      </c>
      <c r="I235" s="2" t="s">
        <v>1381</v>
      </c>
      <c r="J235" s="2" t="s">
        <v>1980</v>
      </c>
    </row>
    <row r="236" spans="1:10" ht="15.6" customHeight="1">
      <c r="A236" s="2" t="s">
        <v>1765</v>
      </c>
      <c r="B236" s="2" t="s">
        <v>1370</v>
      </c>
      <c r="C236" s="2" t="s">
        <v>1383</v>
      </c>
      <c r="D236" s="2" t="s">
        <v>11</v>
      </c>
      <c r="E236" s="2" t="s">
        <v>1393</v>
      </c>
      <c r="F236" s="2" t="s">
        <v>1380</v>
      </c>
      <c r="G236" s="2" t="s">
        <v>1515</v>
      </c>
      <c r="H236" s="2" t="s">
        <v>2027</v>
      </c>
      <c r="I236" s="2" t="s">
        <v>2015</v>
      </c>
      <c r="J236" s="2" t="s">
        <v>1980</v>
      </c>
    </row>
    <row r="237" spans="1:10" ht="15.6" customHeight="1">
      <c r="A237" s="2" t="s">
        <v>1766</v>
      </c>
      <c r="B237" s="2" t="s">
        <v>1378</v>
      </c>
      <c r="C237" s="2" t="s">
        <v>1383</v>
      </c>
      <c r="D237" s="2" t="s">
        <v>5</v>
      </c>
      <c r="E237" s="2" t="s">
        <v>1471</v>
      </c>
      <c r="F237" s="2" t="s">
        <v>1750</v>
      </c>
      <c r="G237" s="2" t="s">
        <v>1514</v>
      </c>
      <c r="H237" s="2" t="s">
        <v>1980</v>
      </c>
      <c r="I237" s="2" t="s">
        <v>1980</v>
      </c>
      <c r="J237" s="2" t="s">
        <v>1980</v>
      </c>
    </row>
    <row r="238" spans="1:10" ht="15.6" customHeight="1">
      <c r="A238" s="2" t="s">
        <v>91</v>
      </c>
      <c r="B238" s="2" t="s">
        <v>1370</v>
      </c>
      <c r="C238" s="2" t="s">
        <v>1447</v>
      </c>
      <c r="D238" s="2" t="s">
        <v>5</v>
      </c>
      <c r="E238" s="2" t="s">
        <v>1478</v>
      </c>
      <c r="F238" s="2" t="s">
        <v>1750</v>
      </c>
      <c r="G238" s="2" t="s">
        <v>2018</v>
      </c>
      <c r="H238" s="2" t="s">
        <v>1980</v>
      </c>
      <c r="I238" s="2" t="s">
        <v>1980</v>
      </c>
      <c r="J238" s="2" t="s">
        <v>1980</v>
      </c>
    </row>
    <row r="239" spans="1:10" ht="15.6" customHeight="1">
      <c r="A239" s="2" t="s">
        <v>92</v>
      </c>
      <c r="B239" s="2" t="s">
        <v>1370</v>
      </c>
      <c r="C239" s="2" t="s">
        <v>1447</v>
      </c>
      <c r="D239" s="2" t="s">
        <v>11</v>
      </c>
      <c r="E239" s="2" t="s">
        <v>1393</v>
      </c>
      <c r="F239" s="2" t="s">
        <v>1452</v>
      </c>
      <c r="G239" s="2" t="s">
        <v>1470</v>
      </c>
      <c r="H239" s="2" t="s">
        <v>2027</v>
      </c>
      <c r="I239" s="2" t="s">
        <v>2015</v>
      </c>
      <c r="J239" s="2" t="s">
        <v>1980</v>
      </c>
    </row>
    <row r="240" spans="1:10" ht="15.6" customHeight="1">
      <c r="A240" s="2" t="s">
        <v>93</v>
      </c>
      <c r="B240" s="2" t="s">
        <v>1370</v>
      </c>
      <c r="C240" s="2" t="s">
        <v>1425</v>
      </c>
      <c r="D240" s="2" t="s">
        <v>11</v>
      </c>
      <c r="E240" s="2" t="s">
        <v>1369</v>
      </c>
      <c r="F240" s="2" t="s">
        <v>1441</v>
      </c>
      <c r="G240" s="2" t="s">
        <v>1380</v>
      </c>
      <c r="H240" s="2" t="s">
        <v>2027</v>
      </c>
      <c r="I240" s="2" t="s">
        <v>2015</v>
      </c>
      <c r="J240" s="2" t="s">
        <v>1980</v>
      </c>
    </row>
    <row r="241" spans="1:10" ht="15.6" customHeight="1">
      <c r="A241" s="2" t="s">
        <v>94</v>
      </c>
      <c r="B241" s="2" t="s">
        <v>1370</v>
      </c>
      <c r="C241" s="2" t="s">
        <v>1425</v>
      </c>
      <c r="D241" s="2" t="s">
        <v>7</v>
      </c>
      <c r="E241" s="2" t="s">
        <v>1428</v>
      </c>
      <c r="F241" s="2" t="s">
        <v>2026</v>
      </c>
      <c r="G241" s="2" t="s">
        <v>1373</v>
      </c>
      <c r="H241" s="2" t="s">
        <v>1368</v>
      </c>
      <c r="I241" s="2" t="s">
        <v>1673</v>
      </c>
      <c r="J241" s="2" t="s">
        <v>1980</v>
      </c>
    </row>
    <row r="242" spans="1:10" ht="15.6" customHeight="1">
      <c r="A242" s="2" t="s">
        <v>95</v>
      </c>
      <c r="B242" s="2" t="s">
        <v>1370</v>
      </c>
      <c r="C242" s="2" t="s">
        <v>1425</v>
      </c>
      <c r="D242" s="2" t="s">
        <v>5</v>
      </c>
      <c r="E242" s="2" t="s">
        <v>1458</v>
      </c>
      <c r="F242" s="2" t="s">
        <v>1750</v>
      </c>
      <c r="G242" s="2" t="s">
        <v>2018</v>
      </c>
      <c r="H242" s="2" t="s">
        <v>1980</v>
      </c>
      <c r="I242" s="2" t="s">
        <v>1980</v>
      </c>
      <c r="J242" s="2" t="s">
        <v>1980</v>
      </c>
    </row>
    <row r="243" spans="1:10" ht="15.6" customHeight="1">
      <c r="A243" s="2" t="s">
        <v>96</v>
      </c>
      <c r="B243" s="2" t="s">
        <v>1363</v>
      </c>
      <c r="C243" s="2" t="s">
        <v>1391</v>
      </c>
      <c r="D243" s="2" t="s">
        <v>5</v>
      </c>
      <c r="E243" s="2" t="s">
        <v>1470</v>
      </c>
      <c r="F243" s="2" t="s">
        <v>1750</v>
      </c>
      <c r="G243" s="2" t="s">
        <v>2022</v>
      </c>
      <c r="H243" s="2" t="s">
        <v>1980</v>
      </c>
      <c r="I243" s="2" t="s">
        <v>1980</v>
      </c>
      <c r="J243" s="2" t="s">
        <v>1980</v>
      </c>
    </row>
    <row r="244" spans="1:10" ht="15.6" customHeight="1">
      <c r="A244" s="2" t="s">
        <v>97</v>
      </c>
      <c r="B244" s="2" t="s">
        <v>1363</v>
      </c>
      <c r="C244" s="2" t="s">
        <v>1391</v>
      </c>
      <c r="D244" s="2" t="s">
        <v>5</v>
      </c>
      <c r="E244" s="2" t="s">
        <v>1470</v>
      </c>
      <c r="F244" s="2" t="s">
        <v>1750</v>
      </c>
      <c r="G244" s="2" t="s">
        <v>2022</v>
      </c>
      <c r="H244" s="2" t="s">
        <v>1980</v>
      </c>
      <c r="I244" s="2" t="s">
        <v>1980</v>
      </c>
      <c r="J244" s="2" t="s">
        <v>1980</v>
      </c>
    </row>
    <row r="245" spans="1:10" ht="15.6" customHeight="1">
      <c r="A245" s="2" t="s">
        <v>98</v>
      </c>
      <c r="B245" s="2" t="s">
        <v>1370</v>
      </c>
      <c r="C245" s="2" t="s">
        <v>1391</v>
      </c>
      <c r="D245" s="2" t="s">
        <v>5</v>
      </c>
      <c r="E245" s="2" t="s">
        <v>1393</v>
      </c>
      <c r="F245" s="2" t="s">
        <v>1517</v>
      </c>
      <c r="G245" s="2" t="s">
        <v>1750</v>
      </c>
      <c r="H245" s="2" t="s">
        <v>2018</v>
      </c>
      <c r="I245" s="2" t="s">
        <v>1980</v>
      </c>
      <c r="J245" s="2" t="s">
        <v>1980</v>
      </c>
    </row>
    <row r="246" spans="1:10" ht="15.6" customHeight="1">
      <c r="A246" s="2" t="s">
        <v>99</v>
      </c>
      <c r="B246" s="2" t="s">
        <v>1382</v>
      </c>
      <c r="C246" s="2" t="s">
        <v>1391</v>
      </c>
      <c r="D246" s="2" t="s">
        <v>7</v>
      </c>
      <c r="E246" s="2" t="s">
        <v>1395</v>
      </c>
      <c r="F246" s="2" t="s">
        <v>1412</v>
      </c>
      <c r="G246" s="2" t="s">
        <v>1374</v>
      </c>
      <c r="H246" s="2" t="s">
        <v>2026</v>
      </c>
      <c r="I246" s="2" t="s">
        <v>1386</v>
      </c>
      <c r="J246" s="2" t="s">
        <v>1980</v>
      </c>
    </row>
    <row r="247" spans="1:10" ht="15.6" customHeight="1">
      <c r="A247" s="2" t="s">
        <v>1767</v>
      </c>
      <c r="B247" s="2" t="s">
        <v>1378</v>
      </c>
      <c r="C247" s="2" t="s">
        <v>1371</v>
      </c>
      <c r="D247" s="2" t="s">
        <v>7</v>
      </c>
      <c r="E247" s="2" t="s">
        <v>1379</v>
      </c>
      <c r="F247" s="2" t="s">
        <v>1411</v>
      </c>
      <c r="G247" s="2" t="s">
        <v>1393</v>
      </c>
      <c r="H247" s="2" t="s">
        <v>2026</v>
      </c>
      <c r="I247" s="2" t="s">
        <v>1381</v>
      </c>
      <c r="J247" s="2" t="s">
        <v>1980</v>
      </c>
    </row>
    <row r="248" spans="1:10" ht="15.6" customHeight="1">
      <c r="A248" s="2" t="s">
        <v>1768</v>
      </c>
      <c r="B248" s="2" t="s">
        <v>1378</v>
      </c>
      <c r="C248" s="2" t="s">
        <v>1371</v>
      </c>
      <c r="D248" s="2" t="s">
        <v>7</v>
      </c>
      <c r="E248" s="2" t="s">
        <v>1379</v>
      </c>
      <c r="F248" s="2" t="s">
        <v>1418</v>
      </c>
      <c r="G248" s="2" t="s">
        <v>1367</v>
      </c>
      <c r="H248" s="2" t="s">
        <v>2026</v>
      </c>
      <c r="I248" s="2" t="s">
        <v>1429</v>
      </c>
      <c r="J248" s="2" t="s">
        <v>1381</v>
      </c>
    </row>
    <row r="249" spans="1:10" ht="15.6" customHeight="1">
      <c r="A249" s="2" t="s">
        <v>100</v>
      </c>
      <c r="B249" s="2" t="s">
        <v>1378</v>
      </c>
      <c r="C249" s="2" t="s">
        <v>1371</v>
      </c>
      <c r="D249" s="2" t="s">
        <v>11</v>
      </c>
      <c r="E249" s="2" t="s">
        <v>1368</v>
      </c>
      <c r="F249" s="2" t="s">
        <v>1449</v>
      </c>
      <c r="G249" s="2" t="s">
        <v>1478</v>
      </c>
      <c r="H249" s="2" t="s">
        <v>2027</v>
      </c>
      <c r="I249" s="2" t="s">
        <v>1605</v>
      </c>
      <c r="J249" s="2" t="s">
        <v>1980</v>
      </c>
    </row>
    <row r="250" spans="1:10" ht="15.6" customHeight="1">
      <c r="A250" s="2" t="s">
        <v>101</v>
      </c>
      <c r="B250" s="2" t="s">
        <v>1378</v>
      </c>
      <c r="C250" s="2" t="s">
        <v>1371</v>
      </c>
      <c r="D250" s="2" t="s">
        <v>11</v>
      </c>
      <c r="E250" s="2" t="s">
        <v>1366</v>
      </c>
      <c r="F250" s="2" t="s">
        <v>1418</v>
      </c>
      <c r="G250" s="2" t="s">
        <v>1478</v>
      </c>
      <c r="H250" s="2" t="s">
        <v>2027</v>
      </c>
      <c r="I250" s="2" t="s">
        <v>1605</v>
      </c>
      <c r="J250" s="2" t="s">
        <v>1980</v>
      </c>
    </row>
    <row r="251" spans="1:10" ht="15.6" customHeight="1">
      <c r="A251" s="2" t="s">
        <v>102</v>
      </c>
      <c r="B251" s="2" t="s">
        <v>1363</v>
      </c>
      <c r="C251" s="2" t="s">
        <v>1383</v>
      </c>
      <c r="D251" s="2" t="s">
        <v>11</v>
      </c>
      <c r="E251" s="2" t="s">
        <v>1410</v>
      </c>
      <c r="F251" s="2" t="s">
        <v>1449</v>
      </c>
      <c r="G251" s="2" t="s">
        <v>1478</v>
      </c>
      <c r="H251" s="2" t="s">
        <v>2027</v>
      </c>
      <c r="I251" s="2" t="s">
        <v>2023</v>
      </c>
      <c r="J251" s="2" t="s">
        <v>1980</v>
      </c>
    </row>
    <row r="252" spans="1:10" ht="15.6" customHeight="1">
      <c r="A252" s="2" t="s">
        <v>1769</v>
      </c>
      <c r="B252" s="2" t="s">
        <v>1378</v>
      </c>
      <c r="C252" s="2" t="s">
        <v>1387</v>
      </c>
      <c r="D252" s="2" t="s">
        <v>7</v>
      </c>
      <c r="E252" s="2" t="s">
        <v>1379</v>
      </c>
      <c r="F252" s="2" t="s">
        <v>1418</v>
      </c>
      <c r="G252" s="2" t="s">
        <v>1393</v>
      </c>
      <c r="H252" s="2" t="s">
        <v>2026</v>
      </c>
      <c r="I252" s="2" t="s">
        <v>1381</v>
      </c>
      <c r="J252" s="2" t="s">
        <v>1980</v>
      </c>
    </row>
    <row r="253" spans="1:10" ht="15.6" customHeight="1">
      <c r="A253" s="2" t="s">
        <v>103</v>
      </c>
      <c r="B253" s="2" t="s">
        <v>1370</v>
      </c>
      <c r="C253" s="2" t="s">
        <v>1376</v>
      </c>
      <c r="D253" s="2" t="s">
        <v>7</v>
      </c>
      <c r="E253" s="2" t="s">
        <v>1405</v>
      </c>
      <c r="F253" s="2" t="s">
        <v>1430</v>
      </c>
      <c r="G253" s="2" t="s">
        <v>1374</v>
      </c>
      <c r="H253" s="2" t="s">
        <v>2026</v>
      </c>
      <c r="I253" s="2" t="s">
        <v>1427</v>
      </c>
      <c r="J253" s="2" t="s">
        <v>1673</v>
      </c>
    </row>
    <row r="254" spans="1:10" ht="15.6" customHeight="1">
      <c r="A254" s="2" t="s">
        <v>104</v>
      </c>
      <c r="B254" s="2" t="s">
        <v>1370</v>
      </c>
      <c r="C254" s="2" t="s">
        <v>1376</v>
      </c>
      <c r="D254" s="2" t="s">
        <v>11</v>
      </c>
      <c r="E254" s="2" t="s">
        <v>1369</v>
      </c>
      <c r="F254" s="2" t="s">
        <v>1499</v>
      </c>
      <c r="G254" s="2" t="s">
        <v>1449</v>
      </c>
      <c r="H254" s="2" t="s">
        <v>2027</v>
      </c>
      <c r="I254" s="2" t="s">
        <v>2015</v>
      </c>
      <c r="J254" s="2" t="s">
        <v>1980</v>
      </c>
    </row>
    <row r="255" spans="1:10" ht="15.6" customHeight="1">
      <c r="A255" s="2" t="s">
        <v>105</v>
      </c>
      <c r="B255" s="2" t="s">
        <v>1382</v>
      </c>
      <c r="C255" s="2" t="s">
        <v>1371</v>
      </c>
      <c r="D255" s="2" t="s">
        <v>11</v>
      </c>
      <c r="E255" s="2" t="s">
        <v>1464</v>
      </c>
      <c r="F255" s="2" t="s">
        <v>1452</v>
      </c>
      <c r="G255" s="2" t="s">
        <v>1466</v>
      </c>
      <c r="H255" s="2" t="s">
        <v>2027</v>
      </c>
      <c r="I255" s="2" t="s">
        <v>1602</v>
      </c>
      <c r="J255" s="2" t="s">
        <v>1980</v>
      </c>
    </row>
    <row r="256" spans="1:10" ht="15.6" customHeight="1">
      <c r="A256" s="2" t="s">
        <v>106</v>
      </c>
      <c r="B256" s="2" t="s">
        <v>1370</v>
      </c>
      <c r="C256" s="2" t="s">
        <v>1371</v>
      </c>
      <c r="D256" s="2" t="s">
        <v>11</v>
      </c>
      <c r="E256" s="2" t="s">
        <v>1369</v>
      </c>
      <c r="F256" s="2" t="s">
        <v>1380</v>
      </c>
      <c r="G256" s="2" t="s">
        <v>1432</v>
      </c>
      <c r="H256" s="2" t="s">
        <v>2027</v>
      </c>
      <c r="I256" s="2" t="s">
        <v>1606</v>
      </c>
      <c r="J256" s="2" t="s">
        <v>1980</v>
      </c>
    </row>
    <row r="257" spans="1:10" ht="15.6" customHeight="1">
      <c r="A257" s="2" t="s">
        <v>1665</v>
      </c>
      <c r="B257" s="2" t="s">
        <v>1422</v>
      </c>
      <c r="C257" s="2" t="s">
        <v>1364</v>
      </c>
      <c r="D257" s="2" t="s">
        <v>1</v>
      </c>
      <c r="E257" s="2" t="s">
        <v>1575</v>
      </c>
      <c r="F257" s="2" t="s">
        <v>1436</v>
      </c>
      <c r="G257" s="2" t="s">
        <v>1388</v>
      </c>
      <c r="H257" s="2" t="s">
        <v>1484</v>
      </c>
      <c r="I257" s="2" t="s">
        <v>1671</v>
      </c>
      <c r="J257" s="2" t="s">
        <v>1754</v>
      </c>
    </row>
    <row r="258" spans="1:10" ht="15.6" customHeight="1">
      <c r="A258" s="2" t="s">
        <v>107</v>
      </c>
      <c r="B258" s="2" t="s">
        <v>1370</v>
      </c>
      <c r="C258" s="2" t="s">
        <v>1383</v>
      </c>
      <c r="D258" s="2" t="s">
        <v>11</v>
      </c>
      <c r="E258" s="2" t="s">
        <v>1367</v>
      </c>
      <c r="F258" s="2" t="s">
        <v>1466</v>
      </c>
      <c r="G258" s="2" t="s">
        <v>1607</v>
      </c>
      <c r="H258" s="2" t="s">
        <v>2015</v>
      </c>
      <c r="I258" s="2" t="s">
        <v>1980</v>
      </c>
      <c r="J258" s="2" t="s">
        <v>1980</v>
      </c>
    </row>
    <row r="259" spans="1:10" ht="15.6" customHeight="1">
      <c r="A259" s="2" t="s">
        <v>108</v>
      </c>
      <c r="B259" s="2" t="s">
        <v>1370</v>
      </c>
      <c r="C259" s="2" t="s">
        <v>1383</v>
      </c>
      <c r="D259" s="2" t="s">
        <v>11</v>
      </c>
      <c r="E259" s="2" t="s">
        <v>1369</v>
      </c>
      <c r="F259" s="2" t="s">
        <v>1432</v>
      </c>
      <c r="G259" s="2" t="s">
        <v>1607</v>
      </c>
      <c r="H259" s="2" t="s">
        <v>2015</v>
      </c>
      <c r="I259" s="2" t="s">
        <v>1980</v>
      </c>
      <c r="J259" s="2" t="s">
        <v>1980</v>
      </c>
    </row>
    <row r="260" spans="1:10" ht="15.6" customHeight="1">
      <c r="A260" s="2" t="s">
        <v>1770</v>
      </c>
      <c r="B260" s="2" t="s">
        <v>1378</v>
      </c>
      <c r="C260" s="2" t="s">
        <v>1383</v>
      </c>
      <c r="D260" s="2" t="s">
        <v>11</v>
      </c>
      <c r="E260" s="2" t="s">
        <v>1449</v>
      </c>
      <c r="F260" s="2" t="s">
        <v>1426</v>
      </c>
      <c r="G260" s="2" t="s">
        <v>1519</v>
      </c>
      <c r="H260" s="2" t="s">
        <v>1607</v>
      </c>
      <c r="I260" s="2" t="s">
        <v>1605</v>
      </c>
      <c r="J260" s="2" t="s">
        <v>1980</v>
      </c>
    </row>
    <row r="261" spans="1:10" ht="15.6" customHeight="1">
      <c r="A261" s="2" t="s">
        <v>109</v>
      </c>
      <c r="B261" s="2" t="s">
        <v>1378</v>
      </c>
      <c r="C261" s="2" t="s">
        <v>1383</v>
      </c>
      <c r="D261" s="2" t="s">
        <v>11</v>
      </c>
      <c r="E261" s="2" t="s">
        <v>1519</v>
      </c>
      <c r="F261" s="2" t="s">
        <v>1449</v>
      </c>
      <c r="G261" s="2" t="s">
        <v>1426</v>
      </c>
      <c r="H261" s="2" t="s">
        <v>1607</v>
      </c>
      <c r="I261" s="2" t="s">
        <v>1605</v>
      </c>
      <c r="J261" s="2" t="s">
        <v>1980</v>
      </c>
    </row>
    <row r="262" spans="1:10" ht="15.6" customHeight="1">
      <c r="A262" s="2" t="s">
        <v>110</v>
      </c>
      <c r="B262" s="2" t="s">
        <v>1382</v>
      </c>
      <c r="C262" s="2" t="s">
        <v>1425</v>
      </c>
      <c r="D262" s="2" t="s">
        <v>11</v>
      </c>
      <c r="E262" s="2" t="s">
        <v>1408</v>
      </c>
      <c r="F262" s="2" t="s">
        <v>1499</v>
      </c>
      <c r="G262" s="2" t="s">
        <v>1396</v>
      </c>
      <c r="H262" s="2" t="s">
        <v>1608</v>
      </c>
      <c r="I262" s="2" t="s">
        <v>1602</v>
      </c>
      <c r="J262" s="2" t="s">
        <v>1980</v>
      </c>
    </row>
    <row r="263" spans="1:10" ht="15.6" customHeight="1">
      <c r="A263" s="2" t="s">
        <v>111</v>
      </c>
      <c r="B263" s="2" t="s">
        <v>1382</v>
      </c>
      <c r="C263" s="2" t="s">
        <v>1431</v>
      </c>
      <c r="D263" s="2" t="s">
        <v>7</v>
      </c>
      <c r="E263" s="2" t="s">
        <v>1395</v>
      </c>
      <c r="F263" s="2" t="s">
        <v>1410</v>
      </c>
      <c r="G263" s="2" t="s">
        <v>1377</v>
      </c>
      <c r="H263" s="2" t="s">
        <v>1432</v>
      </c>
      <c r="I263" s="2" t="s">
        <v>1433</v>
      </c>
      <c r="J263" s="2" t="s">
        <v>1386</v>
      </c>
    </row>
    <row r="264" spans="1:10" ht="15.6" customHeight="1">
      <c r="A264" s="2" t="s">
        <v>112</v>
      </c>
      <c r="B264" s="2" t="s">
        <v>1382</v>
      </c>
      <c r="C264" s="2" t="s">
        <v>1431</v>
      </c>
      <c r="D264" s="2" t="s">
        <v>7</v>
      </c>
      <c r="E264" s="2" t="s">
        <v>1384</v>
      </c>
      <c r="F264" s="2" t="s">
        <v>1410</v>
      </c>
      <c r="G264" s="2" t="s">
        <v>1396</v>
      </c>
      <c r="H264" s="2" t="s">
        <v>1432</v>
      </c>
      <c r="I264" s="2" t="s">
        <v>1434</v>
      </c>
      <c r="J264" s="2" t="s">
        <v>1386</v>
      </c>
    </row>
    <row r="265" spans="1:10" ht="15.6" customHeight="1">
      <c r="A265" s="2" t="s">
        <v>113</v>
      </c>
      <c r="B265" s="2" t="s">
        <v>1435</v>
      </c>
      <c r="C265" s="2" t="s">
        <v>1387</v>
      </c>
      <c r="D265" s="2" t="s">
        <v>7</v>
      </c>
      <c r="E265" s="2" t="s">
        <v>1436</v>
      </c>
      <c r="F265" s="2" t="s">
        <v>1408</v>
      </c>
      <c r="G265" s="2" t="s">
        <v>1374</v>
      </c>
      <c r="H265" s="2" t="s">
        <v>1437</v>
      </c>
      <c r="I265" s="2" t="s">
        <v>2020</v>
      </c>
      <c r="J265" s="2" t="s">
        <v>1980</v>
      </c>
    </row>
    <row r="266" spans="1:10" ht="15.6" customHeight="1">
      <c r="A266" s="2" t="s">
        <v>114</v>
      </c>
      <c r="B266" s="2" t="s">
        <v>1435</v>
      </c>
      <c r="C266" s="2" t="s">
        <v>1983</v>
      </c>
      <c r="D266" s="2" t="s">
        <v>11</v>
      </c>
      <c r="E266" s="2" t="s">
        <v>1389</v>
      </c>
      <c r="F266" s="2" t="s">
        <v>1411</v>
      </c>
      <c r="G266" s="2" t="s">
        <v>1608</v>
      </c>
      <c r="H266" s="2" t="s">
        <v>2019</v>
      </c>
      <c r="I266" s="2" t="s">
        <v>1980</v>
      </c>
      <c r="J266" s="2" t="s">
        <v>1980</v>
      </c>
    </row>
    <row r="267" spans="1:10" ht="15.6" customHeight="1">
      <c r="A267" s="2" t="s">
        <v>115</v>
      </c>
      <c r="B267" s="2" t="s">
        <v>1382</v>
      </c>
      <c r="C267" s="2" t="s">
        <v>1425</v>
      </c>
      <c r="D267" s="2" t="s">
        <v>11</v>
      </c>
      <c r="E267" s="2" t="s">
        <v>1464</v>
      </c>
      <c r="F267" s="2" t="s">
        <v>1452</v>
      </c>
      <c r="G267" s="2" t="s">
        <v>1450</v>
      </c>
      <c r="H267" s="2" t="s">
        <v>1434</v>
      </c>
      <c r="I267" s="2" t="s">
        <v>1602</v>
      </c>
      <c r="J267" s="2" t="s">
        <v>1980</v>
      </c>
    </row>
    <row r="268" spans="1:10" ht="15.6" customHeight="1">
      <c r="A268" s="2" t="s">
        <v>116</v>
      </c>
      <c r="B268" s="2" t="s">
        <v>1378</v>
      </c>
      <c r="C268" s="2" t="s">
        <v>1383</v>
      </c>
      <c r="D268" s="2" t="s">
        <v>11</v>
      </c>
      <c r="E268" s="2" t="s">
        <v>1368</v>
      </c>
      <c r="F268" s="2" t="s">
        <v>1450</v>
      </c>
      <c r="G268" s="2" t="s">
        <v>1609</v>
      </c>
      <c r="H268" s="2" t="s">
        <v>1610</v>
      </c>
      <c r="I268" s="2" t="s">
        <v>1605</v>
      </c>
      <c r="J268" s="2" t="s">
        <v>1980</v>
      </c>
    </row>
    <row r="269" spans="1:10" ht="15.6" customHeight="1">
      <c r="A269" s="2" t="s">
        <v>117</v>
      </c>
      <c r="B269" s="2" t="s">
        <v>1378</v>
      </c>
      <c r="C269" s="2" t="s">
        <v>1383</v>
      </c>
      <c r="D269" s="2" t="s">
        <v>5</v>
      </c>
      <c r="E269" s="2" t="s">
        <v>1471</v>
      </c>
      <c r="F269" s="2" t="s">
        <v>1512</v>
      </c>
      <c r="G269" s="2" t="s">
        <v>1522</v>
      </c>
      <c r="H269" s="2" t="s">
        <v>1514</v>
      </c>
      <c r="I269" s="2" t="s">
        <v>1980</v>
      </c>
      <c r="J269" s="2" t="s">
        <v>1980</v>
      </c>
    </row>
    <row r="270" spans="1:10" ht="15.6" customHeight="1">
      <c r="A270" s="2" t="s">
        <v>1771</v>
      </c>
      <c r="B270" s="2" t="s">
        <v>1378</v>
      </c>
      <c r="C270" s="2" t="s">
        <v>1383</v>
      </c>
      <c r="D270" s="2" t="s">
        <v>11</v>
      </c>
      <c r="E270" s="2" t="s">
        <v>1366</v>
      </c>
      <c r="F270" s="2" t="s">
        <v>1609</v>
      </c>
      <c r="G270" s="2" t="s">
        <v>1611</v>
      </c>
      <c r="H270" s="2" t="s">
        <v>1458</v>
      </c>
      <c r="I270" s="2" t="s">
        <v>1605</v>
      </c>
      <c r="J270" s="2" t="s">
        <v>1980</v>
      </c>
    </row>
    <row r="271" spans="1:10" ht="15.6" customHeight="1">
      <c r="A271" s="2" t="s">
        <v>1772</v>
      </c>
      <c r="B271" s="2" t="s">
        <v>1378</v>
      </c>
      <c r="C271" s="2" t="s">
        <v>1383</v>
      </c>
      <c r="D271" s="2" t="s">
        <v>11</v>
      </c>
      <c r="E271" s="2" t="s">
        <v>1366</v>
      </c>
      <c r="F271" s="2" t="s">
        <v>1609</v>
      </c>
      <c r="G271" s="2" t="s">
        <v>1611</v>
      </c>
      <c r="H271" s="2" t="s">
        <v>1393</v>
      </c>
      <c r="I271" s="2" t="s">
        <v>1605</v>
      </c>
      <c r="J271" s="2" t="s">
        <v>1980</v>
      </c>
    </row>
    <row r="272" spans="1:10" ht="15.6" customHeight="1">
      <c r="A272" s="2" t="s">
        <v>1773</v>
      </c>
      <c r="B272" s="2" t="s">
        <v>1378</v>
      </c>
      <c r="C272" s="2" t="s">
        <v>1383</v>
      </c>
      <c r="D272" s="2" t="s">
        <v>11</v>
      </c>
      <c r="E272" s="2" t="s">
        <v>1379</v>
      </c>
      <c r="F272" s="2" t="s">
        <v>1409</v>
      </c>
      <c r="G272" s="2" t="s">
        <v>1396</v>
      </c>
      <c r="H272" s="2" t="s">
        <v>1609</v>
      </c>
      <c r="I272" s="2" t="s">
        <v>1612</v>
      </c>
      <c r="J272" s="2" t="s">
        <v>1605</v>
      </c>
    </row>
    <row r="273" spans="1:10" ht="15.6" customHeight="1">
      <c r="A273" s="2" t="s">
        <v>1774</v>
      </c>
      <c r="B273" s="2" t="s">
        <v>1378</v>
      </c>
      <c r="C273" s="2" t="s">
        <v>1383</v>
      </c>
      <c r="D273" s="2" t="s">
        <v>11</v>
      </c>
      <c r="E273" s="2" t="s">
        <v>1366</v>
      </c>
      <c r="F273" s="2" t="s">
        <v>1609</v>
      </c>
      <c r="G273" s="2" t="s">
        <v>1613</v>
      </c>
      <c r="H273" s="2" t="s">
        <v>1458</v>
      </c>
      <c r="I273" s="2" t="s">
        <v>1605</v>
      </c>
      <c r="J273" s="2" t="s">
        <v>1980</v>
      </c>
    </row>
    <row r="274" spans="1:10" ht="15.6" customHeight="1">
      <c r="A274" s="2" t="s">
        <v>1775</v>
      </c>
      <c r="B274" s="2" t="s">
        <v>1378</v>
      </c>
      <c r="C274" s="2" t="s">
        <v>1383</v>
      </c>
      <c r="D274" s="2" t="s">
        <v>11</v>
      </c>
      <c r="E274" s="2" t="s">
        <v>1366</v>
      </c>
      <c r="F274" s="2" t="s">
        <v>1609</v>
      </c>
      <c r="G274" s="2" t="s">
        <v>1614</v>
      </c>
      <c r="H274" s="2" t="s">
        <v>1458</v>
      </c>
      <c r="I274" s="2" t="s">
        <v>1605</v>
      </c>
      <c r="J274" s="2" t="s">
        <v>1980</v>
      </c>
    </row>
    <row r="275" spans="1:10" ht="15.6" customHeight="1">
      <c r="A275" s="2" t="s">
        <v>1776</v>
      </c>
      <c r="B275" s="2" t="s">
        <v>1378</v>
      </c>
      <c r="C275" s="2" t="s">
        <v>1383</v>
      </c>
      <c r="D275" s="2" t="s">
        <v>11</v>
      </c>
      <c r="E275" s="2" t="s">
        <v>1379</v>
      </c>
      <c r="F275" s="2" t="s">
        <v>1409</v>
      </c>
      <c r="G275" s="2" t="s">
        <v>1396</v>
      </c>
      <c r="H275" s="2" t="s">
        <v>1609</v>
      </c>
      <c r="I275" s="2" t="s">
        <v>1615</v>
      </c>
      <c r="J275" s="2" t="s">
        <v>1605</v>
      </c>
    </row>
    <row r="276" spans="1:10" ht="15.6" customHeight="1">
      <c r="A276" s="2" t="s">
        <v>118</v>
      </c>
      <c r="B276" s="2" t="s">
        <v>1378</v>
      </c>
      <c r="C276" s="2" t="s">
        <v>1383</v>
      </c>
      <c r="D276" s="2" t="s">
        <v>5</v>
      </c>
      <c r="E276" s="2" t="s">
        <v>1511</v>
      </c>
      <c r="F276" s="2" t="s">
        <v>1512</v>
      </c>
      <c r="G276" s="2" t="s">
        <v>1523</v>
      </c>
      <c r="H276" s="2" t="s">
        <v>1514</v>
      </c>
      <c r="I276" s="2" t="s">
        <v>1980</v>
      </c>
      <c r="J276" s="2" t="s">
        <v>1980</v>
      </c>
    </row>
    <row r="277" spans="1:10" ht="15.6" customHeight="1">
      <c r="A277" s="2" t="s">
        <v>119</v>
      </c>
      <c r="B277" s="2" t="s">
        <v>1378</v>
      </c>
      <c r="C277" s="2" t="s">
        <v>1383</v>
      </c>
      <c r="D277" s="2" t="s">
        <v>5</v>
      </c>
      <c r="E277" s="2" t="s">
        <v>1511</v>
      </c>
      <c r="F277" s="2" t="s">
        <v>1512</v>
      </c>
      <c r="G277" s="2" t="s">
        <v>1523</v>
      </c>
      <c r="H277" s="2" t="s">
        <v>1514</v>
      </c>
      <c r="I277" s="2" t="s">
        <v>1980</v>
      </c>
      <c r="J277" s="2" t="s">
        <v>1980</v>
      </c>
    </row>
    <row r="278" spans="1:10" ht="15.6" customHeight="1">
      <c r="A278" s="2" t="s">
        <v>2563</v>
      </c>
      <c r="B278" s="2" t="s">
        <v>1382</v>
      </c>
      <c r="C278" s="2" t="s">
        <v>1431</v>
      </c>
      <c r="D278" s="2" t="s">
        <v>5</v>
      </c>
      <c r="E278" s="2" t="s">
        <v>1411</v>
      </c>
      <c r="F278" s="2" t="s">
        <v>1672</v>
      </c>
      <c r="G278" s="2" t="s">
        <v>1518</v>
      </c>
      <c r="H278" s="2" t="s">
        <v>1980</v>
      </c>
      <c r="I278" s="2" t="s">
        <v>1980</v>
      </c>
      <c r="J278" s="2" t="s">
        <v>1980</v>
      </c>
    </row>
    <row r="279" spans="1:10" ht="15.6" customHeight="1">
      <c r="A279" s="2" t="s">
        <v>2564</v>
      </c>
      <c r="B279" s="2" t="s">
        <v>1382</v>
      </c>
      <c r="C279" s="2" t="s">
        <v>1431</v>
      </c>
      <c r="D279" s="2" t="s">
        <v>5</v>
      </c>
      <c r="E279" s="2" t="s">
        <v>1411</v>
      </c>
      <c r="F279" s="2" t="s">
        <v>1672</v>
      </c>
      <c r="G279" s="2" t="s">
        <v>1518</v>
      </c>
      <c r="H279" s="2" t="s">
        <v>1980</v>
      </c>
      <c r="I279" s="2" t="s">
        <v>1980</v>
      </c>
      <c r="J279" s="2" t="s">
        <v>1980</v>
      </c>
    </row>
    <row r="280" spans="1:10" ht="15.6" customHeight="1">
      <c r="A280" s="2" t="s">
        <v>121</v>
      </c>
      <c r="B280" s="2" t="s">
        <v>1422</v>
      </c>
      <c r="C280" s="2" t="s">
        <v>1383</v>
      </c>
      <c r="D280" s="2" t="s">
        <v>7</v>
      </c>
      <c r="E280" s="2" t="s">
        <v>1438</v>
      </c>
      <c r="F280" s="2" t="s">
        <v>1373</v>
      </c>
      <c r="G280" s="2" t="s">
        <v>1368</v>
      </c>
      <c r="H280" s="2" t="s">
        <v>1439</v>
      </c>
      <c r="I280" s="2" t="s">
        <v>1980</v>
      </c>
      <c r="J280" s="2" t="s">
        <v>1980</v>
      </c>
    </row>
    <row r="281" spans="1:10" ht="15.6" customHeight="1">
      <c r="A281" s="2" t="s">
        <v>122</v>
      </c>
      <c r="B281" s="2" t="s">
        <v>1422</v>
      </c>
      <c r="C281" s="2" t="s">
        <v>1383</v>
      </c>
      <c r="D281" s="2" t="s">
        <v>7</v>
      </c>
      <c r="E281" s="2" t="s">
        <v>1438</v>
      </c>
      <c r="F281" s="2" t="s">
        <v>1373</v>
      </c>
      <c r="G281" s="2" t="s">
        <v>1368</v>
      </c>
      <c r="H281" s="2" t="s">
        <v>1439</v>
      </c>
      <c r="I281" s="2" t="s">
        <v>1980</v>
      </c>
      <c r="J281" s="2" t="s">
        <v>1980</v>
      </c>
    </row>
    <row r="282" spans="1:10" ht="15.6" customHeight="1">
      <c r="A282" s="2" t="s">
        <v>124</v>
      </c>
      <c r="B282" s="2" t="s">
        <v>1422</v>
      </c>
      <c r="C282" s="2" t="s">
        <v>1383</v>
      </c>
      <c r="D282" s="2" t="s">
        <v>1</v>
      </c>
      <c r="E282" s="2" t="s">
        <v>1575</v>
      </c>
      <c r="F282" s="2" t="s">
        <v>1384</v>
      </c>
      <c r="G282" s="2" t="s">
        <v>1484</v>
      </c>
      <c r="H282" s="2" t="s">
        <v>1428</v>
      </c>
      <c r="I282" s="2" t="s">
        <v>1572</v>
      </c>
      <c r="J282" s="2" t="s">
        <v>1577</v>
      </c>
    </row>
    <row r="283" spans="1:10" ht="15.6" customHeight="1">
      <c r="A283" s="2" t="s">
        <v>125</v>
      </c>
      <c r="B283" s="2" t="s">
        <v>1422</v>
      </c>
      <c r="C283" s="2" t="s">
        <v>1383</v>
      </c>
      <c r="D283" s="2" t="s">
        <v>7</v>
      </c>
      <c r="E283" s="2" t="s">
        <v>1438</v>
      </c>
      <c r="F283" s="2" t="s">
        <v>1418</v>
      </c>
      <c r="G283" s="2" t="s">
        <v>1426</v>
      </c>
      <c r="H283" s="2" t="s">
        <v>1439</v>
      </c>
      <c r="I283" s="2" t="s">
        <v>1980</v>
      </c>
      <c r="J283" s="2" t="s">
        <v>1980</v>
      </c>
    </row>
    <row r="284" spans="1:10" ht="15.6" customHeight="1">
      <c r="A284" s="2" t="s">
        <v>2225</v>
      </c>
      <c r="B284" s="2" t="s">
        <v>1370</v>
      </c>
      <c r="C284" s="2" t="s">
        <v>1383</v>
      </c>
      <c r="D284" s="2" t="s">
        <v>5</v>
      </c>
      <c r="E284" s="2" t="s">
        <v>1478</v>
      </c>
      <c r="F284" s="2" t="s">
        <v>2193</v>
      </c>
      <c r="G284" s="2" t="s">
        <v>2018</v>
      </c>
    </row>
    <row r="285" spans="1:10" ht="15.6" customHeight="1">
      <c r="A285" s="2" t="s">
        <v>2557</v>
      </c>
      <c r="B285" s="2" t="s">
        <v>1378</v>
      </c>
      <c r="C285" s="2" t="s">
        <v>1383</v>
      </c>
      <c r="D285" s="2" t="s">
        <v>5</v>
      </c>
      <c r="E285" s="2" t="s">
        <v>1471</v>
      </c>
      <c r="F285" s="2" t="s">
        <v>1519</v>
      </c>
      <c r="G285" s="2" t="s">
        <v>2193</v>
      </c>
      <c r="H285" s="2" t="s">
        <v>1514</v>
      </c>
    </row>
    <row r="286" spans="1:10" ht="15.6" customHeight="1">
      <c r="A286" s="2" t="s">
        <v>2558</v>
      </c>
      <c r="B286" s="2" t="s">
        <v>1378</v>
      </c>
      <c r="C286" s="2" t="s">
        <v>1383</v>
      </c>
      <c r="D286" s="2" t="s">
        <v>5</v>
      </c>
      <c r="E286" s="2" t="s">
        <v>1471</v>
      </c>
      <c r="F286" s="2" t="s">
        <v>1519</v>
      </c>
      <c r="G286" s="2" t="s">
        <v>2193</v>
      </c>
      <c r="H286" s="2" t="s">
        <v>1514</v>
      </c>
    </row>
    <row r="287" spans="1:10" ht="15.6" customHeight="1">
      <c r="A287" s="2" t="s">
        <v>2562</v>
      </c>
      <c r="B287" s="2" t="s">
        <v>1378</v>
      </c>
      <c r="C287" s="2" t="s">
        <v>1383</v>
      </c>
      <c r="D287" s="2" t="s">
        <v>11</v>
      </c>
      <c r="E287" s="2" t="s">
        <v>1368</v>
      </c>
      <c r="F287" s="2" t="s">
        <v>1458</v>
      </c>
      <c r="G287" s="2" t="s">
        <v>2193</v>
      </c>
      <c r="H287" s="2" t="s">
        <v>1605</v>
      </c>
    </row>
    <row r="288" spans="1:10" ht="15.6" customHeight="1">
      <c r="A288" s="2" t="s">
        <v>126</v>
      </c>
      <c r="B288" s="2" t="s">
        <v>1435</v>
      </c>
      <c r="C288" s="2" t="s">
        <v>1383</v>
      </c>
      <c r="D288" s="2" t="s">
        <v>5</v>
      </c>
      <c r="E288" s="2" t="s">
        <v>1520</v>
      </c>
      <c r="F288" s="2" t="s">
        <v>1512</v>
      </c>
      <c r="G288" s="2" t="s">
        <v>2024</v>
      </c>
      <c r="H288" s="2" t="s">
        <v>1980</v>
      </c>
      <c r="I288" s="2" t="s">
        <v>1980</v>
      </c>
      <c r="J288" s="2" t="s">
        <v>1980</v>
      </c>
    </row>
    <row r="289" spans="1:10" ht="15.6" customHeight="1">
      <c r="A289" s="2" t="s">
        <v>1777</v>
      </c>
      <c r="B289" s="2" t="s">
        <v>1378</v>
      </c>
      <c r="C289" s="2" t="s">
        <v>1383</v>
      </c>
      <c r="D289" s="2" t="s">
        <v>11</v>
      </c>
      <c r="E289" s="2" t="s">
        <v>1379</v>
      </c>
      <c r="F289" s="2" t="s">
        <v>1377</v>
      </c>
      <c r="G289" s="2" t="s">
        <v>1393</v>
      </c>
      <c r="H289" s="2" t="s">
        <v>1609</v>
      </c>
      <c r="I289" s="2" t="s">
        <v>1616</v>
      </c>
      <c r="J289" s="2" t="s">
        <v>1605</v>
      </c>
    </row>
    <row r="290" spans="1:10" ht="15.6" customHeight="1">
      <c r="A290" s="2" t="s">
        <v>127</v>
      </c>
      <c r="B290" s="2" t="s">
        <v>1378</v>
      </c>
      <c r="C290" s="2" t="s">
        <v>1383</v>
      </c>
      <c r="D290" s="2" t="s">
        <v>11</v>
      </c>
      <c r="E290" s="2" t="s">
        <v>1379</v>
      </c>
      <c r="F290" s="2" t="s">
        <v>1411</v>
      </c>
      <c r="G290" s="2" t="s">
        <v>1377</v>
      </c>
      <c r="H290" s="2" t="s">
        <v>1609</v>
      </c>
      <c r="I290" s="2" t="s">
        <v>1605</v>
      </c>
      <c r="J290" s="2" t="s">
        <v>1980</v>
      </c>
    </row>
    <row r="291" spans="1:10" ht="15.6" customHeight="1">
      <c r="A291" s="2" t="s">
        <v>128</v>
      </c>
      <c r="B291" s="2" t="s">
        <v>1378</v>
      </c>
      <c r="C291" s="2" t="s">
        <v>1383</v>
      </c>
      <c r="D291" s="2" t="s">
        <v>11</v>
      </c>
      <c r="E291" s="2" t="s">
        <v>1379</v>
      </c>
      <c r="F291" s="2" t="s">
        <v>1411</v>
      </c>
      <c r="G291" s="2" t="s">
        <v>1377</v>
      </c>
      <c r="H291" s="2" t="s">
        <v>1609</v>
      </c>
      <c r="I291" s="2" t="s">
        <v>1605</v>
      </c>
      <c r="J291" s="2" t="s">
        <v>1980</v>
      </c>
    </row>
    <row r="292" spans="1:10" ht="15.6" customHeight="1">
      <c r="A292" s="2" t="s">
        <v>129</v>
      </c>
      <c r="B292" s="2" t="s">
        <v>1378</v>
      </c>
      <c r="C292" s="2" t="s">
        <v>1383</v>
      </c>
      <c r="D292" s="2" t="s">
        <v>11</v>
      </c>
      <c r="E292" s="2" t="s">
        <v>1379</v>
      </c>
      <c r="F292" s="2" t="s">
        <v>1411</v>
      </c>
      <c r="G292" s="2" t="s">
        <v>1377</v>
      </c>
      <c r="H292" s="2" t="s">
        <v>1609</v>
      </c>
      <c r="I292" s="2" t="s">
        <v>1605</v>
      </c>
      <c r="J292" s="2" t="s">
        <v>1980</v>
      </c>
    </row>
    <row r="293" spans="1:10" ht="15.6" customHeight="1">
      <c r="A293" s="2" t="s">
        <v>131</v>
      </c>
      <c r="B293" s="2" t="s">
        <v>1378</v>
      </c>
      <c r="C293" s="2" t="s">
        <v>1383</v>
      </c>
      <c r="D293" s="2" t="s">
        <v>11</v>
      </c>
      <c r="E293" s="2" t="s">
        <v>1379</v>
      </c>
      <c r="F293" s="2" t="s">
        <v>1411</v>
      </c>
      <c r="G293" s="2" t="s">
        <v>1377</v>
      </c>
      <c r="H293" s="2" t="s">
        <v>1609</v>
      </c>
      <c r="I293" s="2" t="s">
        <v>1605</v>
      </c>
      <c r="J293" s="2" t="s">
        <v>1980</v>
      </c>
    </row>
    <row r="294" spans="1:10" ht="15.6" customHeight="1">
      <c r="A294" s="2" t="s">
        <v>132</v>
      </c>
      <c r="B294" s="2" t="s">
        <v>1382</v>
      </c>
      <c r="C294" s="2" t="s">
        <v>1383</v>
      </c>
      <c r="D294" s="2" t="s">
        <v>5</v>
      </c>
      <c r="E294" s="2" t="s">
        <v>1418</v>
      </c>
      <c r="F294" s="2" t="s">
        <v>1499</v>
      </c>
      <c r="G294" s="2" t="s">
        <v>1524</v>
      </c>
      <c r="H294" s="2" t="s">
        <v>1518</v>
      </c>
      <c r="I294" s="2" t="s">
        <v>1980</v>
      </c>
      <c r="J294" s="2" t="s">
        <v>1980</v>
      </c>
    </row>
    <row r="295" spans="1:10" ht="15.6" customHeight="1">
      <c r="A295" s="2" t="s">
        <v>133</v>
      </c>
      <c r="B295" s="2" t="s">
        <v>1378</v>
      </c>
      <c r="C295" s="2" t="s">
        <v>1383</v>
      </c>
      <c r="D295" s="2" t="s">
        <v>11</v>
      </c>
      <c r="E295" s="2" t="s">
        <v>1368</v>
      </c>
      <c r="F295" s="2" t="s">
        <v>1452</v>
      </c>
      <c r="G295" s="2" t="s">
        <v>1450</v>
      </c>
      <c r="H295" s="2" t="s">
        <v>1617</v>
      </c>
      <c r="I295" s="2" t="s">
        <v>1605</v>
      </c>
      <c r="J295" s="2" t="s">
        <v>1980</v>
      </c>
    </row>
    <row r="296" spans="1:10" ht="15.6" customHeight="1">
      <c r="A296" s="2" t="s">
        <v>134</v>
      </c>
      <c r="B296" s="2" t="s">
        <v>1370</v>
      </c>
      <c r="C296" s="2" t="s">
        <v>1425</v>
      </c>
      <c r="D296" s="2" t="s">
        <v>7</v>
      </c>
      <c r="E296" s="2" t="s">
        <v>1372</v>
      </c>
      <c r="F296" s="2" t="s">
        <v>1412</v>
      </c>
      <c r="G296" s="2" t="s">
        <v>1409</v>
      </c>
      <c r="H296" s="2" t="s">
        <v>1440</v>
      </c>
      <c r="I296" s="2" t="s">
        <v>1673</v>
      </c>
      <c r="J296" s="2" t="s">
        <v>1980</v>
      </c>
    </row>
    <row r="297" spans="1:10" ht="15.6" customHeight="1">
      <c r="A297" s="2" t="s">
        <v>135</v>
      </c>
      <c r="B297" s="2" t="s">
        <v>1370</v>
      </c>
      <c r="C297" s="2" t="s">
        <v>1376</v>
      </c>
      <c r="D297" s="2" t="s">
        <v>7</v>
      </c>
      <c r="E297" s="2" t="s">
        <v>1405</v>
      </c>
      <c r="F297" s="2" t="s">
        <v>1389</v>
      </c>
      <c r="G297" s="2" t="s">
        <v>1374</v>
      </c>
      <c r="H297" s="2" t="s">
        <v>1440</v>
      </c>
      <c r="I297" s="2" t="s">
        <v>1673</v>
      </c>
      <c r="J297" s="2" t="s">
        <v>1980</v>
      </c>
    </row>
    <row r="298" spans="1:10" ht="15.6" customHeight="1">
      <c r="A298" s="2" t="s">
        <v>136</v>
      </c>
      <c r="B298" s="2" t="s">
        <v>1363</v>
      </c>
      <c r="C298" s="2" t="s">
        <v>1376</v>
      </c>
      <c r="D298" s="2" t="s">
        <v>5</v>
      </c>
      <c r="E298" s="2" t="s">
        <v>1380</v>
      </c>
      <c r="F298" s="2" t="s">
        <v>1519</v>
      </c>
      <c r="G298" s="2" t="s">
        <v>1524</v>
      </c>
      <c r="H298" s="2" t="s">
        <v>2022</v>
      </c>
      <c r="I298" s="2" t="s">
        <v>1980</v>
      </c>
      <c r="J298" s="2" t="s">
        <v>1980</v>
      </c>
    </row>
    <row r="299" spans="1:10" ht="15.6" customHeight="1">
      <c r="A299" s="2" t="s">
        <v>137</v>
      </c>
      <c r="B299" s="2" t="s">
        <v>1363</v>
      </c>
      <c r="C299" s="2" t="s">
        <v>1376</v>
      </c>
      <c r="D299" s="2" t="s">
        <v>7</v>
      </c>
      <c r="E299" s="2" t="s">
        <v>1407</v>
      </c>
      <c r="F299" s="2" t="s">
        <v>1441</v>
      </c>
      <c r="G299" s="2" t="s">
        <v>1372</v>
      </c>
      <c r="H299" s="2" t="s">
        <v>1440</v>
      </c>
      <c r="I299" s="2" t="s">
        <v>2021</v>
      </c>
      <c r="J299" s="2" t="s">
        <v>1980</v>
      </c>
    </row>
    <row r="300" spans="1:10" ht="15.6" customHeight="1">
      <c r="A300" s="2" t="s">
        <v>1778</v>
      </c>
      <c r="B300" s="2" t="s">
        <v>1363</v>
      </c>
      <c r="C300" s="2" t="s">
        <v>1376</v>
      </c>
      <c r="D300" s="2" t="s">
        <v>11</v>
      </c>
      <c r="E300" s="2" t="s">
        <v>1401</v>
      </c>
      <c r="F300" s="2" t="s">
        <v>1385</v>
      </c>
      <c r="G300" s="2" t="s">
        <v>1369</v>
      </c>
      <c r="H300" s="2" t="s">
        <v>1617</v>
      </c>
      <c r="I300" s="2" t="s">
        <v>2023</v>
      </c>
      <c r="J300" s="2" t="s">
        <v>1980</v>
      </c>
    </row>
    <row r="301" spans="1:10" ht="15.6" customHeight="1">
      <c r="A301" s="2" t="s">
        <v>138</v>
      </c>
      <c r="B301" s="2" t="s">
        <v>1363</v>
      </c>
      <c r="C301" s="2" t="s">
        <v>1376</v>
      </c>
      <c r="D301" s="2" t="s">
        <v>11</v>
      </c>
      <c r="E301" s="2" t="s">
        <v>1365</v>
      </c>
      <c r="F301" s="2" t="s">
        <v>1441</v>
      </c>
      <c r="G301" s="2" t="s">
        <v>1369</v>
      </c>
      <c r="H301" s="2" t="s">
        <v>1617</v>
      </c>
      <c r="I301" s="2" t="s">
        <v>2023</v>
      </c>
      <c r="J301" s="2" t="s">
        <v>1980</v>
      </c>
    </row>
    <row r="302" spans="1:10" ht="15.6" customHeight="1">
      <c r="A302" s="2" t="s">
        <v>139</v>
      </c>
      <c r="B302" s="2" t="s">
        <v>1363</v>
      </c>
      <c r="C302" s="2" t="s">
        <v>1376</v>
      </c>
      <c r="D302" s="2" t="s">
        <v>5</v>
      </c>
      <c r="E302" s="2" t="s">
        <v>1410</v>
      </c>
      <c r="F302" s="2" t="s">
        <v>1519</v>
      </c>
      <c r="G302" s="2" t="s">
        <v>1524</v>
      </c>
      <c r="H302" s="2" t="s">
        <v>2022</v>
      </c>
      <c r="I302" s="2" t="s">
        <v>1980</v>
      </c>
      <c r="J302" s="2" t="s">
        <v>1980</v>
      </c>
    </row>
    <row r="303" spans="1:10" ht="15.6" customHeight="1">
      <c r="A303" s="2" t="s">
        <v>140</v>
      </c>
      <c r="B303" s="2" t="s">
        <v>1370</v>
      </c>
      <c r="C303" s="2" t="s">
        <v>1425</v>
      </c>
      <c r="D303" s="2" t="s">
        <v>11</v>
      </c>
      <c r="E303" s="2" t="s">
        <v>1393</v>
      </c>
      <c r="F303" s="2" t="s">
        <v>1452</v>
      </c>
      <c r="G303" s="2" t="s">
        <v>1450</v>
      </c>
      <c r="H303" s="2" t="s">
        <v>1617</v>
      </c>
      <c r="I303" s="2" t="s">
        <v>2015</v>
      </c>
      <c r="J303" s="2" t="s">
        <v>1980</v>
      </c>
    </row>
    <row r="304" spans="1:10" ht="15.6" customHeight="1">
      <c r="A304" s="2" t="s">
        <v>141</v>
      </c>
      <c r="B304" s="2" t="s">
        <v>1370</v>
      </c>
      <c r="C304" s="2" t="s">
        <v>1425</v>
      </c>
      <c r="D304" s="2" t="s">
        <v>5</v>
      </c>
      <c r="E304" s="2" t="s">
        <v>1478</v>
      </c>
      <c r="F304" s="2" t="s">
        <v>1524</v>
      </c>
      <c r="G304" s="2" t="s">
        <v>2018</v>
      </c>
      <c r="H304" s="2" t="s">
        <v>1980</v>
      </c>
      <c r="I304" s="2" t="s">
        <v>1980</v>
      </c>
      <c r="J304" s="2" t="s">
        <v>1980</v>
      </c>
    </row>
    <row r="305" spans="1:10" ht="15.6" customHeight="1">
      <c r="A305" s="2" t="s">
        <v>142</v>
      </c>
      <c r="B305" s="2" t="s">
        <v>1370</v>
      </c>
      <c r="C305" s="2" t="s">
        <v>1431</v>
      </c>
      <c r="D305" s="2" t="s">
        <v>11</v>
      </c>
      <c r="E305" s="2" t="s">
        <v>1372</v>
      </c>
      <c r="F305" s="2" t="s">
        <v>1441</v>
      </c>
      <c r="G305" s="2" t="s">
        <v>1414</v>
      </c>
      <c r="H305" s="2" t="s">
        <v>1617</v>
      </c>
      <c r="I305" s="2" t="s">
        <v>2015</v>
      </c>
      <c r="J305" s="2" t="s">
        <v>1980</v>
      </c>
    </row>
    <row r="306" spans="1:10" ht="15.6" customHeight="1">
      <c r="A306" s="2" t="s">
        <v>143</v>
      </c>
      <c r="B306" s="2" t="s">
        <v>1370</v>
      </c>
      <c r="C306" s="2" t="s">
        <v>1431</v>
      </c>
      <c r="D306" s="2" t="s">
        <v>5</v>
      </c>
      <c r="E306" s="2" t="s">
        <v>1393</v>
      </c>
      <c r="F306" s="2" t="s">
        <v>1524</v>
      </c>
      <c r="G306" s="2" t="s">
        <v>2018</v>
      </c>
      <c r="H306" s="2" t="s">
        <v>1980</v>
      </c>
      <c r="I306" s="2" t="s">
        <v>1980</v>
      </c>
      <c r="J306" s="2" t="s">
        <v>1980</v>
      </c>
    </row>
    <row r="307" spans="1:10" ht="15.6" customHeight="1">
      <c r="A307" s="2" t="s">
        <v>144</v>
      </c>
      <c r="B307" s="2" t="s">
        <v>1370</v>
      </c>
      <c r="C307" s="2" t="s">
        <v>1383</v>
      </c>
      <c r="D307" s="2" t="s">
        <v>7</v>
      </c>
      <c r="E307" s="2" t="s">
        <v>1405</v>
      </c>
      <c r="F307" s="2" t="s">
        <v>1412</v>
      </c>
      <c r="G307" s="2" t="s">
        <v>1414</v>
      </c>
      <c r="H307" s="2" t="s">
        <v>1440</v>
      </c>
      <c r="I307" s="2" t="s">
        <v>1673</v>
      </c>
      <c r="J307" s="2" t="s">
        <v>1980</v>
      </c>
    </row>
    <row r="308" spans="1:10" ht="15.6" customHeight="1">
      <c r="A308" s="2" t="s">
        <v>145</v>
      </c>
      <c r="B308" s="2" t="s">
        <v>1435</v>
      </c>
      <c r="C308" s="2" t="s">
        <v>1387</v>
      </c>
      <c r="D308" s="2" t="s">
        <v>7</v>
      </c>
      <c r="E308" s="2" t="s">
        <v>1442</v>
      </c>
      <c r="F308" s="2" t="s">
        <v>1373</v>
      </c>
      <c r="G308" s="2" t="s">
        <v>1366</v>
      </c>
      <c r="H308" s="2" t="s">
        <v>1440</v>
      </c>
      <c r="I308" s="2" t="s">
        <v>1398</v>
      </c>
      <c r="J308" s="2" t="s">
        <v>2020</v>
      </c>
    </row>
    <row r="309" spans="1:10" ht="15.6" customHeight="1">
      <c r="A309" s="2" t="s">
        <v>146</v>
      </c>
      <c r="B309" s="2" t="s">
        <v>1363</v>
      </c>
      <c r="C309" s="2" t="s">
        <v>1364</v>
      </c>
      <c r="D309" s="2" t="s">
        <v>7</v>
      </c>
      <c r="E309" s="2" t="s">
        <v>1407</v>
      </c>
      <c r="F309" s="2" t="s">
        <v>1408</v>
      </c>
      <c r="G309" s="2" t="s">
        <v>1414</v>
      </c>
      <c r="H309" s="2" t="s">
        <v>1440</v>
      </c>
      <c r="I309" s="2" t="s">
        <v>2021</v>
      </c>
      <c r="J309" s="2" t="s">
        <v>1980</v>
      </c>
    </row>
    <row r="310" spans="1:10" ht="15.6" customHeight="1">
      <c r="A310" s="2" t="s">
        <v>146</v>
      </c>
      <c r="B310" s="2" t="s">
        <v>1363</v>
      </c>
      <c r="C310" s="2" t="s">
        <v>1364</v>
      </c>
      <c r="D310" s="2" t="s">
        <v>5</v>
      </c>
      <c r="E310" s="2" t="s">
        <v>1470</v>
      </c>
      <c r="F310" s="2" t="s">
        <v>1524</v>
      </c>
      <c r="G310" s="2" t="s">
        <v>2022</v>
      </c>
      <c r="H310" s="2" t="s">
        <v>1980</v>
      </c>
      <c r="I310" s="2" t="s">
        <v>1980</v>
      </c>
      <c r="J310" s="2" t="s">
        <v>1980</v>
      </c>
    </row>
    <row r="311" spans="1:10" ht="15.6" customHeight="1">
      <c r="A311" s="2" t="s">
        <v>147</v>
      </c>
      <c r="B311" s="2" t="s">
        <v>1363</v>
      </c>
      <c r="C311" s="2" t="s">
        <v>1364</v>
      </c>
      <c r="D311" s="2" t="s">
        <v>11</v>
      </c>
      <c r="E311" s="2" t="s">
        <v>1409</v>
      </c>
      <c r="F311" s="2" t="s">
        <v>1396</v>
      </c>
      <c r="G311" s="2" t="s">
        <v>1478</v>
      </c>
      <c r="H311" s="2" t="s">
        <v>1617</v>
      </c>
      <c r="I311" s="2" t="s">
        <v>2023</v>
      </c>
      <c r="J311" s="2" t="s">
        <v>1980</v>
      </c>
    </row>
    <row r="312" spans="1:10" ht="15.6" customHeight="1">
      <c r="A312" s="2" t="s">
        <v>148</v>
      </c>
      <c r="B312" s="2" t="s">
        <v>1363</v>
      </c>
      <c r="C312" s="2" t="s">
        <v>1364</v>
      </c>
      <c r="D312" s="2" t="s">
        <v>11</v>
      </c>
      <c r="E312" s="2" t="s">
        <v>1404</v>
      </c>
      <c r="F312" s="2" t="s">
        <v>1418</v>
      </c>
      <c r="G312" s="2" t="s">
        <v>1396</v>
      </c>
      <c r="H312" s="2" t="s">
        <v>1617</v>
      </c>
      <c r="I312" s="2" t="s">
        <v>2023</v>
      </c>
      <c r="J312" s="2" t="s">
        <v>1980</v>
      </c>
    </row>
    <row r="313" spans="1:10" ht="15.6" customHeight="1">
      <c r="A313" s="2" t="s">
        <v>149</v>
      </c>
      <c r="B313" s="2" t="s">
        <v>1363</v>
      </c>
      <c r="C313" s="2" t="s">
        <v>1364</v>
      </c>
      <c r="D313" s="2" t="s">
        <v>5</v>
      </c>
      <c r="E313" s="2" t="s">
        <v>1380</v>
      </c>
      <c r="F313" s="2" t="s">
        <v>1524</v>
      </c>
      <c r="G313" s="2" t="s">
        <v>2022</v>
      </c>
      <c r="H313" s="2" t="s">
        <v>1980</v>
      </c>
      <c r="I313" s="2" t="s">
        <v>1980</v>
      </c>
      <c r="J313" s="2" t="s">
        <v>1980</v>
      </c>
    </row>
    <row r="314" spans="1:10" ht="15.6" customHeight="1">
      <c r="A314" s="2" t="s">
        <v>150</v>
      </c>
      <c r="B314" s="2" t="s">
        <v>1370</v>
      </c>
      <c r="C314" s="2" t="s">
        <v>1424</v>
      </c>
      <c r="D314" s="2" t="s">
        <v>7</v>
      </c>
      <c r="E314" s="2" t="s">
        <v>1372</v>
      </c>
      <c r="F314" s="2" t="s">
        <v>1412</v>
      </c>
      <c r="G314" s="2" t="s">
        <v>1409</v>
      </c>
      <c r="H314" s="2" t="s">
        <v>1440</v>
      </c>
      <c r="I314" s="2" t="s">
        <v>1673</v>
      </c>
      <c r="J314" s="2" t="s">
        <v>1980</v>
      </c>
    </row>
    <row r="315" spans="1:10" ht="15.6" customHeight="1">
      <c r="A315" s="2" t="s">
        <v>151</v>
      </c>
      <c r="B315" s="2" t="s">
        <v>1370</v>
      </c>
      <c r="C315" s="2" t="s">
        <v>1424</v>
      </c>
      <c r="D315" s="2" t="s">
        <v>11</v>
      </c>
      <c r="E315" s="2" t="s">
        <v>1405</v>
      </c>
      <c r="F315" s="2" t="s">
        <v>1412</v>
      </c>
      <c r="G315" s="2" t="s">
        <v>1409</v>
      </c>
      <c r="H315" s="2" t="s">
        <v>1617</v>
      </c>
      <c r="I315" s="2" t="s">
        <v>2015</v>
      </c>
      <c r="J315" s="2" t="s">
        <v>1980</v>
      </c>
    </row>
    <row r="316" spans="1:10" ht="15.6" customHeight="1">
      <c r="A316" s="2" t="s">
        <v>152</v>
      </c>
      <c r="B316" s="2" t="s">
        <v>1370</v>
      </c>
      <c r="C316" s="2" t="s">
        <v>1424</v>
      </c>
      <c r="D316" s="2" t="s">
        <v>7</v>
      </c>
      <c r="E316" s="2" t="s">
        <v>1443</v>
      </c>
      <c r="F316" s="2" t="s">
        <v>1412</v>
      </c>
      <c r="G316" s="2" t="s">
        <v>1392</v>
      </c>
      <c r="H316" s="2" t="s">
        <v>1440</v>
      </c>
      <c r="I316" s="2" t="s">
        <v>1673</v>
      </c>
      <c r="J316" s="2" t="s">
        <v>1980</v>
      </c>
    </row>
    <row r="317" spans="1:10" ht="15.6" customHeight="1">
      <c r="A317" s="2" t="s">
        <v>153</v>
      </c>
      <c r="B317" s="2" t="s">
        <v>1370</v>
      </c>
      <c r="C317" s="2" t="s">
        <v>1424</v>
      </c>
      <c r="D317" s="2" t="s">
        <v>5</v>
      </c>
      <c r="E317" s="2" t="s">
        <v>1393</v>
      </c>
      <c r="F317" s="2" t="s">
        <v>1452</v>
      </c>
      <c r="G317" s="2" t="s">
        <v>1524</v>
      </c>
      <c r="H317" s="2" t="s">
        <v>2018</v>
      </c>
      <c r="I317" s="2" t="s">
        <v>1980</v>
      </c>
      <c r="J317" s="2" t="s">
        <v>1980</v>
      </c>
    </row>
    <row r="318" spans="1:10" ht="15.6" customHeight="1">
      <c r="A318" s="2" t="s">
        <v>154</v>
      </c>
      <c r="B318" s="2" t="s">
        <v>1370</v>
      </c>
      <c r="C318" s="2" t="s">
        <v>1425</v>
      </c>
      <c r="D318" s="2" t="s">
        <v>7</v>
      </c>
      <c r="E318" s="2" t="s">
        <v>1372</v>
      </c>
      <c r="F318" s="2" t="s">
        <v>1412</v>
      </c>
      <c r="G318" s="2" t="s">
        <v>1409</v>
      </c>
      <c r="H318" s="2" t="s">
        <v>1440</v>
      </c>
      <c r="I318" s="2" t="s">
        <v>1673</v>
      </c>
      <c r="J318" s="2" t="s">
        <v>1980</v>
      </c>
    </row>
    <row r="319" spans="1:10" ht="15.6" customHeight="1">
      <c r="A319" s="2" t="s">
        <v>155</v>
      </c>
      <c r="B319" s="2" t="s">
        <v>1370</v>
      </c>
      <c r="C319" s="2" t="s">
        <v>1425</v>
      </c>
      <c r="D319" s="2" t="s">
        <v>11</v>
      </c>
      <c r="E319" s="2" t="s">
        <v>1393</v>
      </c>
      <c r="F319" s="2" t="s">
        <v>1452</v>
      </c>
      <c r="G319" s="2" t="s">
        <v>1450</v>
      </c>
      <c r="H319" s="2" t="s">
        <v>1617</v>
      </c>
      <c r="I319" s="2" t="s">
        <v>2015</v>
      </c>
      <c r="J319" s="2" t="s">
        <v>1980</v>
      </c>
    </row>
    <row r="320" spans="1:10" ht="15.6" customHeight="1">
      <c r="A320" s="2" t="s">
        <v>156</v>
      </c>
      <c r="B320" s="2" t="s">
        <v>1370</v>
      </c>
      <c r="C320" s="2" t="s">
        <v>1425</v>
      </c>
      <c r="D320" s="2" t="s">
        <v>5</v>
      </c>
      <c r="E320" s="2" t="s">
        <v>1519</v>
      </c>
      <c r="F320" s="2" t="s">
        <v>1524</v>
      </c>
      <c r="G320" s="2" t="s">
        <v>2018</v>
      </c>
      <c r="H320" s="2" t="s">
        <v>1980</v>
      </c>
      <c r="I320" s="2" t="s">
        <v>1980</v>
      </c>
      <c r="J320" s="2" t="s">
        <v>1980</v>
      </c>
    </row>
    <row r="321" spans="1:10" ht="15.6" customHeight="1">
      <c r="A321" s="2" t="s">
        <v>157</v>
      </c>
      <c r="B321" s="2" t="s">
        <v>1370</v>
      </c>
      <c r="C321" s="2" t="s">
        <v>1425</v>
      </c>
      <c r="D321" s="2" t="s">
        <v>5</v>
      </c>
      <c r="E321" s="2" t="s">
        <v>1478</v>
      </c>
      <c r="F321" s="2" t="s">
        <v>1524</v>
      </c>
      <c r="G321" s="2" t="s">
        <v>2018</v>
      </c>
      <c r="H321" s="2" t="s">
        <v>1980</v>
      </c>
      <c r="I321" s="2" t="s">
        <v>1980</v>
      </c>
      <c r="J321" s="2" t="s">
        <v>1980</v>
      </c>
    </row>
    <row r="322" spans="1:10" ht="15.6" customHeight="1">
      <c r="A322" s="2" t="s">
        <v>158</v>
      </c>
      <c r="B322" s="2" t="s">
        <v>1378</v>
      </c>
      <c r="C322" s="2" t="s">
        <v>1387</v>
      </c>
      <c r="D322" s="2" t="s">
        <v>11</v>
      </c>
      <c r="E322" s="2" t="s">
        <v>1366</v>
      </c>
      <c r="F322" s="2" t="s">
        <v>1452</v>
      </c>
      <c r="G322" s="2" t="s">
        <v>1521</v>
      </c>
      <c r="H322" s="2" t="s">
        <v>1617</v>
      </c>
      <c r="I322" s="2" t="s">
        <v>1534</v>
      </c>
      <c r="J322" s="2" t="s">
        <v>1605</v>
      </c>
    </row>
    <row r="323" spans="1:10" ht="15.6" customHeight="1">
      <c r="A323" s="2" t="s">
        <v>159</v>
      </c>
      <c r="B323" s="2" t="s">
        <v>1378</v>
      </c>
      <c r="C323" s="2" t="s">
        <v>1387</v>
      </c>
      <c r="D323" s="2" t="s">
        <v>11</v>
      </c>
      <c r="E323" s="2" t="s">
        <v>1426</v>
      </c>
      <c r="F323" s="2" t="s">
        <v>1452</v>
      </c>
      <c r="G323" s="2" t="s">
        <v>1449</v>
      </c>
      <c r="H323" s="2" t="s">
        <v>1617</v>
      </c>
      <c r="I323" s="2" t="s">
        <v>1605</v>
      </c>
      <c r="J323" s="2" t="s">
        <v>1980</v>
      </c>
    </row>
    <row r="324" spans="1:10" ht="15.6" customHeight="1">
      <c r="A324" s="2" t="s">
        <v>160</v>
      </c>
      <c r="B324" s="2" t="s">
        <v>1435</v>
      </c>
      <c r="C324" s="2" t="s">
        <v>1387</v>
      </c>
      <c r="D324" s="2" t="s">
        <v>7</v>
      </c>
      <c r="E324" s="2" t="s">
        <v>1444</v>
      </c>
      <c r="F324" s="2" t="s">
        <v>1373</v>
      </c>
      <c r="G324" s="2" t="s">
        <v>1379</v>
      </c>
      <c r="H324" s="2" t="s">
        <v>1440</v>
      </c>
      <c r="I324" s="2" t="s">
        <v>1415</v>
      </c>
      <c r="J324" s="2" t="s">
        <v>2020</v>
      </c>
    </row>
    <row r="325" spans="1:10" ht="15.6" customHeight="1">
      <c r="A325" s="2" t="s">
        <v>1779</v>
      </c>
      <c r="B325" s="2" t="s">
        <v>1370</v>
      </c>
      <c r="C325" s="2" t="s">
        <v>1376</v>
      </c>
      <c r="D325" s="2" t="s">
        <v>11</v>
      </c>
      <c r="E325" s="2" t="s">
        <v>1369</v>
      </c>
      <c r="F325" s="2" t="s">
        <v>1385</v>
      </c>
      <c r="G325" s="2" t="s">
        <v>1450</v>
      </c>
      <c r="H325" s="2" t="s">
        <v>1617</v>
      </c>
      <c r="I325" s="2" t="s">
        <v>2015</v>
      </c>
      <c r="J325" s="2" t="s">
        <v>1980</v>
      </c>
    </row>
    <row r="326" spans="1:10" ht="15.6" customHeight="1">
      <c r="A326" s="2" t="s">
        <v>161</v>
      </c>
      <c r="B326" s="2" t="s">
        <v>1370</v>
      </c>
      <c r="C326" s="2" t="s">
        <v>1376</v>
      </c>
      <c r="D326" s="2" t="s">
        <v>11</v>
      </c>
      <c r="E326" s="2" t="s">
        <v>1367</v>
      </c>
      <c r="F326" s="2" t="s">
        <v>1441</v>
      </c>
      <c r="G326" s="2" t="s">
        <v>1450</v>
      </c>
      <c r="H326" s="2" t="s">
        <v>1617</v>
      </c>
      <c r="I326" s="2" t="s">
        <v>2015</v>
      </c>
      <c r="J326" s="2" t="s">
        <v>1980</v>
      </c>
    </row>
    <row r="327" spans="1:10" ht="15.6" customHeight="1">
      <c r="A327" s="2" t="s">
        <v>162</v>
      </c>
      <c r="B327" s="2" t="s">
        <v>1370</v>
      </c>
      <c r="C327" s="2" t="s">
        <v>1376</v>
      </c>
      <c r="D327" s="2" t="s">
        <v>7</v>
      </c>
      <c r="E327" s="2" t="s">
        <v>1405</v>
      </c>
      <c r="F327" s="2" t="s">
        <v>1399</v>
      </c>
      <c r="G327" s="2" t="s">
        <v>1377</v>
      </c>
      <c r="H327" s="2" t="s">
        <v>1440</v>
      </c>
      <c r="I327" s="2" t="s">
        <v>1673</v>
      </c>
      <c r="J327" s="2" t="s">
        <v>1980</v>
      </c>
    </row>
    <row r="328" spans="1:10" ht="15.6" customHeight="1">
      <c r="A328" s="2" t="s">
        <v>163</v>
      </c>
      <c r="B328" s="2" t="s">
        <v>1370</v>
      </c>
      <c r="C328" s="2" t="s">
        <v>1425</v>
      </c>
      <c r="D328" s="2" t="s">
        <v>7</v>
      </c>
      <c r="E328" s="2" t="s">
        <v>1405</v>
      </c>
      <c r="F328" s="2" t="s">
        <v>1389</v>
      </c>
      <c r="G328" s="2" t="s">
        <v>1374</v>
      </c>
      <c r="H328" s="2" t="s">
        <v>1440</v>
      </c>
      <c r="I328" s="2" t="s">
        <v>1673</v>
      </c>
      <c r="J328" s="2" t="s">
        <v>1980</v>
      </c>
    </row>
    <row r="329" spans="1:10" ht="15.6" customHeight="1">
      <c r="A329" s="2" t="s">
        <v>164</v>
      </c>
      <c r="B329" s="2" t="s">
        <v>1370</v>
      </c>
      <c r="C329" s="2" t="s">
        <v>1425</v>
      </c>
      <c r="D329" s="2" t="s">
        <v>7</v>
      </c>
      <c r="E329" s="2" t="s">
        <v>1405</v>
      </c>
      <c r="F329" s="2" t="s">
        <v>1389</v>
      </c>
      <c r="G329" s="2" t="s">
        <v>1374</v>
      </c>
      <c r="H329" s="2" t="s">
        <v>1440</v>
      </c>
      <c r="I329" s="2" t="s">
        <v>1673</v>
      </c>
      <c r="J329" s="2" t="s">
        <v>1980</v>
      </c>
    </row>
    <row r="330" spans="1:10" ht="15.6" customHeight="1">
      <c r="A330" s="2" t="s">
        <v>165</v>
      </c>
      <c r="B330" s="2" t="s">
        <v>1370</v>
      </c>
      <c r="C330" s="2" t="s">
        <v>1425</v>
      </c>
      <c r="D330" s="2" t="s">
        <v>11</v>
      </c>
      <c r="E330" s="2" t="s">
        <v>1393</v>
      </c>
      <c r="F330" s="2" t="s">
        <v>1452</v>
      </c>
      <c r="G330" s="2" t="s">
        <v>1450</v>
      </c>
      <c r="H330" s="2" t="s">
        <v>1617</v>
      </c>
      <c r="I330" s="2" t="s">
        <v>2015</v>
      </c>
      <c r="J330" s="2" t="s">
        <v>1980</v>
      </c>
    </row>
    <row r="331" spans="1:10" ht="15.6" customHeight="1">
      <c r="A331" s="2" t="s">
        <v>166</v>
      </c>
      <c r="B331" s="2" t="s">
        <v>1363</v>
      </c>
      <c r="C331" s="2" t="s">
        <v>1376</v>
      </c>
      <c r="D331" s="2" t="s">
        <v>7</v>
      </c>
      <c r="E331" s="2" t="s">
        <v>1401</v>
      </c>
      <c r="F331" s="2" t="s">
        <v>1385</v>
      </c>
      <c r="G331" s="2" t="s">
        <v>1397</v>
      </c>
      <c r="H331" s="2" t="s">
        <v>1440</v>
      </c>
      <c r="I331" s="2" t="s">
        <v>2021</v>
      </c>
      <c r="J331" s="2" t="s">
        <v>1980</v>
      </c>
    </row>
    <row r="332" spans="1:10" ht="15.6" customHeight="1">
      <c r="A332" s="2" t="s">
        <v>167</v>
      </c>
      <c r="B332" s="2" t="s">
        <v>1370</v>
      </c>
      <c r="C332" s="2" t="s">
        <v>1383</v>
      </c>
      <c r="D332" s="2" t="s">
        <v>11</v>
      </c>
      <c r="E332" s="2" t="s">
        <v>1428</v>
      </c>
      <c r="F332" s="2" t="s">
        <v>1412</v>
      </c>
      <c r="G332" s="2" t="s">
        <v>1377</v>
      </c>
      <c r="H332" s="2" t="s">
        <v>1617</v>
      </c>
      <c r="I332" s="2" t="s">
        <v>2015</v>
      </c>
      <c r="J332" s="2" t="s">
        <v>1980</v>
      </c>
    </row>
    <row r="333" spans="1:10" ht="15.6" customHeight="1">
      <c r="A333" s="2" t="s">
        <v>168</v>
      </c>
      <c r="B333" s="2" t="s">
        <v>1370</v>
      </c>
      <c r="C333" s="2" t="s">
        <v>1383</v>
      </c>
      <c r="D333" s="2" t="s">
        <v>7</v>
      </c>
      <c r="E333" s="2" t="s">
        <v>1405</v>
      </c>
      <c r="F333" s="2" t="s">
        <v>1412</v>
      </c>
      <c r="G333" s="2" t="s">
        <v>1414</v>
      </c>
      <c r="H333" s="2" t="s">
        <v>1440</v>
      </c>
      <c r="I333" s="2" t="s">
        <v>1673</v>
      </c>
      <c r="J333" s="2" t="s">
        <v>1980</v>
      </c>
    </row>
    <row r="334" spans="1:10" ht="15.6" customHeight="1">
      <c r="A334" s="2" t="s">
        <v>169</v>
      </c>
      <c r="B334" s="2" t="s">
        <v>1363</v>
      </c>
      <c r="C334" s="2" t="s">
        <v>1364</v>
      </c>
      <c r="D334" s="2" t="s">
        <v>7</v>
      </c>
      <c r="E334" s="2" t="s">
        <v>1365</v>
      </c>
      <c r="F334" s="2" t="s">
        <v>1373</v>
      </c>
      <c r="G334" s="2" t="s">
        <v>1374</v>
      </c>
      <c r="H334" s="2" t="s">
        <v>1440</v>
      </c>
      <c r="I334" s="2" t="s">
        <v>2021</v>
      </c>
      <c r="J334" s="2" t="s">
        <v>1980</v>
      </c>
    </row>
    <row r="335" spans="1:10" ht="15.6" customHeight="1">
      <c r="A335" s="2" t="s">
        <v>170</v>
      </c>
      <c r="B335" s="2" t="s">
        <v>1370</v>
      </c>
      <c r="C335" s="2" t="s">
        <v>1431</v>
      </c>
      <c r="D335" s="2" t="s">
        <v>5</v>
      </c>
      <c r="E335" s="2" t="s">
        <v>1393</v>
      </c>
      <c r="F335" s="2" t="s">
        <v>1524</v>
      </c>
      <c r="G335" s="2" t="s">
        <v>2018</v>
      </c>
      <c r="H335" s="2" t="s">
        <v>1980</v>
      </c>
      <c r="I335" s="2" t="s">
        <v>1980</v>
      </c>
      <c r="J335" s="2" t="s">
        <v>1980</v>
      </c>
    </row>
    <row r="336" spans="1:10" ht="15.6" customHeight="1">
      <c r="A336" s="2" t="s">
        <v>171</v>
      </c>
      <c r="B336" s="2" t="s">
        <v>1370</v>
      </c>
      <c r="C336" s="2" t="s">
        <v>1431</v>
      </c>
      <c r="D336" s="2" t="s">
        <v>11</v>
      </c>
      <c r="E336" s="2" t="s">
        <v>1428</v>
      </c>
      <c r="F336" s="2" t="s">
        <v>1385</v>
      </c>
      <c r="G336" s="2" t="s">
        <v>1377</v>
      </c>
      <c r="H336" s="2" t="s">
        <v>1617</v>
      </c>
      <c r="I336" s="2" t="s">
        <v>2015</v>
      </c>
      <c r="J336" s="2" t="s">
        <v>1980</v>
      </c>
    </row>
    <row r="337" spans="1:10" ht="15.6" customHeight="1">
      <c r="A337" s="2" t="s">
        <v>172</v>
      </c>
      <c r="B337" s="2" t="s">
        <v>1370</v>
      </c>
      <c r="C337" s="2" t="s">
        <v>1431</v>
      </c>
      <c r="D337" s="2" t="s">
        <v>7</v>
      </c>
      <c r="E337" s="2" t="s">
        <v>1372</v>
      </c>
      <c r="F337" s="2" t="s">
        <v>1412</v>
      </c>
      <c r="G337" s="2" t="s">
        <v>1374</v>
      </c>
      <c r="H337" s="2" t="s">
        <v>1440</v>
      </c>
      <c r="I337" s="2" t="s">
        <v>1673</v>
      </c>
      <c r="J337" s="2" t="s">
        <v>1980</v>
      </c>
    </row>
    <row r="338" spans="1:10" ht="15.6" customHeight="1">
      <c r="A338" s="2" t="s">
        <v>173</v>
      </c>
      <c r="B338" s="2" t="s">
        <v>1370</v>
      </c>
      <c r="C338" s="2" t="s">
        <v>1376</v>
      </c>
      <c r="D338" s="2" t="s">
        <v>7</v>
      </c>
      <c r="E338" s="2" t="s">
        <v>1443</v>
      </c>
      <c r="F338" s="2" t="s">
        <v>1389</v>
      </c>
      <c r="G338" s="2" t="s">
        <v>1414</v>
      </c>
      <c r="H338" s="2" t="s">
        <v>1440</v>
      </c>
      <c r="I338" s="2" t="s">
        <v>1673</v>
      </c>
      <c r="J338" s="2" t="s">
        <v>1980</v>
      </c>
    </row>
    <row r="339" spans="1:10" ht="15.6" customHeight="1">
      <c r="A339" s="2" t="s">
        <v>174</v>
      </c>
      <c r="B339" s="2" t="s">
        <v>1370</v>
      </c>
      <c r="C339" s="2" t="s">
        <v>1376</v>
      </c>
      <c r="D339" s="2" t="s">
        <v>7</v>
      </c>
      <c r="E339" s="2" t="s">
        <v>1405</v>
      </c>
      <c r="F339" s="2" t="s">
        <v>1389</v>
      </c>
      <c r="G339" s="2" t="s">
        <v>1374</v>
      </c>
      <c r="H339" s="2" t="s">
        <v>1440</v>
      </c>
      <c r="I339" s="2" t="s">
        <v>1673</v>
      </c>
      <c r="J339" s="2" t="s">
        <v>1980</v>
      </c>
    </row>
    <row r="340" spans="1:10" ht="15.6" customHeight="1">
      <c r="A340" s="2" t="s">
        <v>175</v>
      </c>
      <c r="B340" s="2" t="s">
        <v>1363</v>
      </c>
      <c r="C340" s="2" t="s">
        <v>1364</v>
      </c>
      <c r="D340" s="2" t="s">
        <v>7</v>
      </c>
      <c r="E340" s="2" t="s">
        <v>1401</v>
      </c>
      <c r="F340" s="2" t="s">
        <v>1408</v>
      </c>
      <c r="G340" s="2" t="s">
        <v>1374</v>
      </c>
      <c r="H340" s="2" t="s">
        <v>1440</v>
      </c>
      <c r="I340" s="2" t="s">
        <v>2021</v>
      </c>
      <c r="J340" s="2" t="s">
        <v>1980</v>
      </c>
    </row>
    <row r="341" spans="1:10" ht="15.6" customHeight="1">
      <c r="A341" s="2" t="s">
        <v>176</v>
      </c>
      <c r="B341" s="2" t="s">
        <v>1370</v>
      </c>
      <c r="C341" s="2" t="s">
        <v>1376</v>
      </c>
      <c r="D341" s="2" t="s">
        <v>7</v>
      </c>
      <c r="E341" s="2" t="s">
        <v>1405</v>
      </c>
      <c r="F341" s="2" t="s">
        <v>1389</v>
      </c>
      <c r="G341" s="2" t="s">
        <v>1374</v>
      </c>
      <c r="H341" s="2" t="s">
        <v>1440</v>
      </c>
      <c r="I341" s="2" t="s">
        <v>1673</v>
      </c>
      <c r="J341" s="2" t="s">
        <v>1980</v>
      </c>
    </row>
    <row r="342" spans="1:10" ht="15.6" customHeight="1">
      <c r="A342" s="2" t="s">
        <v>177</v>
      </c>
      <c r="B342" s="2" t="s">
        <v>1370</v>
      </c>
      <c r="C342" s="2" t="s">
        <v>1376</v>
      </c>
      <c r="D342" s="2" t="s">
        <v>5</v>
      </c>
      <c r="E342" s="2" t="s">
        <v>1393</v>
      </c>
      <c r="F342" s="2" t="s">
        <v>1524</v>
      </c>
      <c r="G342" s="2" t="s">
        <v>2018</v>
      </c>
      <c r="H342" s="2" t="s">
        <v>1980</v>
      </c>
      <c r="I342" s="2" t="s">
        <v>1980</v>
      </c>
      <c r="J342" s="2" t="s">
        <v>1980</v>
      </c>
    </row>
    <row r="343" spans="1:10" ht="15.6" customHeight="1">
      <c r="A343" s="2" t="s">
        <v>178</v>
      </c>
      <c r="B343" s="2" t="s">
        <v>1382</v>
      </c>
      <c r="C343" s="2" t="s">
        <v>1424</v>
      </c>
      <c r="D343" s="2" t="s">
        <v>7</v>
      </c>
      <c r="E343" s="2" t="s">
        <v>1388</v>
      </c>
      <c r="F343" s="2" t="s">
        <v>1389</v>
      </c>
      <c r="G343" s="2" t="s">
        <v>1374</v>
      </c>
      <c r="H343" s="2" t="s">
        <v>1440</v>
      </c>
      <c r="I343" s="2" t="s">
        <v>1386</v>
      </c>
      <c r="J343" s="2" t="s">
        <v>1980</v>
      </c>
    </row>
    <row r="344" spans="1:10" ht="15.6" customHeight="1">
      <c r="A344" s="2" t="s">
        <v>179</v>
      </c>
      <c r="B344" s="2" t="s">
        <v>1370</v>
      </c>
      <c r="C344" s="2" t="s">
        <v>1376</v>
      </c>
      <c r="D344" s="2" t="s">
        <v>7</v>
      </c>
      <c r="E344" s="2" t="s">
        <v>1372</v>
      </c>
      <c r="F344" s="2" t="s">
        <v>1412</v>
      </c>
      <c r="G344" s="2" t="s">
        <v>1374</v>
      </c>
      <c r="H344" s="2" t="s">
        <v>1440</v>
      </c>
      <c r="I344" s="2" t="s">
        <v>1673</v>
      </c>
      <c r="J344" s="2" t="s">
        <v>1980</v>
      </c>
    </row>
    <row r="345" spans="1:10" ht="15.6" customHeight="1">
      <c r="A345" s="2" t="s">
        <v>180</v>
      </c>
      <c r="B345" s="2" t="s">
        <v>1370</v>
      </c>
      <c r="C345" s="2" t="s">
        <v>1383</v>
      </c>
      <c r="D345" s="2" t="s">
        <v>11</v>
      </c>
      <c r="E345" s="2" t="s">
        <v>1428</v>
      </c>
      <c r="F345" s="2" t="s">
        <v>1385</v>
      </c>
      <c r="G345" s="2" t="s">
        <v>1377</v>
      </c>
      <c r="H345" s="2" t="s">
        <v>1617</v>
      </c>
      <c r="I345" s="2" t="s">
        <v>2015</v>
      </c>
      <c r="J345" s="2" t="s">
        <v>1980</v>
      </c>
    </row>
    <row r="346" spans="1:10" ht="15.6" customHeight="1">
      <c r="A346" s="2" t="s">
        <v>181</v>
      </c>
      <c r="B346" s="2" t="s">
        <v>1435</v>
      </c>
      <c r="C346" s="2" t="s">
        <v>1387</v>
      </c>
      <c r="D346" s="2" t="s">
        <v>7</v>
      </c>
      <c r="E346" s="2" t="s">
        <v>1442</v>
      </c>
      <c r="F346" s="2" t="s">
        <v>1373</v>
      </c>
      <c r="G346" s="2" t="s">
        <v>1374</v>
      </c>
      <c r="H346" s="2" t="s">
        <v>1440</v>
      </c>
      <c r="I346" s="2" t="s">
        <v>1415</v>
      </c>
      <c r="J346" s="2" t="s">
        <v>2020</v>
      </c>
    </row>
    <row r="347" spans="1:10" ht="15.6" customHeight="1">
      <c r="A347" s="2" t="s">
        <v>182</v>
      </c>
      <c r="B347" s="2" t="s">
        <v>1435</v>
      </c>
      <c r="C347" s="2" t="s">
        <v>1387</v>
      </c>
      <c r="D347" s="2" t="s">
        <v>7</v>
      </c>
      <c r="E347" s="2" t="s">
        <v>1442</v>
      </c>
      <c r="F347" s="2" t="s">
        <v>1373</v>
      </c>
      <c r="G347" s="2" t="s">
        <v>1374</v>
      </c>
      <c r="H347" s="2" t="s">
        <v>1440</v>
      </c>
      <c r="I347" s="2" t="s">
        <v>2020</v>
      </c>
      <c r="J347" s="2" t="s">
        <v>1980</v>
      </c>
    </row>
    <row r="348" spans="1:10" ht="15.6" customHeight="1">
      <c r="A348" s="2" t="s">
        <v>183</v>
      </c>
      <c r="B348" s="2" t="s">
        <v>1435</v>
      </c>
      <c r="C348" s="2" t="s">
        <v>1387</v>
      </c>
      <c r="D348" s="2" t="s">
        <v>11</v>
      </c>
      <c r="E348" s="2" t="s">
        <v>1389</v>
      </c>
      <c r="F348" s="2" t="s">
        <v>1418</v>
      </c>
      <c r="G348" s="2" t="s">
        <v>1458</v>
      </c>
      <c r="H348" s="2" t="s">
        <v>1617</v>
      </c>
      <c r="I348" s="2" t="s">
        <v>2019</v>
      </c>
      <c r="J348" s="2" t="s">
        <v>1980</v>
      </c>
    </row>
    <row r="349" spans="1:10" ht="15.6" customHeight="1">
      <c r="A349" s="2" t="s">
        <v>184</v>
      </c>
      <c r="B349" s="2" t="s">
        <v>1370</v>
      </c>
      <c r="C349" s="2" t="s">
        <v>1387</v>
      </c>
      <c r="D349" s="2" t="s">
        <v>5</v>
      </c>
      <c r="E349" s="2" t="s">
        <v>1393</v>
      </c>
      <c r="F349" s="2" t="s">
        <v>1524</v>
      </c>
      <c r="G349" s="2" t="s">
        <v>1515</v>
      </c>
      <c r="H349" s="2" t="s">
        <v>2018</v>
      </c>
      <c r="I349" s="2" t="s">
        <v>1980</v>
      </c>
      <c r="J349" s="2" t="s">
        <v>1980</v>
      </c>
    </row>
    <row r="350" spans="1:10" ht="15.6" customHeight="1">
      <c r="A350" s="2" t="s">
        <v>185</v>
      </c>
      <c r="B350" s="2" t="s">
        <v>1435</v>
      </c>
      <c r="C350" s="2" t="s">
        <v>1445</v>
      </c>
      <c r="D350" s="2" t="s">
        <v>7</v>
      </c>
      <c r="E350" s="2" t="s">
        <v>1444</v>
      </c>
      <c r="F350" s="2" t="s">
        <v>1408</v>
      </c>
      <c r="G350" s="2" t="s">
        <v>1414</v>
      </c>
      <c r="H350" s="2" t="s">
        <v>1440</v>
      </c>
      <c r="I350" s="2" t="s">
        <v>2020</v>
      </c>
      <c r="J350" s="2" t="s">
        <v>1980</v>
      </c>
    </row>
    <row r="351" spans="1:10" ht="15.6" customHeight="1">
      <c r="A351" s="2" t="s">
        <v>186</v>
      </c>
      <c r="B351" s="2" t="s">
        <v>1422</v>
      </c>
      <c r="C351" s="2" t="s">
        <v>1376</v>
      </c>
      <c r="D351" s="2" t="s">
        <v>7</v>
      </c>
      <c r="E351" s="2" t="s">
        <v>1446</v>
      </c>
      <c r="F351" s="2" t="s">
        <v>1411</v>
      </c>
      <c r="G351" s="2" t="s">
        <v>1369</v>
      </c>
      <c r="H351" s="2" t="s">
        <v>1440</v>
      </c>
      <c r="I351" s="2" t="s">
        <v>1980</v>
      </c>
      <c r="J351" s="2" t="s">
        <v>1980</v>
      </c>
    </row>
    <row r="352" spans="1:10" ht="15.6" customHeight="1">
      <c r="A352" s="2" t="s">
        <v>187</v>
      </c>
      <c r="B352" s="2" t="s">
        <v>1370</v>
      </c>
      <c r="C352" s="2" t="s">
        <v>1376</v>
      </c>
      <c r="D352" s="2" t="s">
        <v>7</v>
      </c>
      <c r="E352" s="2" t="s">
        <v>1372</v>
      </c>
      <c r="F352" s="2" t="s">
        <v>1412</v>
      </c>
      <c r="G352" s="2" t="s">
        <v>1374</v>
      </c>
      <c r="H352" s="2" t="s">
        <v>1440</v>
      </c>
      <c r="I352" s="2" t="s">
        <v>1673</v>
      </c>
      <c r="J352" s="2" t="s">
        <v>1980</v>
      </c>
    </row>
    <row r="353" spans="1:10" ht="15.6" customHeight="1">
      <c r="A353" s="2" t="s">
        <v>188</v>
      </c>
      <c r="B353" s="2" t="s">
        <v>1370</v>
      </c>
      <c r="C353" s="2" t="s">
        <v>1376</v>
      </c>
      <c r="D353" s="2" t="s">
        <v>5</v>
      </c>
      <c r="E353" s="2" t="s">
        <v>1458</v>
      </c>
      <c r="F353" s="2" t="s">
        <v>1524</v>
      </c>
      <c r="G353" s="2" t="s">
        <v>2018</v>
      </c>
      <c r="H353" s="2" t="s">
        <v>1980</v>
      </c>
      <c r="I353" s="2" t="s">
        <v>1980</v>
      </c>
      <c r="J353" s="2" t="s">
        <v>1980</v>
      </c>
    </row>
    <row r="354" spans="1:10" ht="15.6" customHeight="1">
      <c r="A354" s="2" t="s">
        <v>189</v>
      </c>
      <c r="B354" s="2" t="s">
        <v>1370</v>
      </c>
      <c r="C354" s="2" t="s">
        <v>1425</v>
      </c>
      <c r="D354" s="2" t="s">
        <v>11</v>
      </c>
      <c r="E354" s="2" t="s">
        <v>1397</v>
      </c>
      <c r="F354" s="2" t="s">
        <v>1385</v>
      </c>
      <c r="G354" s="2" t="s">
        <v>1396</v>
      </c>
      <c r="H354" s="2" t="s">
        <v>1617</v>
      </c>
      <c r="I354" s="2" t="s">
        <v>2015</v>
      </c>
      <c r="J354" s="2" t="s">
        <v>1980</v>
      </c>
    </row>
    <row r="355" spans="1:10" ht="15.6" customHeight="1">
      <c r="A355" s="2" t="s">
        <v>190</v>
      </c>
      <c r="B355" s="2" t="s">
        <v>1370</v>
      </c>
      <c r="C355" s="2" t="s">
        <v>1425</v>
      </c>
      <c r="D355" s="2" t="s">
        <v>5</v>
      </c>
      <c r="E355" s="2" t="s">
        <v>1458</v>
      </c>
      <c r="F355" s="2" t="s">
        <v>1524</v>
      </c>
      <c r="G355" s="2" t="s">
        <v>2018</v>
      </c>
      <c r="H355" s="2" t="s">
        <v>1980</v>
      </c>
      <c r="I355" s="2" t="s">
        <v>1980</v>
      </c>
      <c r="J355" s="2" t="s">
        <v>1980</v>
      </c>
    </row>
    <row r="356" spans="1:10" ht="15.6" customHeight="1">
      <c r="A356" s="2" t="s">
        <v>191</v>
      </c>
      <c r="B356" s="2" t="s">
        <v>1378</v>
      </c>
      <c r="C356" s="2" t="s">
        <v>1383</v>
      </c>
      <c r="D356" s="2" t="s">
        <v>5</v>
      </c>
      <c r="E356" s="2" t="s">
        <v>1471</v>
      </c>
      <c r="F356" s="2" t="s">
        <v>1524</v>
      </c>
      <c r="G356" s="2" t="s">
        <v>1514</v>
      </c>
      <c r="H356" s="2" t="s">
        <v>1980</v>
      </c>
      <c r="I356" s="2" t="s">
        <v>1980</v>
      </c>
      <c r="J356" s="2" t="s">
        <v>1980</v>
      </c>
    </row>
    <row r="357" spans="1:10" ht="15.6" customHeight="1">
      <c r="A357" s="2" t="s">
        <v>192</v>
      </c>
      <c r="B357" s="2" t="s">
        <v>1378</v>
      </c>
      <c r="C357" s="2" t="s">
        <v>1383</v>
      </c>
      <c r="D357" s="2" t="s">
        <v>11</v>
      </c>
      <c r="E357" s="2" t="s">
        <v>1368</v>
      </c>
      <c r="F357" s="2" t="s">
        <v>1452</v>
      </c>
      <c r="G357" s="2" t="s">
        <v>1449</v>
      </c>
      <c r="H357" s="2" t="s">
        <v>1617</v>
      </c>
      <c r="I357" s="2" t="s">
        <v>1605</v>
      </c>
      <c r="J357" s="2" t="s">
        <v>1980</v>
      </c>
    </row>
    <row r="358" spans="1:10" ht="15.6" customHeight="1">
      <c r="A358" s="2" t="s">
        <v>193</v>
      </c>
      <c r="B358" s="2" t="s">
        <v>1370</v>
      </c>
      <c r="C358" s="2" t="s">
        <v>1383</v>
      </c>
      <c r="D358" s="2" t="s">
        <v>5</v>
      </c>
      <c r="E358" s="2" t="s">
        <v>1458</v>
      </c>
      <c r="F358" s="2" t="s">
        <v>1524</v>
      </c>
      <c r="G358" s="2" t="s">
        <v>2018</v>
      </c>
      <c r="H358" s="2" t="s">
        <v>1980</v>
      </c>
      <c r="I358" s="2" t="s">
        <v>1980</v>
      </c>
      <c r="J358" s="2" t="s">
        <v>1980</v>
      </c>
    </row>
    <row r="359" spans="1:10" ht="15.6" customHeight="1">
      <c r="A359" s="2" t="s">
        <v>194</v>
      </c>
      <c r="B359" s="2" t="s">
        <v>1370</v>
      </c>
      <c r="C359" s="2" t="s">
        <v>1383</v>
      </c>
      <c r="D359" s="2" t="s">
        <v>11</v>
      </c>
      <c r="E359" s="2" t="s">
        <v>1428</v>
      </c>
      <c r="F359" s="2" t="s">
        <v>1412</v>
      </c>
      <c r="G359" s="2" t="s">
        <v>1368</v>
      </c>
      <c r="H359" s="2" t="s">
        <v>1617</v>
      </c>
      <c r="I359" s="2" t="s">
        <v>2015</v>
      </c>
      <c r="J359" s="2" t="s">
        <v>1980</v>
      </c>
    </row>
    <row r="360" spans="1:10" ht="15.6" customHeight="1">
      <c r="A360" s="2" t="s">
        <v>195</v>
      </c>
      <c r="B360" s="2" t="s">
        <v>1363</v>
      </c>
      <c r="C360" s="2" t="s">
        <v>1364</v>
      </c>
      <c r="D360" s="2" t="s">
        <v>7</v>
      </c>
      <c r="E360" s="2" t="s">
        <v>1401</v>
      </c>
      <c r="F360" s="2" t="s">
        <v>1408</v>
      </c>
      <c r="G360" s="2" t="s">
        <v>1374</v>
      </c>
      <c r="H360" s="2" t="s">
        <v>1440</v>
      </c>
      <c r="I360" s="2" t="s">
        <v>2021</v>
      </c>
      <c r="J360" s="2" t="s">
        <v>1980</v>
      </c>
    </row>
    <row r="361" spans="1:10" ht="15.6" customHeight="1">
      <c r="A361" s="2" t="s">
        <v>196</v>
      </c>
      <c r="B361" s="2" t="s">
        <v>1363</v>
      </c>
      <c r="C361" s="2" t="s">
        <v>1364</v>
      </c>
      <c r="D361" s="2" t="s">
        <v>11</v>
      </c>
      <c r="E361" s="2" t="s">
        <v>1404</v>
      </c>
      <c r="F361" s="2" t="s">
        <v>1418</v>
      </c>
      <c r="G361" s="2" t="s">
        <v>1396</v>
      </c>
      <c r="H361" s="2" t="s">
        <v>1617</v>
      </c>
      <c r="I361" s="2" t="s">
        <v>2023</v>
      </c>
      <c r="J361" s="2" t="s">
        <v>1980</v>
      </c>
    </row>
    <row r="362" spans="1:10" ht="15.6" customHeight="1">
      <c r="A362" s="2" t="s">
        <v>197</v>
      </c>
      <c r="B362" s="2" t="s">
        <v>1363</v>
      </c>
      <c r="C362" s="2" t="s">
        <v>1364</v>
      </c>
      <c r="D362" s="2" t="s">
        <v>7</v>
      </c>
      <c r="E362" s="2" t="s">
        <v>1365</v>
      </c>
      <c r="F362" s="2" t="s">
        <v>1373</v>
      </c>
      <c r="G362" s="2" t="s">
        <v>1374</v>
      </c>
      <c r="H362" s="2" t="s">
        <v>1440</v>
      </c>
      <c r="I362" s="2" t="s">
        <v>2021</v>
      </c>
      <c r="J362" s="2" t="s">
        <v>1980</v>
      </c>
    </row>
    <row r="363" spans="1:10" ht="15.6" customHeight="1">
      <c r="A363" s="2" t="s">
        <v>198</v>
      </c>
      <c r="B363" s="2" t="s">
        <v>1435</v>
      </c>
      <c r="C363" s="2" t="s">
        <v>1387</v>
      </c>
      <c r="D363" s="2" t="s">
        <v>7</v>
      </c>
      <c r="E363" s="2" t="s">
        <v>1442</v>
      </c>
      <c r="F363" s="2" t="s">
        <v>1374</v>
      </c>
      <c r="G363" s="2" t="s">
        <v>1373</v>
      </c>
      <c r="H363" s="2" t="s">
        <v>1440</v>
      </c>
      <c r="I363" s="2" t="s">
        <v>1398</v>
      </c>
      <c r="J363" s="2" t="s">
        <v>2020</v>
      </c>
    </row>
    <row r="364" spans="1:10" ht="15.6" customHeight="1">
      <c r="A364" s="2" t="s">
        <v>199</v>
      </c>
      <c r="B364" s="2" t="s">
        <v>1435</v>
      </c>
      <c r="C364" s="2" t="s">
        <v>1387</v>
      </c>
      <c r="D364" s="2" t="s">
        <v>7</v>
      </c>
      <c r="E364" s="2" t="s">
        <v>1442</v>
      </c>
      <c r="F364" s="2" t="s">
        <v>1409</v>
      </c>
      <c r="G364" s="2" t="s">
        <v>1366</v>
      </c>
      <c r="H364" s="2" t="s">
        <v>1440</v>
      </c>
      <c r="I364" s="2" t="s">
        <v>2020</v>
      </c>
      <c r="J364" s="2" t="s">
        <v>1980</v>
      </c>
    </row>
    <row r="365" spans="1:10" ht="15.6" customHeight="1">
      <c r="A365" s="2" t="s">
        <v>200</v>
      </c>
      <c r="B365" s="2" t="s">
        <v>1435</v>
      </c>
      <c r="C365" s="2" t="s">
        <v>1387</v>
      </c>
      <c r="D365" s="2" t="s">
        <v>5</v>
      </c>
      <c r="E365" s="2" t="s">
        <v>1441</v>
      </c>
      <c r="F365" s="2" t="s">
        <v>1521</v>
      </c>
      <c r="G365" s="2" t="s">
        <v>1515</v>
      </c>
      <c r="H365" s="2" t="s">
        <v>1524</v>
      </c>
      <c r="I365" s="2" t="s">
        <v>1495</v>
      </c>
      <c r="J365" s="2" t="s">
        <v>2024</v>
      </c>
    </row>
    <row r="366" spans="1:10" ht="15.6" customHeight="1">
      <c r="A366" s="2" t="s">
        <v>201</v>
      </c>
      <c r="B366" s="2" t="s">
        <v>1435</v>
      </c>
      <c r="C366" s="2" t="s">
        <v>1387</v>
      </c>
      <c r="D366" s="2" t="s">
        <v>5</v>
      </c>
      <c r="E366" s="2" t="s">
        <v>1452</v>
      </c>
      <c r="F366" s="2" t="s">
        <v>1524</v>
      </c>
      <c r="G366" s="2" t="s">
        <v>1525</v>
      </c>
      <c r="H366" s="2" t="s">
        <v>2024</v>
      </c>
      <c r="I366" s="2" t="s">
        <v>1980</v>
      </c>
      <c r="J366" s="2" t="s">
        <v>1980</v>
      </c>
    </row>
    <row r="367" spans="1:10" ht="15.6" customHeight="1">
      <c r="A367" s="2" t="s">
        <v>202</v>
      </c>
      <c r="B367" s="2" t="s">
        <v>1435</v>
      </c>
      <c r="C367" s="2" t="s">
        <v>1387</v>
      </c>
      <c r="D367" s="2" t="s">
        <v>7</v>
      </c>
      <c r="E367" s="2" t="s">
        <v>1442</v>
      </c>
      <c r="F367" s="2" t="s">
        <v>1373</v>
      </c>
      <c r="G367" s="2" t="s">
        <v>1366</v>
      </c>
      <c r="H367" s="2" t="s">
        <v>1440</v>
      </c>
      <c r="I367" s="2" t="s">
        <v>1398</v>
      </c>
      <c r="J367" s="2" t="s">
        <v>2020</v>
      </c>
    </row>
    <row r="368" spans="1:10" ht="15.6" customHeight="1">
      <c r="A368" s="2" t="s">
        <v>203</v>
      </c>
      <c r="B368" s="2" t="s">
        <v>1435</v>
      </c>
      <c r="C368" s="2" t="s">
        <v>1383</v>
      </c>
      <c r="D368" s="2" t="s">
        <v>11</v>
      </c>
      <c r="E368" s="2" t="s">
        <v>1399</v>
      </c>
      <c r="F368" s="2" t="s">
        <v>1396</v>
      </c>
      <c r="G368" s="2" t="s">
        <v>1393</v>
      </c>
      <c r="H368" s="2" t="s">
        <v>1617</v>
      </c>
      <c r="I368" s="2" t="s">
        <v>2019</v>
      </c>
      <c r="J368" s="2" t="s">
        <v>1980</v>
      </c>
    </row>
    <row r="369" spans="1:10" ht="15.6" customHeight="1">
      <c r="A369" s="2" t="s">
        <v>204</v>
      </c>
      <c r="B369" s="2" t="s">
        <v>1370</v>
      </c>
      <c r="C369" s="2" t="s">
        <v>1431</v>
      </c>
      <c r="D369" s="2" t="s">
        <v>5</v>
      </c>
      <c r="E369" s="2" t="s">
        <v>1519</v>
      </c>
      <c r="F369" s="2" t="s">
        <v>1524</v>
      </c>
      <c r="G369" s="2" t="s">
        <v>2018</v>
      </c>
      <c r="H369" s="2" t="s">
        <v>1980</v>
      </c>
      <c r="I369" s="2" t="s">
        <v>1980</v>
      </c>
      <c r="J369" s="2" t="s">
        <v>1980</v>
      </c>
    </row>
    <row r="370" spans="1:10" ht="15.6" customHeight="1">
      <c r="A370" s="2" t="s">
        <v>205</v>
      </c>
      <c r="B370" s="2" t="s">
        <v>1370</v>
      </c>
      <c r="C370" s="2" t="s">
        <v>1431</v>
      </c>
      <c r="D370" s="2" t="s">
        <v>11</v>
      </c>
      <c r="E370" s="2" t="s">
        <v>1393</v>
      </c>
      <c r="F370" s="2" t="s">
        <v>1452</v>
      </c>
      <c r="G370" s="2" t="s">
        <v>1450</v>
      </c>
      <c r="H370" s="2" t="s">
        <v>1617</v>
      </c>
      <c r="I370" s="2" t="s">
        <v>2015</v>
      </c>
      <c r="J370" s="2" t="s">
        <v>1980</v>
      </c>
    </row>
    <row r="371" spans="1:10" ht="15.6" customHeight="1">
      <c r="A371" s="2" t="s">
        <v>206</v>
      </c>
      <c r="B371" s="2" t="s">
        <v>1370</v>
      </c>
      <c r="C371" s="2" t="s">
        <v>1431</v>
      </c>
      <c r="D371" s="2" t="s">
        <v>5</v>
      </c>
      <c r="E371" s="2" t="s">
        <v>1458</v>
      </c>
      <c r="F371" s="2" t="s">
        <v>1524</v>
      </c>
      <c r="G371" s="2" t="s">
        <v>2018</v>
      </c>
      <c r="H371" s="2" t="s">
        <v>1980</v>
      </c>
      <c r="I371" s="2" t="s">
        <v>1980</v>
      </c>
      <c r="J371" s="2" t="s">
        <v>1980</v>
      </c>
    </row>
    <row r="372" spans="1:10" ht="15.6" customHeight="1">
      <c r="A372" s="2" t="s">
        <v>207</v>
      </c>
      <c r="B372" s="2" t="s">
        <v>1370</v>
      </c>
      <c r="C372" s="2" t="s">
        <v>1383</v>
      </c>
      <c r="D372" s="2" t="s">
        <v>7</v>
      </c>
      <c r="E372" s="2" t="s">
        <v>1405</v>
      </c>
      <c r="F372" s="2" t="s">
        <v>1389</v>
      </c>
      <c r="G372" s="2" t="s">
        <v>1374</v>
      </c>
      <c r="H372" s="2" t="s">
        <v>1440</v>
      </c>
      <c r="I372" s="2" t="s">
        <v>1673</v>
      </c>
      <c r="J372" s="2" t="s">
        <v>1980</v>
      </c>
    </row>
    <row r="373" spans="1:10" ht="15.6" customHeight="1">
      <c r="A373" s="2" t="s">
        <v>208</v>
      </c>
      <c r="B373" s="2" t="s">
        <v>1370</v>
      </c>
      <c r="C373" s="2" t="s">
        <v>1391</v>
      </c>
      <c r="D373" s="2" t="s">
        <v>5</v>
      </c>
      <c r="E373" s="2" t="s">
        <v>1458</v>
      </c>
      <c r="F373" s="2" t="s">
        <v>1524</v>
      </c>
      <c r="G373" s="2" t="s">
        <v>2018</v>
      </c>
      <c r="H373" s="2" t="s">
        <v>1980</v>
      </c>
      <c r="I373" s="2" t="s">
        <v>1980</v>
      </c>
      <c r="J373" s="2" t="s">
        <v>1980</v>
      </c>
    </row>
    <row r="374" spans="1:10" ht="15.6" customHeight="1">
      <c r="A374" s="2" t="s">
        <v>209</v>
      </c>
      <c r="B374" s="2" t="s">
        <v>1370</v>
      </c>
      <c r="C374" s="2" t="s">
        <v>1391</v>
      </c>
      <c r="D374" s="2" t="s">
        <v>11</v>
      </c>
      <c r="E374" s="2" t="s">
        <v>1405</v>
      </c>
      <c r="F374" s="2" t="s">
        <v>1421</v>
      </c>
      <c r="G374" s="2" t="s">
        <v>1450</v>
      </c>
      <c r="H374" s="2" t="s">
        <v>1617</v>
      </c>
      <c r="I374" s="2" t="s">
        <v>2015</v>
      </c>
      <c r="J374" s="2" t="s">
        <v>1980</v>
      </c>
    </row>
    <row r="375" spans="1:10" ht="15.6" customHeight="1">
      <c r="A375" s="2" t="s">
        <v>210</v>
      </c>
      <c r="B375" s="2" t="s">
        <v>1370</v>
      </c>
      <c r="C375" s="2" t="s">
        <v>1447</v>
      </c>
      <c r="D375" s="2" t="s">
        <v>7</v>
      </c>
      <c r="E375" s="2" t="s">
        <v>1372</v>
      </c>
      <c r="F375" s="2" t="s">
        <v>1412</v>
      </c>
      <c r="G375" s="2" t="s">
        <v>1409</v>
      </c>
      <c r="H375" s="2" t="s">
        <v>1440</v>
      </c>
      <c r="I375" s="2" t="s">
        <v>1673</v>
      </c>
      <c r="J375" s="2" t="s">
        <v>1980</v>
      </c>
    </row>
    <row r="376" spans="1:10" ht="15.6" customHeight="1">
      <c r="A376" s="2" t="s">
        <v>211</v>
      </c>
      <c r="B376" s="2" t="s">
        <v>1370</v>
      </c>
      <c r="C376" s="2" t="s">
        <v>1447</v>
      </c>
      <c r="D376" s="2" t="s">
        <v>11</v>
      </c>
      <c r="E376" s="2" t="s">
        <v>1367</v>
      </c>
      <c r="F376" s="2" t="s">
        <v>1441</v>
      </c>
      <c r="G376" s="2" t="s">
        <v>1450</v>
      </c>
      <c r="H376" s="2" t="s">
        <v>1617</v>
      </c>
      <c r="I376" s="2" t="s">
        <v>2015</v>
      </c>
      <c r="J376" s="2" t="s">
        <v>1980</v>
      </c>
    </row>
    <row r="377" spans="1:10" ht="15.6" customHeight="1">
      <c r="A377" s="2" t="s">
        <v>212</v>
      </c>
      <c r="B377" s="2" t="s">
        <v>1370</v>
      </c>
      <c r="C377" s="2" t="s">
        <v>1424</v>
      </c>
      <c r="D377" s="2" t="s">
        <v>5</v>
      </c>
      <c r="E377" s="2" t="s">
        <v>1393</v>
      </c>
      <c r="F377" s="2" t="s">
        <v>1449</v>
      </c>
      <c r="G377" s="2" t="s">
        <v>1524</v>
      </c>
      <c r="H377" s="2" t="s">
        <v>2018</v>
      </c>
      <c r="I377" s="2" t="s">
        <v>1980</v>
      </c>
      <c r="J377" s="2" t="s">
        <v>1980</v>
      </c>
    </row>
    <row r="378" spans="1:10" ht="15.6" customHeight="1">
      <c r="A378" s="2" t="s">
        <v>213</v>
      </c>
      <c r="B378" s="2" t="s">
        <v>1370</v>
      </c>
      <c r="C378" s="2" t="s">
        <v>1424</v>
      </c>
      <c r="D378" s="2" t="s">
        <v>5</v>
      </c>
      <c r="E378" s="2" t="s">
        <v>1393</v>
      </c>
      <c r="F378" s="2" t="s">
        <v>1418</v>
      </c>
      <c r="G378" s="2" t="s">
        <v>1524</v>
      </c>
      <c r="H378" s="2" t="s">
        <v>2018</v>
      </c>
      <c r="I378" s="2" t="s">
        <v>1980</v>
      </c>
      <c r="J378" s="2" t="s">
        <v>1980</v>
      </c>
    </row>
    <row r="379" spans="1:10" ht="15.6" customHeight="1">
      <c r="A379" s="2" t="s">
        <v>214</v>
      </c>
      <c r="B379" s="2" t="s">
        <v>1435</v>
      </c>
      <c r="C379" s="2" t="s">
        <v>1387</v>
      </c>
      <c r="D379" s="2" t="s">
        <v>11</v>
      </c>
      <c r="E379" s="2" t="s">
        <v>1399</v>
      </c>
      <c r="F379" s="2" t="s">
        <v>1411</v>
      </c>
      <c r="G379" s="2" t="s">
        <v>1458</v>
      </c>
      <c r="H379" s="2" t="s">
        <v>1617</v>
      </c>
      <c r="I379" s="2" t="s">
        <v>1398</v>
      </c>
      <c r="J379" s="2" t="s">
        <v>2019</v>
      </c>
    </row>
    <row r="380" spans="1:10" ht="15.6" customHeight="1">
      <c r="A380" s="2" t="s">
        <v>215</v>
      </c>
      <c r="B380" s="2" t="s">
        <v>1435</v>
      </c>
      <c r="C380" s="2" t="s">
        <v>1387</v>
      </c>
      <c r="D380" s="2" t="s">
        <v>7</v>
      </c>
      <c r="E380" s="2" t="s">
        <v>1444</v>
      </c>
      <c r="F380" s="2" t="s">
        <v>1408</v>
      </c>
      <c r="G380" s="2" t="s">
        <v>1369</v>
      </c>
      <c r="H380" s="2" t="s">
        <v>1440</v>
      </c>
      <c r="I380" s="2" t="s">
        <v>2020</v>
      </c>
      <c r="J380" s="2" t="s">
        <v>1980</v>
      </c>
    </row>
    <row r="381" spans="1:10" ht="15.6" customHeight="1">
      <c r="A381" s="2" t="s">
        <v>216</v>
      </c>
      <c r="B381" s="2" t="s">
        <v>1435</v>
      </c>
      <c r="C381" s="2" t="s">
        <v>1387</v>
      </c>
      <c r="D381" s="2" t="s">
        <v>7</v>
      </c>
      <c r="E381" s="2" t="s">
        <v>1436</v>
      </c>
      <c r="F381" s="2" t="s">
        <v>1373</v>
      </c>
      <c r="G381" s="2" t="s">
        <v>1369</v>
      </c>
      <c r="H381" s="2" t="s">
        <v>1440</v>
      </c>
      <c r="I381" s="2" t="s">
        <v>2020</v>
      </c>
      <c r="J381" s="2" t="s">
        <v>1980</v>
      </c>
    </row>
    <row r="382" spans="1:10" ht="15.6" customHeight="1">
      <c r="A382" s="2" t="s">
        <v>217</v>
      </c>
      <c r="B382" s="2" t="s">
        <v>1435</v>
      </c>
      <c r="C382" s="2" t="s">
        <v>1387</v>
      </c>
      <c r="D382" s="2" t="s">
        <v>11</v>
      </c>
      <c r="E382" s="2" t="s">
        <v>1399</v>
      </c>
      <c r="F382" s="2" t="s">
        <v>1449</v>
      </c>
      <c r="G382" s="2" t="s">
        <v>1367</v>
      </c>
      <c r="H382" s="2" t="s">
        <v>1617</v>
      </c>
      <c r="I382" s="2" t="s">
        <v>2019</v>
      </c>
      <c r="J382" s="2" t="s">
        <v>1980</v>
      </c>
    </row>
    <row r="383" spans="1:10" ht="15.6" customHeight="1">
      <c r="A383" s="2" t="s">
        <v>218</v>
      </c>
      <c r="B383" s="2" t="s">
        <v>1435</v>
      </c>
      <c r="C383" s="2" t="s">
        <v>1387</v>
      </c>
      <c r="D383" s="2" t="s">
        <v>11</v>
      </c>
      <c r="E383" s="2" t="s">
        <v>1436</v>
      </c>
      <c r="F383" s="2" t="s">
        <v>1373</v>
      </c>
      <c r="G383" s="2" t="s">
        <v>1367</v>
      </c>
      <c r="H383" s="2" t="s">
        <v>1617</v>
      </c>
      <c r="I383" s="2" t="s">
        <v>1398</v>
      </c>
      <c r="J383" s="2" t="s">
        <v>2019</v>
      </c>
    </row>
    <row r="384" spans="1:10" ht="15.6" customHeight="1">
      <c r="A384" s="2" t="s">
        <v>219</v>
      </c>
      <c r="B384" s="2" t="s">
        <v>1370</v>
      </c>
      <c r="C384" s="2" t="s">
        <v>1425</v>
      </c>
      <c r="D384" s="2" t="s">
        <v>5</v>
      </c>
      <c r="E384" s="2" t="s">
        <v>1478</v>
      </c>
      <c r="F384" s="2" t="s">
        <v>1524</v>
      </c>
      <c r="G384" s="2" t="s">
        <v>2018</v>
      </c>
      <c r="H384" s="2" t="s">
        <v>1980</v>
      </c>
      <c r="I384" s="2" t="s">
        <v>1980</v>
      </c>
      <c r="J384" s="2" t="s">
        <v>1980</v>
      </c>
    </row>
    <row r="385" spans="1:10" ht="15.6" customHeight="1">
      <c r="A385" s="2" t="s">
        <v>220</v>
      </c>
      <c r="B385" s="2" t="s">
        <v>1370</v>
      </c>
      <c r="C385" s="2" t="s">
        <v>1425</v>
      </c>
      <c r="D385" s="2" t="s">
        <v>7</v>
      </c>
      <c r="E385" s="2" t="s">
        <v>1405</v>
      </c>
      <c r="F385" s="2" t="s">
        <v>1389</v>
      </c>
      <c r="G385" s="2" t="s">
        <v>1374</v>
      </c>
      <c r="H385" s="2" t="s">
        <v>1440</v>
      </c>
      <c r="I385" s="2" t="s">
        <v>1673</v>
      </c>
      <c r="J385" s="2" t="s">
        <v>1980</v>
      </c>
    </row>
    <row r="386" spans="1:10" ht="15.6" customHeight="1">
      <c r="A386" s="2" t="s">
        <v>221</v>
      </c>
      <c r="B386" s="2" t="s">
        <v>1370</v>
      </c>
      <c r="C386" s="2" t="s">
        <v>1425</v>
      </c>
      <c r="D386" s="2" t="s">
        <v>5</v>
      </c>
      <c r="E386" s="2" t="s">
        <v>1478</v>
      </c>
      <c r="F386" s="2" t="s">
        <v>1524</v>
      </c>
      <c r="G386" s="2" t="s">
        <v>2018</v>
      </c>
      <c r="H386" s="2" t="s">
        <v>1980</v>
      </c>
      <c r="I386" s="2" t="s">
        <v>1980</v>
      </c>
      <c r="J386" s="2" t="s">
        <v>1980</v>
      </c>
    </row>
    <row r="387" spans="1:10" ht="15.6" customHeight="1">
      <c r="A387" s="2" t="s">
        <v>222</v>
      </c>
      <c r="B387" s="2" t="s">
        <v>1370</v>
      </c>
      <c r="C387" s="2" t="s">
        <v>1364</v>
      </c>
      <c r="D387" s="2" t="s">
        <v>11</v>
      </c>
      <c r="E387" s="2" t="s">
        <v>1369</v>
      </c>
      <c r="F387" s="2" t="s">
        <v>1452</v>
      </c>
      <c r="G387" s="2" t="s">
        <v>1377</v>
      </c>
      <c r="H387" s="2" t="s">
        <v>1617</v>
      </c>
      <c r="I387" s="2" t="s">
        <v>2015</v>
      </c>
      <c r="J387" s="2" t="s">
        <v>1980</v>
      </c>
    </row>
    <row r="388" spans="1:10" ht="15.6" customHeight="1">
      <c r="A388" s="2" t="s">
        <v>223</v>
      </c>
      <c r="B388" s="2" t="s">
        <v>1370</v>
      </c>
      <c r="C388" s="2" t="s">
        <v>1425</v>
      </c>
      <c r="D388" s="2" t="s">
        <v>11</v>
      </c>
      <c r="E388" s="2" t="s">
        <v>1367</v>
      </c>
      <c r="F388" s="2" t="s">
        <v>1441</v>
      </c>
      <c r="G388" s="2" t="s">
        <v>1450</v>
      </c>
      <c r="H388" s="2" t="s">
        <v>1617</v>
      </c>
      <c r="I388" s="2" t="s">
        <v>2015</v>
      </c>
      <c r="J388" s="2" t="s">
        <v>1980</v>
      </c>
    </row>
    <row r="389" spans="1:10" ht="15.6" customHeight="1">
      <c r="A389" s="2" t="s">
        <v>224</v>
      </c>
      <c r="B389" s="2" t="s">
        <v>1363</v>
      </c>
      <c r="C389" s="2" t="s">
        <v>1448</v>
      </c>
      <c r="D389" s="2" t="s">
        <v>7</v>
      </c>
      <c r="E389" s="2" t="s">
        <v>1401</v>
      </c>
      <c r="F389" s="2" t="s">
        <v>1373</v>
      </c>
      <c r="G389" s="2" t="s">
        <v>1374</v>
      </c>
      <c r="H389" s="2" t="s">
        <v>1440</v>
      </c>
      <c r="I389" s="2" t="s">
        <v>2021</v>
      </c>
      <c r="J389" s="2" t="s">
        <v>1980</v>
      </c>
    </row>
    <row r="390" spans="1:10" ht="15.6" customHeight="1">
      <c r="A390" s="2" t="s">
        <v>225</v>
      </c>
      <c r="B390" s="2" t="s">
        <v>1363</v>
      </c>
      <c r="C390" s="2" t="s">
        <v>1448</v>
      </c>
      <c r="D390" s="2" t="s">
        <v>7</v>
      </c>
      <c r="E390" s="2" t="s">
        <v>1365</v>
      </c>
      <c r="F390" s="2" t="s">
        <v>1373</v>
      </c>
      <c r="G390" s="2" t="s">
        <v>1374</v>
      </c>
      <c r="H390" s="2" t="s">
        <v>1440</v>
      </c>
      <c r="I390" s="2" t="s">
        <v>2021</v>
      </c>
      <c r="J390" s="2" t="s">
        <v>1980</v>
      </c>
    </row>
    <row r="391" spans="1:10" ht="15.6" customHeight="1">
      <c r="A391" s="2" t="s">
        <v>226</v>
      </c>
      <c r="B391" s="2" t="s">
        <v>1363</v>
      </c>
      <c r="C391" s="2" t="s">
        <v>1364</v>
      </c>
      <c r="D391" s="2" t="s">
        <v>7</v>
      </c>
      <c r="E391" s="2" t="s">
        <v>1407</v>
      </c>
      <c r="F391" s="2" t="s">
        <v>1412</v>
      </c>
      <c r="G391" s="2" t="s">
        <v>1402</v>
      </c>
      <c r="H391" s="2" t="s">
        <v>1440</v>
      </c>
      <c r="I391" s="2" t="s">
        <v>2021</v>
      </c>
      <c r="J391" s="2" t="s">
        <v>1980</v>
      </c>
    </row>
    <row r="392" spans="1:10" ht="15.6" customHeight="1">
      <c r="A392" s="2" t="s">
        <v>227</v>
      </c>
      <c r="B392" s="2" t="s">
        <v>1363</v>
      </c>
      <c r="C392" s="2" t="s">
        <v>1364</v>
      </c>
      <c r="D392" s="2" t="s">
        <v>7</v>
      </c>
      <c r="E392" s="2" t="s">
        <v>1401</v>
      </c>
      <c r="F392" s="2" t="s">
        <v>1408</v>
      </c>
      <c r="G392" s="2" t="s">
        <v>1374</v>
      </c>
      <c r="H392" s="2" t="s">
        <v>1440</v>
      </c>
      <c r="I392" s="2" t="s">
        <v>1398</v>
      </c>
      <c r="J392" s="2" t="s">
        <v>2021</v>
      </c>
    </row>
    <row r="393" spans="1:10" ht="15.6" customHeight="1">
      <c r="A393" s="2" t="s">
        <v>228</v>
      </c>
      <c r="B393" s="2" t="s">
        <v>1370</v>
      </c>
      <c r="C393" s="2" t="s">
        <v>1445</v>
      </c>
      <c r="D393" s="2" t="s">
        <v>1</v>
      </c>
      <c r="E393" s="2" t="s">
        <v>1578</v>
      </c>
      <c r="F393" s="2" t="s">
        <v>1388</v>
      </c>
      <c r="G393" s="2" t="s">
        <v>1401</v>
      </c>
      <c r="H393" s="2" t="s">
        <v>1389</v>
      </c>
      <c r="I393" s="2" t="s">
        <v>1579</v>
      </c>
      <c r="J393" s="2" t="s">
        <v>2028</v>
      </c>
    </row>
    <row r="394" spans="1:10" ht="15.6" customHeight="1">
      <c r="A394" s="2" t="s">
        <v>229</v>
      </c>
      <c r="B394" s="2" t="s">
        <v>1370</v>
      </c>
      <c r="C394" s="2" t="s">
        <v>1425</v>
      </c>
      <c r="D394" s="2" t="s">
        <v>7</v>
      </c>
      <c r="E394" s="2" t="s">
        <v>1372</v>
      </c>
      <c r="F394" s="2" t="s">
        <v>1412</v>
      </c>
      <c r="G394" s="2" t="s">
        <v>1374</v>
      </c>
      <c r="H394" s="2" t="s">
        <v>1440</v>
      </c>
      <c r="I394" s="2" t="s">
        <v>1673</v>
      </c>
      <c r="J394" s="2" t="s">
        <v>1980</v>
      </c>
    </row>
    <row r="395" spans="1:10" ht="15.6" customHeight="1">
      <c r="A395" s="2" t="s">
        <v>230</v>
      </c>
      <c r="B395" s="2" t="s">
        <v>1370</v>
      </c>
      <c r="C395" s="2" t="s">
        <v>1425</v>
      </c>
      <c r="D395" s="2" t="s">
        <v>5</v>
      </c>
      <c r="E395" s="2" t="s">
        <v>1458</v>
      </c>
      <c r="F395" s="2" t="s">
        <v>1524</v>
      </c>
      <c r="G395" s="2" t="s">
        <v>2018</v>
      </c>
      <c r="H395" s="2" t="s">
        <v>1980</v>
      </c>
      <c r="I395" s="2" t="s">
        <v>1980</v>
      </c>
      <c r="J395" s="2" t="s">
        <v>1980</v>
      </c>
    </row>
    <row r="396" spans="1:10" ht="15.6" customHeight="1">
      <c r="A396" s="2" t="s">
        <v>231</v>
      </c>
      <c r="B396" s="2" t="s">
        <v>2455</v>
      </c>
      <c r="C396" s="2" t="s">
        <v>1371</v>
      </c>
      <c r="D396" s="2" t="s">
        <v>7</v>
      </c>
      <c r="E396" s="2" t="s">
        <v>1368</v>
      </c>
      <c r="F396" s="2" t="s">
        <v>1421</v>
      </c>
      <c r="G396" s="2" t="s">
        <v>1373</v>
      </c>
      <c r="H396" s="2" t="s">
        <v>1440</v>
      </c>
      <c r="I396" s="2" t="s">
        <v>2020</v>
      </c>
      <c r="J396" s="2" t="s">
        <v>1980</v>
      </c>
    </row>
    <row r="397" spans="1:10" ht="15.6" customHeight="1">
      <c r="A397" s="2" t="s">
        <v>232</v>
      </c>
      <c r="B397" s="2" t="s">
        <v>1378</v>
      </c>
      <c r="C397" s="2" t="s">
        <v>1383</v>
      </c>
      <c r="D397" s="2" t="s">
        <v>11</v>
      </c>
      <c r="E397" s="2" t="s">
        <v>1368</v>
      </c>
      <c r="F397" s="2" t="s">
        <v>1452</v>
      </c>
      <c r="G397" s="2" t="s">
        <v>1449</v>
      </c>
      <c r="H397" s="2" t="s">
        <v>1617</v>
      </c>
      <c r="I397" s="2" t="s">
        <v>1605</v>
      </c>
      <c r="J397" s="2" t="s">
        <v>1980</v>
      </c>
    </row>
    <row r="398" spans="1:10" ht="15.6" customHeight="1">
      <c r="A398" s="2" t="s">
        <v>233</v>
      </c>
      <c r="B398" s="2" t="s">
        <v>1382</v>
      </c>
      <c r="C398" s="2" t="s">
        <v>1383</v>
      </c>
      <c r="D398" s="2" t="s">
        <v>7</v>
      </c>
      <c r="E398" s="2" t="s">
        <v>1384</v>
      </c>
      <c r="F398" s="2" t="s">
        <v>1385</v>
      </c>
      <c r="G398" s="2" t="s">
        <v>1374</v>
      </c>
      <c r="H398" s="2" t="s">
        <v>1440</v>
      </c>
      <c r="I398" s="2" t="s">
        <v>1398</v>
      </c>
      <c r="J398" s="2" t="s">
        <v>1386</v>
      </c>
    </row>
    <row r="399" spans="1:10" ht="15.6" customHeight="1">
      <c r="A399" s="2" t="s">
        <v>234</v>
      </c>
      <c r="B399" s="2" t="s">
        <v>1378</v>
      </c>
      <c r="C399" s="2" t="s">
        <v>1364</v>
      </c>
      <c r="D399" s="2" t="s">
        <v>5</v>
      </c>
      <c r="E399" s="2" t="s">
        <v>1466</v>
      </c>
      <c r="F399" s="2" t="s">
        <v>1499</v>
      </c>
      <c r="G399" s="2" t="s">
        <v>1524</v>
      </c>
      <c r="H399" s="2" t="s">
        <v>1514</v>
      </c>
      <c r="I399" s="2" t="s">
        <v>1980</v>
      </c>
      <c r="J399" s="2" t="s">
        <v>1980</v>
      </c>
    </row>
    <row r="400" spans="1:10" ht="15.6" customHeight="1">
      <c r="A400" s="2" t="s">
        <v>235</v>
      </c>
      <c r="B400" s="2" t="s">
        <v>1382</v>
      </c>
      <c r="C400" s="2" t="s">
        <v>1364</v>
      </c>
      <c r="D400" s="2" t="s">
        <v>7</v>
      </c>
      <c r="E400" s="2" t="s">
        <v>1395</v>
      </c>
      <c r="F400" s="2" t="s">
        <v>1412</v>
      </c>
      <c r="G400" s="2" t="s">
        <v>1374</v>
      </c>
      <c r="H400" s="2" t="s">
        <v>1440</v>
      </c>
      <c r="I400" s="2" t="s">
        <v>1386</v>
      </c>
      <c r="J400" s="2" t="s">
        <v>1980</v>
      </c>
    </row>
    <row r="401" spans="1:10" ht="15.6" customHeight="1">
      <c r="A401" s="2" t="s">
        <v>236</v>
      </c>
      <c r="B401" s="2" t="s">
        <v>1378</v>
      </c>
      <c r="C401" s="2" t="s">
        <v>1364</v>
      </c>
      <c r="D401" s="2" t="s">
        <v>11</v>
      </c>
      <c r="E401" s="2" t="s">
        <v>1368</v>
      </c>
      <c r="F401" s="2" t="s">
        <v>1452</v>
      </c>
      <c r="G401" s="2" t="s">
        <v>1450</v>
      </c>
      <c r="H401" s="2" t="s">
        <v>1617</v>
      </c>
      <c r="I401" s="2" t="s">
        <v>1605</v>
      </c>
      <c r="J401" s="2" t="s">
        <v>1980</v>
      </c>
    </row>
    <row r="402" spans="1:10" ht="15.6" customHeight="1">
      <c r="A402" s="2" t="s">
        <v>237</v>
      </c>
      <c r="B402" s="2" t="s">
        <v>1370</v>
      </c>
      <c r="C402" s="2" t="s">
        <v>1383</v>
      </c>
      <c r="D402" s="2" t="s">
        <v>1</v>
      </c>
      <c r="E402" s="2" t="s">
        <v>1578</v>
      </c>
      <c r="F402" s="2" t="s">
        <v>1384</v>
      </c>
      <c r="G402" s="2" t="s">
        <v>1438</v>
      </c>
      <c r="H402" s="2" t="s">
        <v>1484</v>
      </c>
      <c r="I402" s="2" t="s">
        <v>1572</v>
      </c>
      <c r="J402" s="2" t="s">
        <v>2017</v>
      </c>
    </row>
    <row r="403" spans="1:10" ht="15.6" customHeight="1">
      <c r="A403" s="2" t="s">
        <v>238</v>
      </c>
      <c r="B403" s="2" t="s">
        <v>1435</v>
      </c>
      <c r="C403" s="2" t="s">
        <v>1371</v>
      </c>
      <c r="D403" s="2" t="s">
        <v>7</v>
      </c>
      <c r="E403" s="2" t="s">
        <v>1444</v>
      </c>
      <c r="F403" s="2" t="s">
        <v>1408</v>
      </c>
      <c r="G403" s="2" t="s">
        <v>1414</v>
      </c>
      <c r="H403" s="2" t="s">
        <v>1439</v>
      </c>
      <c r="I403" s="2" t="s">
        <v>2020</v>
      </c>
      <c r="J403" s="2" t="s">
        <v>1980</v>
      </c>
    </row>
    <row r="404" spans="1:10" ht="15.6" customHeight="1">
      <c r="A404" s="2" t="s">
        <v>239</v>
      </c>
      <c r="B404" s="2" t="s">
        <v>1435</v>
      </c>
      <c r="C404" s="2" t="s">
        <v>1371</v>
      </c>
      <c r="D404" s="2" t="s">
        <v>7</v>
      </c>
      <c r="E404" s="2" t="s">
        <v>1444</v>
      </c>
      <c r="F404" s="2" t="s">
        <v>1411</v>
      </c>
      <c r="G404" s="2" t="s">
        <v>1428</v>
      </c>
      <c r="H404" s="2" t="s">
        <v>1439</v>
      </c>
      <c r="I404" s="2" t="s">
        <v>2020</v>
      </c>
      <c r="J404" s="2" t="s">
        <v>1980</v>
      </c>
    </row>
    <row r="405" spans="1:10" ht="15.6" customHeight="1">
      <c r="A405" s="2" t="s">
        <v>241</v>
      </c>
      <c r="B405" s="2" t="s">
        <v>1378</v>
      </c>
      <c r="C405" s="2" t="s">
        <v>1387</v>
      </c>
      <c r="D405" s="2" t="s">
        <v>11</v>
      </c>
      <c r="E405" s="2" t="s">
        <v>1379</v>
      </c>
      <c r="F405" s="2" t="s">
        <v>1418</v>
      </c>
      <c r="G405" s="2" t="s">
        <v>1374</v>
      </c>
      <c r="H405" s="2" t="s">
        <v>1609</v>
      </c>
      <c r="I405" s="2" t="s">
        <v>1488</v>
      </c>
      <c r="J405" s="2" t="s">
        <v>1605</v>
      </c>
    </row>
    <row r="406" spans="1:10" ht="15.6" customHeight="1">
      <c r="A406" s="2" t="s">
        <v>242</v>
      </c>
      <c r="B406" s="2" t="s">
        <v>1378</v>
      </c>
      <c r="C406" s="2" t="s">
        <v>1387</v>
      </c>
      <c r="D406" s="2" t="s">
        <v>11</v>
      </c>
      <c r="E406" s="2" t="s">
        <v>1368</v>
      </c>
      <c r="F406" s="2" t="s">
        <v>1449</v>
      </c>
      <c r="G406" s="2" t="s">
        <v>1450</v>
      </c>
      <c r="H406" s="2" t="s">
        <v>1609</v>
      </c>
      <c r="I406" s="2" t="s">
        <v>1495</v>
      </c>
      <c r="J406" s="2" t="s">
        <v>1605</v>
      </c>
    </row>
    <row r="407" spans="1:10" ht="15.6" customHeight="1">
      <c r="A407" s="2" t="s">
        <v>247</v>
      </c>
      <c r="B407" s="2" t="s">
        <v>1378</v>
      </c>
      <c r="C407" s="2" t="s">
        <v>1383</v>
      </c>
      <c r="D407" s="2" t="s">
        <v>5</v>
      </c>
      <c r="E407" s="2" t="s">
        <v>1511</v>
      </c>
      <c r="F407" s="2" t="s">
        <v>1512</v>
      </c>
      <c r="G407" s="2" t="s">
        <v>1526</v>
      </c>
      <c r="H407" s="2" t="s">
        <v>1514</v>
      </c>
      <c r="I407" s="2" t="s">
        <v>1980</v>
      </c>
      <c r="J407" s="2" t="s">
        <v>1980</v>
      </c>
    </row>
    <row r="408" spans="1:10" ht="15.6" customHeight="1">
      <c r="A408" s="2" t="s">
        <v>248</v>
      </c>
      <c r="B408" s="2" t="s">
        <v>1370</v>
      </c>
      <c r="C408" s="2" t="s">
        <v>1424</v>
      </c>
      <c r="D408" s="2" t="s">
        <v>11</v>
      </c>
      <c r="E408" s="2" t="s">
        <v>1369</v>
      </c>
      <c r="F408" s="2" t="s">
        <v>1609</v>
      </c>
      <c r="G408" s="2" t="s">
        <v>2015</v>
      </c>
      <c r="H408" s="2" t="s">
        <v>1980</v>
      </c>
      <c r="I408" s="2" t="s">
        <v>1980</v>
      </c>
      <c r="J408" s="2" t="s">
        <v>1980</v>
      </c>
    </row>
    <row r="409" spans="1:10" ht="15.6" customHeight="1">
      <c r="A409" s="2" t="s">
        <v>1780</v>
      </c>
      <c r="B409" s="2" t="s">
        <v>1422</v>
      </c>
      <c r="C409" s="2" t="s">
        <v>1447</v>
      </c>
      <c r="D409" s="2" t="s">
        <v>1</v>
      </c>
      <c r="E409" s="2" t="s">
        <v>1575</v>
      </c>
      <c r="F409" s="2" t="s">
        <v>1436</v>
      </c>
      <c r="G409" s="2" t="s">
        <v>1388</v>
      </c>
      <c r="H409" s="2" t="s">
        <v>1405</v>
      </c>
      <c r="I409" s="2" t="s">
        <v>1572</v>
      </c>
      <c r="J409" s="2" t="s">
        <v>1577</v>
      </c>
    </row>
    <row r="410" spans="1:10" ht="15.6" customHeight="1">
      <c r="A410" s="2" t="s">
        <v>1781</v>
      </c>
      <c r="B410" s="2" t="s">
        <v>1435</v>
      </c>
      <c r="C410" s="2" t="s">
        <v>1383</v>
      </c>
      <c r="D410" s="2" t="s">
        <v>11</v>
      </c>
      <c r="E410" s="2" t="s">
        <v>1385</v>
      </c>
      <c r="F410" s="2" t="s">
        <v>1609</v>
      </c>
      <c r="G410" s="2" t="s">
        <v>2038</v>
      </c>
      <c r="H410" s="2" t="s">
        <v>1366</v>
      </c>
      <c r="I410" s="2" t="s">
        <v>2019</v>
      </c>
      <c r="J410" s="2" t="s">
        <v>1980</v>
      </c>
    </row>
    <row r="411" spans="1:10" ht="15.6" customHeight="1">
      <c r="A411" s="2" t="s">
        <v>1782</v>
      </c>
      <c r="B411" s="2" t="s">
        <v>1435</v>
      </c>
      <c r="C411" s="2" t="s">
        <v>1383</v>
      </c>
      <c r="D411" s="2" t="s">
        <v>11</v>
      </c>
      <c r="E411" s="2" t="s">
        <v>1385</v>
      </c>
      <c r="F411" s="2" t="s">
        <v>1609</v>
      </c>
      <c r="G411" s="2" t="s">
        <v>2038</v>
      </c>
      <c r="H411" s="2" t="s">
        <v>1366</v>
      </c>
      <c r="I411" s="2" t="s">
        <v>2019</v>
      </c>
      <c r="J411" s="2" t="s">
        <v>1980</v>
      </c>
    </row>
    <row r="412" spans="1:10" ht="15.6" customHeight="1">
      <c r="A412" s="2" t="s">
        <v>249</v>
      </c>
      <c r="B412" s="2" t="s">
        <v>1435</v>
      </c>
      <c r="C412" s="2" t="s">
        <v>1383</v>
      </c>
      <c r="D412" s="2" t="s">
        <v>11</v>
      </c>
      <c r="E412" s="2" t="s">
        <v>1389</v>
      </c>
      <c r="F412" s="2" t="s">
        <v>1609</v>
      </c>
      <c r="G412" s="2" t="s">
        <v>1432</v>
      </c>
      <c r="H412" s="2" t="s">
        <v>2019</v>
      </c>
      <c r="I412" s="2" t="s">
        <v>1980</v>
      </c>
      <c r="J412" s="2" t="s">
        <v>1980</v>
      </c>
    </row>
    <row r="413" spans="1:10" ht="15.6" customHeight="1">
      <c r="A413" s="2" t="s">
        <v>250</v>
      </c>
      <c r="B413" s="2" t="s">
        <v>1370</v>
      </c>
      <c r="C413" s="2" t="s">
        <v>1425</v>
      </c>
      <c r="D413" s="2" t="s">
        <v>11</v>
      </c>
      <c r="E413" s="2" t="s">
        <v>1367</v>
      </c>
      <c r="F413" s="2" t="s">
        <v>1452</v>
      </c>
      <c r="G413" s="2" t="s">
        <v>1449</v>
      </c>
      <c r="H413" s="2" t="s">
        <v>1609</v>
      </c>
      <c r="I413" s="2" t="s">
        <v>2015</v>
      </c>
      <c r="J413" s="2" t="s">
        <v>1980</v>
      </c>
    </row>
    <row r="414" spans="1:10" ht="15.6" customHeight="1">
      <c r="A414" s="2" t="s">
        <v>251</v>
      </c>
      <c r="B414" s="2" t="s">
        <v>1378</v>
      </c>
      <c r="C414" s="2" t="s">
        <v>1383</v>
      </c>
      <c r="D414" s="2" t="s">
        <v>11</v>
      </c>
      <c r="E414" s="2" t="s">
        <v>1432</v>
      </c>
      <c r="F414" s="2" t="s">
        <v>1515</v>
      </c>
      <c r="G414" s="2" t="s">
        <v>1609</v>
      </c>
      <c r="H414" s="2" t="s">
        <v>1619</v>
      </c>
      <c r="I414" s="2" t="s">
        <v>1605</v>
      </c>
      <c r="J414" s="2" t="s">
        <v>1980</v>
      </c>
    </row>
    <row r="415" spans="1:10" ht="15.6" customHeight="1">
      <c r="A415" s="2" t="s">
        <v>254</v>
      </c>
      <c r="B415" s="2" t="s">
        <v>1435</v>
      </c>
      <c r="C415" s="2" t="s">
        <v>1383</v>
      </c>
      <c r="D415" s="2" t="s">
        <v>11</v>
      </c>
      <c r="E415" s="2" t="s">
        <v>1412</v>
      </c>
      <c r="F415" s="2" t="s">
        <v>1458</v>
      </c>
      <c r="G415" s="2" t="s">
        <v>1609</v>
      </c>
      <c r="H415" s="2" t="s">
        <v>2019</v>
      </c>
      <c r="I415" s="2" t="s">
        <v>1980</v>
      </c>
      <c r="J415" s="2" t="s">
        <v>1980</v>
      </c>
    </row>
    <row r="416" spans="1:10" ht="15.6" customHeight="1">
      <c r="A416" s="2" t="s">
        <v>1783</v>
      </c>
      <c r="B416" s="2" t="s">
        <v>1435</v>
      </c>
      <c r="C416" s="2" t="s">
        <v>1447</v>
      </c>
      <c r="D416" s="2" t="s">
        <v>5</v>
      </c>
      <c r="E416" s="2" t="s">
        <v>1452</v>
      </c>
      <c r="F416" s="2" t="s">
        <v>1525</v>
      </c>
      <c r="G416" s="2" t="s">
        <v>1752</v>
      </c>
      <c r="H416" s="2" t="s">
        <v>2024</v>
      </c>
      <c r="I416" s="2" t="s">
        <v>1980</v>
      </c>
      <c r="J416" s="2" t="s">
        <v>1980</v>
      </c>
    </row>
    <row r="417" spans="1:10" ht="15.6" customHeight="1">
      <c r="A417" s="2" t="s">
        <v>1784</v>
      </c>
      <c r="B417" s="2" t="s">
        <v>1435</v>
      </c>
      <c r="C417" s="2" t="s">
        <v>1447</v>
      </c>
      <c r="D417" s="2" t="s">
        <v>5</v>
      </c>
      <c r="E417" s="2" t="s">
        <v>1441</v>
      </c>
      <c r="F417" s="2" t="s">
        <v>1525</v>
      </c>
      <c r="G417" s="2" t="s">
        <v>1752</v>
      </c>
      <c r="H417" s="2" t="s">
        <v>2024</v>
      </c>
      <c r="I417" s="2" t="s">
        <v>1980</v>
      </c>
      <c r="J417" s="2" t="s">
        <v>1980</v>
      </c>
    </row>
    <row r="418" spans="1:10" ht="15.6" customHeight="1">
      <c r="A418" s="2" t="s">
        <v>1785</v>
      </c>
      <c r="B418" s="2" t="s">
        <v>1378</v>
      </c>
      <c r="C418" s="2" t="s">
        <v>1383</v>
      </c>
      <c r="D418" s="2" t="s">
        <v>11</v>
      </c>
      <c r="E418" s="2" t="s">
        <v>1368</v>
      </c>
      <c r="F418" s="2" t="s">
        <v>1452</v>
      </c>
      <c r="G418" s="2" t="s">
        <v>1752</v>
      </c>
      <c r="H418" s="2" t="s">
        <v>1605</v>
      </c>
      <c r="I418" s="2" t="s">
        <v>1980</v>
      </c>
      <c r="J418" s="2" t="s">
        <v>1980</v>
      </c>
    </row>
    <row r="419" spans="1:10" ht="15.6" customHeight="1">
      <c r="A419" s="2" t="s">
        <v>1786</v>
      </c>
      <c r="B419" s="2" t="s">
        <v>1378</v>
      </c>
      <c r="C419" s="2" t="s">
        <v>1383</v>
      </c>
      <c r="D419" s="2" t="s">
        <v>5</v>
      </c>
      <c r="E419" s="2" t="s">
        <v>1466</v>
      </c>
      <c r="F419" s="2" t="s">
        <v>1520</v>
      </c>
      <c r="G419" s="2" t="s">
        <v>1752</v>
      </c>
      <c r="H419" s="2" t="s">
        <v>1514</v>
      </c>
      <c r="I419" s="2" t="s">
        <v>1980</v>
      </c>
      <c r="J419" s="2" t="s">
        <v>1980</v>
      </c>
    </row>
    <row r="420" spans="1:10" ht="15.6" customHeight="1">
      <c r="A420" s="2" t="s">
        <v>1787</v>
      </c>
      <c r="B420" s="2" t="s">
        <v>1435</v>
      </c>
      <c r="C420" s="2" t="s">
        <v>1431</v>
      </c>
      <c r="D420" s="2" t="s">
        <v>7</v>
      </c>
      <c r="E420" s="2" t="s">
        <v>1442</v>
      </c>
      <c r="F420" s="2" t="s">
        <v>1464</v>
      </c>
      <c r="G420" s="2" t="s">
        <v>1396</v>
      </c>
      <c r="H420" s="2" t="s">
        <v>1752</v>
      </c>
      <c r="I420" s="2" t="s">
        <v>2020</v>
      </c>
      <c r="J420" s="2" t="s">
        <v>1980</v>
      </c>
    </row>
    <row r="421" spans="1:10" ht="15.6" customHeight="1">
      <c r="A421" s="2" t="s">
        <v>1788</v>
      </c>
      <c r="B421" s="2" t="s">
        <v>1435</v>
      </c>
      <c r="C421" s="2" t="s">
        <v>1425</v>
      </c>
      <c r="D421" s="2" t="s">
        <v>11</v>
      </c>
      <c r="E421" s="2" t="s">
        <v>1389</v>
      </c>
      <c r="F421" s="2" t="s">
        <v>1418</v>
      </c>
      <c r="G421" s="2" t="s">
        <v>1752</v>
      </c>
      <c r="H421" s="2" t="s">
        <v>2019</v>
      </c>
      <c r="I421" s="2" t="s">
        <v>1980</v>
      </c>
      <c r="J421" s="2" t="s">
        <v>1980</v>
      </c>
    </row>
    <row r="422" spans="1:10" ht="15.6" customHeight="1">
      <c r="A422" s="2" t="s">
        <v>1789</v>
      </c>
      <c r="B422" s="2" t="s">
        <v>1435</v>
      </c>
      <c r="C422" s="2" t="s">
        <v>1425</v>
      </c>
      <c r="D422" s="2" t="s">
        <v>7</v>
      </c>
      <c r="E422" s="2" t="s">
        <v>1442</v>
      </c>
      <c r="F422" s="2" t="s">
        <v>1464</v>
      </c>
      <c r="G422" s="2" t="s">
        <v>1396</v>
      </c>
      <c r="H422" s="2" t="s">
        <v>1752</v>
      </c>
      <c r="I422" s="2" t="s">
        <v>2020</v>
      </c>
      <c r="J422" s="2" t="s">
        <v>1980</v>
      </c>
    </row>
    <row r="423" spans="1:10" ht="15.6" customHeight="1">
      <c r="A423" s="2" t="s">
        <v>1790</v>
      </c>
      <c r="B423" s="2" t="s">
        <v>1382</v>
      </c>
      <c r="C423" s="2" t="s">
        <v>1447</v>
      </c>
      <c r="D423" s="2" t="s">
        <v>7</v>
      </c>
      <c r="E423" s="2" t="s">
        <v>1395</v>
      </c>
      <c r="F423" s="2" t="s">
        <v>1389</v>
      </c>
      <c r="G423" s="2" t="s">
        <v>1377</v>
      </c>
      <c r="H423" s="2" t="s">
        <v>1752</v>
      </c>
      <c r="I423" s="2" t="s">
        <v>1386</v>
      </c>
      <c r="J423" s="2" t="s">
        <v>1980</v>
      </c>
    </row>
    <row r="424" spans="1:10" ht="15.6" customHeight="1">
      <c r="A424" s="2" t="s">
        <v>1791</v>
      </c>
      <c r="B424" s="2" t="s">
        <v>1382</v>
      </c>
      <c r="C424" s="2" t="s">
        <v>1447</v>
      </c>
      <c r="D424" s="2" t="s">
        <v>7</v>
      </c>
      <c r="E424" s="2" t="s">
        <v>1395</v>
      </c>
      <c r="F424" s="2" t="s">
        <v>1389</v>
      </c>
      <c r="G424" s="2" t="s">
        <v>1377</v>
      </c>
      <c r="H424" s="2" t="s">
        <v>1752</v>
      </c>
      <c r="I424" s="2" t="s">
        <v>1386</v>
      </c>
      <c r="J424" s="2" t="s">
        <v>1980</v>
      </c>
    </row>
    <row r="425" spans="1:10" ht="15.6" customHeight="1">
      <c r="A425" s="2" t="s">
        <v>1792</v>
      </c>
      <c r="B425" s="2" t="s">
        <v>1435</v>
      </c>
      <c r="C425" s="2" t="s">
        <v>1376</v>
      </c>
      <c r="D425" s="2" t="s">
        <v>11</v>
      </c>
      <c r="E425" s="2" t="s">
        <v>1389</v>
      </c>
      <c r="F425" s="2" t="s">
        <v>1418</v>
      </c>
      <c r="G425" s="2" t="s">
        <v>1752</v>
      </c>
      <c r="H425" s="2" t="s">
        <v>2019</v>
      </c>
      <c r="I425" s="2" t="s">
        <v>1980</v>
      </c>
      <c r="J425" s="2" t="s">
        <v>1980</v>
      </c>
    </row>
    <row r="426" spans="1:10" ht="15.6" customHeight="1">
      <c r="A426" s="2" t="s">
        <v>1793</v>
      </c>
      <c r="B426" s="2" t="s">
        <v>1382</v>
      </c>
      <c r="C426" s="2" t="s">
        <v>1447</v>
      </c>
      <c r="D426" s="2" t="s">
        <v>7</v>
      </c>
      <c r="E426" s="2" t="s">
        <v>1395</v>
      </c>
      <c r="F426" s="2" t="s">
        <v>1399</v>
      </c>
      <c r="G426" s="2" t="s">
        <v>1396</v>
      </c>
      <c r="H426" s="2" t="s">
        <v>1752</v>
      </c>
      <c r="I426" s="2" t="s">
        <v>1386</v>
      </c>
      <c r="J426" s="2" t="s">
        <v>1980</v>
      </c>
    </row>
    <row r="427" spans="1:10" ht="15.6" customHeight="1">
      <c r="A427" s="2" t="s">
        <v>1794</v>
      </c>
      <c r="B427" s="2" t="s">
        <v>1435</v>
      </c>
      <c r="C427" s="2" t="s">
        <v>1447</v>
      </c>
      <c r="D427" s="2" t="s">
        <v>5</v>
      </c>
      <c r="E427" s="2" t="s">
        <v>1441</v>
      </c>
      <c r="F427" s="2" t="s">
        <v>1525</v>
      </c>
      <c r="G427" s="2" t="s">
        <v>1752</v>
      </c>
      <c r="H427" s="2" t="s">
        <v>2024</v>
      </c>
      <c r="I427" s="2" t="s">
        <v>1980</v>
      </c>
      <c r="J427" s="2" t="s">
        <v>1980</v>
      </c>
    </row>
    <row r="428" spans="1:10" ht="15.6" customHeight="1">
      <c r="A428" s="2" t="s">
        <v>1795</v>
      </c>
      <c r="B428" s="2" t="s">
        <v>1435</v>
      </c>
      <c r="C428" s="2" t="s">
        <v>1447</v>
      </c>
      <c r="D428" s="2" t="s">
        <v>5</v>
      </c>
      <c r="E428" s="2" t="s">
        <v>1452</v>
      </c>
      <c r="F428" s="2" t="s">
        <v>1525</v>
      </c>
      <c r="G428" s="2" t="s">
        <v>1752</v>
      </c>
      <c r="H428" s="2" t="s">
        <v>2024</v>
      </c>
      <c r="I428" s="2" t="s">
        <v>1980</v>
      </c>
      <c r="J428" s="2" t="s">
        <v>1980</v>
      </c>
    </row>
    <row r="429" spans="1:10" ht="15.6" customHeight="1">
      <c r="A429" s="2" t="s">
        <v>1796</v>
      </c>
      <c r="B429" s="2" t="s">
        <v>1435</v>
      </c>
      <c r="C429" s="2" t="s">
        <v>1447</v>
      </c>
      <c r="D429" s="2" t="s">
        <v>5</v>
      </c>
      <c r="E429" s="2" t="s">
        <v>1452</v>
      </c>
      <c r="F429" s="2" t="s">
        <v>1525</v>
      </c>
      <c r="G429" s="2" t="s">
        <v>1752</v>
      </c>
      <c r="H429" s="2" t="s">
        <v>2024</v>
      </c>
      <c r="I429" s="2" t="s">
        <v>1980</v>
      </c>
      <c r="J429" s="2" t="s">
        <v>1980</v>
      </c>
    </row>
    <row r="430" spans="1:10" ht="15.6" customHeight="1">
      <c r="A430" s="2" t="s">
        <v>1797</v>
      </c>
      <c r="B430" s="2" t="s">
        <v>1435</v>
      </c>
      <c r="C430" s="2" t="s">
        <v>1447</v>
      </c>
      <c r="D430" s="2" t="s">
        <v>5</v>
      </c>
      <c r="E430" s="2" t="s">
        <v>1441</v>
      </c>
      <c r="F430" s="2" t="s">
        <v>1525</v>
      </c>
      <c r="G430" s="2" t="s">
        <v>1752</v>
      </c>
      <c r="H430" s="2" t="s">
        <v>2024</v>
      </c>
      <c r="I430" s="2" t="s">
        <v>1980</v>
      </c>
      <c r="J430" s="2" t="s">
        <v>1980</v>
      </c>
    </row>
    <row r="431" spans="1:10" ht="15.6" customHeight="1">
      <c r="A431" s="2" t="s">
        <v>1798</v>
      </c>
      <c r="B431" s="2" t="s">
        <v>1435</v>
      </c>
      <c r="C431" s="2" t="s">
        <v>1383</v>
      </c>
      <c r="D431" s="2" t="s">
        <v>5</v>
      </c>
      <c r="E431" s="2" t="s">
        <v>1452</v>
      </c>
      <c r="F431" s="2" t="s">
        <v>1752</v>
      </c>
      <c r="G431" s="2" t="s">
        <v>2024</v>
      </c>
      <c r="H431" s="2" t="s">
        <v>1980</v>
      </c>
      <c r="I431" s="2" t="s">
        <v>1980</v>
      </c>
      <c r="J431" s="2" t="s">
        <v>1980</v>
      </c>
    </row>
    <row r="432" spans="1:10" ht="15.6" customHeight="1">
      <c r="A432" s="2" t="s">
        <v>1799</v>
      </c>
      <c r="B432" s="2" t="s">
        <v>1378</v>
      </c>
      <c r="C432" s="2" t="s">
        <v>1383</v>
      </c>
      <c r="D432" s="2" t="s">
        <v>5</v>
      </c>
      <c r="E432" s="2" t="s">
        <v>1466</v>
      </c>
      <c r="F432" s="2" t="s">
        <v>1520</v>
      </c>
      <c r="G432" s="2" t="s">
        <v>1752</v>
      </c>
      <c r="H432" s="2" t="s">
        <v>1514</v>
      </c>
      <c r="I432" s="2" t="s">
        <v>1980</v>
      </c>
      <c r="J432" s="2" t="s">
        <v>1980</v>
      </c>
    </row>
    <row r="433" spans="1:10" ht="15.6" customHeight="1">
      <c r="A433" s="2" t="s">
        <v>1800</v>
      </c>
      <c r="B433" s="2" t="s">
        <v>1435</v>
      </c>
      <c r="C433" s="2" t="s">
        <v>1431</v>
      </c>
      <c r="D433" s="2" t="s">
        <v>11</v>
      </c>
      <c r="E433" s="2" t="s">
        <v>1389</v>
      </c>
      <c r="F433" s="2" t="s">
        <v>1411</v>
      </c>
      <c r="G433" s="2" t="s">
        <v>1752</v>
      </c>
      <c r="H433" s="2" t="s">
        <v>2019</v>
      </c>
      <c r="I433" s="2" t="s">
        <v>1980</v>
      </c>
      <c r="J433" s="2" t="s">
        <v>1980</v>
      </c>
    </row>
    <row r="434" spans="1:10" ht="15.6" customHeight="1">
      <c r="A434" s="2" t="s">
        <v>1801</v>
      </c>
      <c r="B434" s="2" t="s">
        <v>1435</v>
      </c>
      <c r="C434" s="2" t="s">
        <v>1431</v>
      </c>
      <c r="D434" s="2" t="s">
        <v>7</v>
      </c>
      <c r="E434" s="2" t="s">
        <v>1442</v>
      </c>
      <c r="F434" s="2" t="s">
        <v>1464</v>
      </c>
      <c r="G434" s="2" t="s">
        <v>1396</v>
      </c>
      <c r="H434" s="2" t="s">
        <v>1752</v>
      </c>
      <c r="I434" s="2" t="s">
        <v>2020</v>
      </c>
      <c r="J434" s="2" t="s">
        <v>1980</v>
      </c>
    </row>
    <row r="435" spans="1:10" ht="15.6" customHeight="1">
      <c r="A435" s="2" t="s">
        <v>1802</v>
      </c>
      <c r="B435" s="2" t="s">
        <v>1435</v>
      </c>
      <c r="C435" s="2" t="s">
        <v>1447</v>
      </c>
      <c r="D435" s="2" t="s">
        <v>5</v>
      </c>
      <c r="E435" s="2" t="s">
        <v>1452</v>
      </c>
      <c r="F435" s="2" t="s">
        <v>1752</v>
      </c>
      <c r="G435" s="2" t="s">
        <v>2024</v>
      </c>
      <c r="H435" s="2" t="s">
        <v>1980</v>
      </c>
      <c r="I435" s="2" t="s">
        <v>1980</v>
      </c>
      <c r="J435" s="2" t="s">
        <v>1980</v>
      </c>
    </row>
    <row r="436" spans="1:10" ht="15.6" customHeight="1">
      <c r="A436" s="2" t="s">
        <v>1803</v>
      </c>
      <c r="B436" s="2" t="s">
        <v>1435</v>
      </c>
      <c r="C436" s="2" t="s">
        <v>1447</v>
      </c>
      <c r="D436" s="2" t="s">
        <v>5</v>
      </c>
      <c r="E436" s="2" t="s">
        <v>1452</v>
      </c>
      <c r="F436" s="2" t="s">
        <v>1752</v>
      </c>
      <c r="G436" s="2" t="s">
        <v>2024</v>
      </c>
      <c r="H436" s="2" t="s">
        <v>1980</v>
      </c>
      <c r="I436" s="2" t="s">
        <v>1980</v>
      </c>
      <c r="J436" s="2" t="s">
        <v>1980</v>
      </c>
    </row>
    <row r="437" spans="1:10" ht="15.6" customHeight="1">
      <c r="A437" s="2" t="s">
        <v>1804</v>
      </c>
      <c r="B437" s="2" t="s">
        <v>1435</v>
      </c>
      <c r="C437" s="2" t="s">
        <v>1447</v>
      </c>
      <c r="D437" s="2" t="s">
        <v>7</v>
      </c>
      <c r="E437" s="2" t="s">
        <v>1442</v>
      </c>
      <c r="F437" s="2" t="s">
        <v>1464</v>
      </c>
      <c r="G437" s="2" t="s">
        <v>1396</v>
      </c>
      <c r="H437" s="2" t="s">
        <v>1752</v>
      </c>
      <c r="I437" s="2" t="s">
        <v>2020</v>
      </c>
      <c r="J437" s="2" t="s">
        <v>1980</v>
      </c>
    </row>
    <row r="438" spans="1:10" ht="15.6" customHeight="1">
      <c r="A438" s="2" t="s">
        <v>1805</v>
      </c>
      <c r="B438" s="2" t="s">
        <v>1435</v>
      </c>
      <c r="C438" s="2" t="s">
        <v>1383</v>
      </c>
      <c r="D438" s="2" t="s">
        <v>11</v>
      </c>
      <c r="E438" s="2" t="s">
        <v>1412</v>
      </c>
      <c r="F438" s="2" t="s">
        <v>1368</v>
      </c>
      <c r="G438" s="2" t="s">
        <v>1752</v>
      </c>
      <c r="H438" s="2" t="s">
        <v>2019</v>
      </c>
      <c r="I438" s="2" t="s">
        <v>1980</v>
      </c>
      <c r="J438" s="2" t="s">
        <v>1980</v>
      </c>
    </row>
    <row r="439" spans="1:10" ht="15.6" customHeight="1">
      <c r="A439" s="2" t="s">
        <v>1806</v>
      </c>
      <c r="B439" s="2" t="s">
        <v>1378</v>
      </c>
      <c r="C439" s="2" t="s">
        <v>1383</v>
      </c>
      <c r="D439" s="2" t="s">
        <v>11</v>
      </c>
      <c r="E439" s="2" t="s">
        <v>1366</v>
      </c>
      <c r="F439" s="2" t="s">
        <v>1385</v>
      </c>
      <c r="G439" s="2" t="s">
        <v>1752</v>
      </c>
      <c r="H439" s="2" t="s">
        <v>1605</v>
      </c>
      <c r="I439" s="2" t="s">
        <v>1980</v>
      </c>
      <c r="J439" s="2" t="s">
        <v>1980</v>
      </c>
    </row>
    <row r="440" spans="1:10" ht="15.6" customHeight="1">
      <c r="A440" s="2" t="s">
        <v>1807</v>
      </c>
      <c r="B440" s="2" t="s">
        <v>1382</v>
      </c>
      <c r="C440" s="2" t="s">
        <v>1387</v>
      </c>
      <c r="D440" s="2" t="s">
        <v>7</v>
      </c>
      <c r="E440" s="2" t="s">
        <v>1388</v>
      </c>
      <c r="F440" s="2" t="s">
        <v>1399</v>
      </c>
      <c r="G440" s="2" t="s">
        <v>1377</v>
      </c>
      <c r="H440" s="2" t="s">
        <v>1752</v>
      </c>
      <c r="I440" s="2" t="s">
        <v>1386</v>
      </c>
      <c r="J440" s="2" t="s">
        <v>1980</v>
      </c>
    </row>
    <row r="441" spans="1:10" ht="15.6" customHeight="1">
      <c r="A441" s="2" t="s">
        <v>1808</v>
      </c>
      <c r="B441" s="2" t="s">
        <v>1382</v>
      </c>
      <c r="C441" s="2" t="s">
        <v>1387</v>
      </c>
      <c r="D441" s="2" t="s">
        <v>11</v>
      </c>
      <c r="E441" s="2" t="s">
        <v>1464</v>
      </c>
      <c r="F441" s="2" t="s">
        <v>1412</v>
      </c>
      <c r="G441" s="2" t="s">
        <v>1752</v>
      </c>
      <c r="H441" s="2" t="s">
        <v>1602</v>
      </c>
      <c r="I441" s="2" t="s">
        <v>1980</v>
      </c>
      <c r="J441" s="2" t="s">
        <v>1980</v>
      </c>
    </row>
    <row r="442" spans="1:10" ht="15.6" customHeight="1">
      <c r="A442" s="2" t="s">
        <v>1809</v>
      </c>
      <c r="B442" s="2" t="s">
        <v>1382</v>
      </c>
      <c r="C442" s="2" t="s">
        <v>1387</v>
      </c>
      <c r="D442" s="2" t="s">
        <v>11</v>
      </c>
      <c r="E442" s="2" t="s">
        <v>1464</v>
      </c>
      <c r="F442" s="2" t="s">
        <v>1412</v>
      </c>
      <c r="G442" s="2" t="s">
        <v>1752</v>
      </c>
      <c r="H442" s="2" t="s">
        <v>1602</v>
      </c>
      <c r="I442" s="2" t="s">
        <v>1980</v>
      </c>
      <c r="J442" s="2" t="s">
        <v>1980</v>
      </c>
    </row>
    <row r="443" spans="1:10" ht="15.6" customHeight="1">
      <c r="A443" s="2" t="s">
        <v>1810</v>
      </c>
      <c r="B443" s="2" t="s">
        <v>1382</v>
      </c>
      <c r="C443" s="2" t="s">
        <v>1387</v>
      </c>
      <c r="D443" s="2" t="s">
        <v>7</v>
      </c>
      <c r="E443" s="2" t="s">
        <v>1395</v>
      </c>
      <c r="F443" s="2" t="s">
        <v>1399</v>
      </c>
      <c r="G443" s="2" t="s">
        <v>1396</v>
      </c>
      <c r="H443" s="2" t="s">
        <v>1752</v>
      </c>
      <c r="I443" s="2" t="s">
        <v>1386</v>
      </c>
      <c r="J443" s="2" t="s">
        <v>1980</v>
      </c>
    </row>
    <row r="444" spans="1:10" ht="15.6" customHeight="1">
      <c r="A444" s="2" t="s">
        <v>1811</v>
      </c>
      <c r="B444" s="2" t="s">
        <v>1382</v>
      </c>
      <c r="C444" s="2" t="s">
        <v>1387</v>
      </c>
      <c r="D444" s="2" t="s">
        <v>7</v>
      </c>
      <c r="E444" s="2" t="s">
        <v>1388</v>
      </c>
      <c r="F444" s="2" t="s">
        <v>1399</v>
      </c>
      <c r="G444" s="2" t="s">
        <v>1377</v>
      </c>
      <c r="H444" s="2" t="s">
        <v>1752</v>
      </c>
      <c r="I444" s="2" t="s">
        <v>1386</v>
      </c>
      <c r="J444" s="2" t="s">
        <v>1980</v>
      </c>
    </row>
    <row r="445" spans="1:10" ht="15.6" customHeight="1">
      <c r="A445" s="2" t="s">
        <v>1812</v>
      </c>
      <c r="B445" s="2" t="s">
        <v>1382</v>
      </c>
      <c r="C445" s="2" t="s">
        <v>1387</v>
      </c>
      <c r="D445" s="2" t="s">
        <v>11</v>
      </c>
      <c r="E445" s="2" t="s">
        <v>1408</v>
      </c>
      <c r="F445" s="2" t="s">
        <v>1385</v>
      </c>
      <c r="G445" s="2" t="s">
        <v>1752</v>
      </c>
      <c r="H445" s="2" t="s">
        <v>1602</v>
      </c>
      <c r="I445" s="2" t="s">
        <v>1980</v>
      </c>
      <c r="J445" s="2" t="s">
        <v>1980</v>
      </c>
    </row>
    <row r="446" spans="1:10" ht="15.6" customHeight="1">
      <c r="A446" s="2" t="s">
        <v>1813</v>
      </c>
      <c r="B446" s="2" t="s">
        <v>1435</v>
      </c>
      <c r="C446" s="2" t="s">
        <v>1383</v>
      </c>
      <c r="D446" s="2" t="s">
        <v>5</v>
      </c>
      <c r="E446" s="2" t="s">
        <v>1441</v>
      </c>
      <c r="F446" s="2" t="s">
        <v>1525</v>
      </c>
      <c r="G446" s="2" t="s">
        <v>1752</v>
      </c>
      <c r="H446" s="2" t="s">
        <v>2024</v>
      </c>
      <c r="I446" s="2" t="s">
        <v>1980</v>
      </c>
      <c r="J446" s="2" t="s">
        <v>1980</v>
      </c>
    </row>
    <row r="447" spans="1:10" ht="15.6" customHeight="1">
      <c r="A447" s="2" t="s">
        <v>1620</v>
      </c>
      <c r="B447" s="2" t="s">
        <v>1422</v>
      </c>
      <c r="C447" s="2" t="s">
        <v>1387</v>
      </c>
      <c r="D447" s="2" t="s">
        <v>11</v>
      </c>
      <c r="E447" s="2" t="s">
        <v>1414</v>
      </c>
      <c r="F447" s="2" t="s">
        <v>1441</v>
      </c>
      <c r="G447" s="2" t="s">
        <v>1752</v>
      </c>
      <c r="H447" s="2" t="s">
        <v>2060</v>
      </c>
      <c r="I447" s="2" t="s">
        <v>1980</v>
      </c>
      <c r="J447" s="2" t="s">
        <v>1980</v>
      </c>
    </row>
    <row r="448" spans="1:10" ht="15.6" customHeight="1">
      <c r="A448" s="2" t="s">
        <v>1814</v>
      </c>
      <c r="B448" s="2" t="s">
        <v>1435</v>
      </c>
      <c r="C448" s="2" t="s">
        <v>1431</v>
      </c>
      <c r="D448" s="2" t="s">
        <v>11</v>
      </c>
      <c r="E448" s="2" t="s">
        <v>1389</v>
      </c>
      <c r="F448" s="2" t="s">
        <v>1411</v>
      </c>
      <c r="G448" s="2" t="s">
        <v>1752</v>
      </c>
      <c r="H448" s="2" t="s">
        <v>2019</v>
      </c>
      <c r="I448" s="2" t="s">
        <v>1980</v>
      </c>
      <c r="J448" s="2" t="s">
        <v>1980</v>
      </c>
    </row>
    <row r="449" spans="1:10" ht="15.6" customHeight="1">
      <c r="A449" s="2" t="s">
        <v>1815</v>
      </c>
      <c r="B449" s="2" t="s">
        <v>1378</v>
      </c>
      <c r="C449" s="2" t="s">
        <v>1383</v>
      </c>
      <c r="D449" s="2" t="s">
        <v>11</v>
      </c>
      <c r="E449" s="2" t="s">
        <v>1368</v>
      </c>
      <c r="F449" s="2" t="s">
        <v>1385</v>
      </c>
      <c r="G449" s="2" t="s">
        <v>1752</v>
      </c>
      <c r="H449" s="2" t="s">
        <v>1605</v>
      </c>
      <c r="I449" s="2" t="s">
        <v>1980</v>
      </c>
      <c r="J449" s="2" t="s">
        <v>1980</v>
      </c>
    </row>
    <row r="450" spans="1:10" ht="15.6" customHeight="1">
      <c r="A450" s="2" t="s">
        <v>1816</v>
      </c>
      <c r="B450" s="2" t="s">
        <v>1378</v>
      </c>
      <c r="C450" s="2" t="s">
        <v>1383</v>
      </c>
      <c r="D450" s="2" t="s">
        <v>11</v>
      </c>
      <c r="E450" s="2" t="s">
        <v>1368</v>
      </c>
      <c r="F450" s="2" t="s">
        <v>1385</v>
      </c>
      <c r="G450" s="2" t="s">
        <v>1752</v>
      </c>
      <c r="H450" s="2" t="s">
        <v>1605</v>
      </c>
      <c r="I450" s="2" t="s">
        <v>1980</v>
      </c>
      <c r="J450" s="2" t="s">
        <v>1980</v>
      </c>
    </row>
    <row r="451" spans="1:10" ht="15.6" customHeight="1">
      <c r="A451" s="2" t="s">
        <v>1817</v>
      </c>
      <c r="B451" s="2" t="s">
        <v>1382</v>
      </c>
      <c r="C451" s="2" t="s">
        <v>1383</v>
      </c>
      <c r="D451" s="2" t="s">
        <v>5</v>
      </c>
      <c r="E451" s="2" t="s">
        <v>1449</v>
      </c>
      <c r="F451" s="2" t="s">
        <v>1520</v>
      </c>
      <c r="G451" s="2" t="s">
        <v>1752</v>
      </c>
      <c r="H451" s="2" t="s">
        <v>1518</v>
      </c>
      <c r="I451" s="2" t="s">
        <v>1980</v>
      </c>
      <c r="J451" s="2" t="s">
        <v>1980</v>
      </c>
    </row>
    <row r="452" spans="1:10" ht="15.6" customHeight="1">
      <c r="A452" s="2" t="s">
        <v>2482</v>
      </c>
      <c r="B452" s="2" t="s">
        <v>1382</v>
      </c>
      <c r="C452" s="2" t="s">
        <v>1447</v>
      </c>
      <c r="D452" s="2" t="s">
        <v>11</v>
      </c>
      <c r="E452" s="2" t="s">
        <v>1373</v>
      </c>
      <c r="F452" s="2" t="s">
        <v>1452</v>
      </c>
      <c r="G452" s="2" t="s">
        <v>1752</v>
      </c>
      <c r="H452" s="2" t="s">
        <v>1602</v>
      </c>
      <c r="I452" s="2" t="s">
        <v>1980</v>
      </c>
      <c r="J452" s="2" t="s">
        <v>1980</v>
      </c>
    </row>
    <row r="453" spans="1:10" ht="15.6" customHeight="1">
      <c r="A453" s="2" t="s">
        <v>1818</v>
      </c>
      <c r="B453" s="2" t="s">
        <v>1435</v>
      </c>
      <c r="C453" s="2" t="s">
        <v>1383</v>
      </c>
      <c r="D453" s="2" t="s">
        <v>7</v>
      </c>
      <c r="E453" s="2" t="s">
        <v>1442</v>
      </c>
      <c r="F453" s="2" t="s">
        <v>1373</v>
      </c>
      <c r="G453" s="2" t="s">
        <v>1366</v>
      </c>
      <c r="H453" s="2" t="s">
        <v>1752</v>
      </c>
      <c r="I453" s="2" t="s">
        <v>2020</v>
      </c>
      <c r="J453" s="2" t="s">
        <v>1980</v>
      </c>
    </row>
    <row r="454" spans="1:10" ht="15.6" customHeight="1">
      <c r="A454" s="2" t="s">
        <v>2492</v>
      </c>
      <c r="B454" s="2" t="s">
        <v>1435</v>
      </c>
      <c r="C454" s="2" t="s">
        <v>1376</v>
      </c>
      <c r="D454" s="2" t="s">
        <v>11</v>
      </c>
      <c r="E454" s="2" t="s">
        <v>1412</v>
      </c>
      <c r="F454" s="2" t="s">
        <v>1418</v>
      </c>
      <c r="G454" s="2" t="s">
        <v>1752</v>
      </c>
      <c r="H454" s="2" t="s">
        <v>2019</v>
      </c>
      <c r="I454" s="2" t="s">
        <v>1980</v>
      </c>
      <c r="J454" s="2" t="s">
        <v>1980</v>
      </c>
    </row>
    <row r="455" spans="1:10" ht="15.6" customHeight="1">
      <c r="A455" s="2" t="s">
        <v>1451</v>
      </c>
      <c r="B455" s="2" t="s">
        <v>1378</v>
      </c>
      <c r="C455" s="2" t="s">
        <v>1447</v>
      </c>
      <c r="D455" s="2" t="s">
        <v>7</v>
      </c>
      <c r="E455" s="2" t="s">
        <v>1379</v>
      </c>
      <c r="F455" s="2" t="s">
        <v>1389</v>
      </c>
      <c r="G455" s="2" t="s">
        <v>1377</v>
      </c>
      <c r="H455" s="2" t="s">
        <v>1752</v>
      </c>
      <c r="I455" s="2" t="s">
        <v>1381</v>
      </c>
      <c r="J455" s="2" t="s">
        <v>1980</v>
      </c>
    </row>
    <row r="456" spans="1:10" ht="15.6" customHeight="1">
      <c r="A456" s="2" t="s">
        <v>1819</v>
      </c>
      <c r="B456" s="2" t="s">
        <v>1435</v>
      </c>
      <c r="C456" s="2" t="s">
        <v>1447</v>
      </c>
      <c r="D456" s="2" t="s">
        <v>7</v>
      </c>
      <c r="E456" s="2" t="s">
        <v>1442</v>
      </c>
      <c r="F456" s="2" t="s">
        <v>1373</v>
      </c>
      <c r="G456" s="2" t="s">
        <v>1374</v>
      </c>
      <c r="H456" s="2" t="s">
        <v>1752</v>
      </c>
      <c r="I456" s="2" t="s">
        <v>2020</v>
      </c>
      <c r="J456" s="2" t="s">
        <v>1980</v>
      </c>
    </row>
    <row r="457" spans="1:10" ht="15.6" customHeight="1">
      <c r="A457" s="2" t="s">
        <v>1820</v>
      </c>
      <c r="B457" s="2" t="s">
        <v>1435</v>
      </c>
      <c r="C457" s="2" t="s">
        <v>1447</v>
      </c>
      <c r="D457" s="2" t="s">
        <v>7</v>
      </c>
      <c r="E457" s="2" t="s">
        <v>1436</v>
      </c>
      <c r="F457" s="2" t="s">
        <v>1408</v>
      </c>
      <c r="G457" s="2" t="s">
        <v>1374</v>
      </c>
      <c r="H457" s="2" t="s">
        <v>1752</v>
      </c>
      <c r="I457" s="2" t="s">
        <v>2020</v>
      </c>
      <c r="J457" s="2" t="s">
        <v>1980</v>
      </c>
    </row>
    <row r="458" spans="1:10" ht="15.6" customHeight="1">
      <c r="A458" s="2" t="s">
        <v>1821</v>
      </c>
      <c r="B458" s="2" t="s">
        <v>1435</v>
      </c>
      <c r="C458" s="2" t="s">
        <v>1431</v>
      </c>
      <c r="D458" s="2" t="s">
        <v>5</v>
      </c>
      <c r="E458" s="2" t="s">
        <v>1441</v>
      </c>
      <c r="F458" s="2" t="s">
        <v>1449</v>
      </c>
      <c r="G458" s="2" t="s">
        <v>1752</v>
      </c>
      <c r="H458" s="2" t="s">
        <v>2024</v>
      </c>
      <c r="I458" s="2" t="s">
        <v>1980</v>
      </c>
      <c r="J458" s="2" t="s">
        <v>1980</v>
      </c>
    </row>
    <row r="459" spans="1:10" ht="15.6" customHeight="1">
      <c r="A459" s="2" t="s">
        <v>1822</v>
      </c>
      <c r="B459" s="2" t="s">
        <v>1435</v>
      </c>
      <c r="C459" s="2" t="s">
        <v>1431</v>
      </c>
      <c r="D459" s="2" t="s">
        <v>11</v>
      </c>
      <c r="E459" s="2" t="s">
        <v>1389</v>
      </c>
      <c r="F459" s="2" t="s">
        <v>1411</v>
      </c>
      <c r="G459" s="2" t="s">
        <v>1752</v>
      </c>
      <c r="H459" s="2" t="s">
        <v>2019</v>
      </c>
      <c r="I459" s="2" t="s">
        <v>1980</v>
      </c>
      <c r="J459" s="2" t="s">
        <v>1980</v>
      </c>
    </row>
    <row r="460" spans="1:10" ht="15.6" customHeight="1">
      <c r="A460" s="2" t="s">
        <v>1823</v>
      </c>
      <c r="B460" s="2" t="s">
        <v>1435</v>
      </c>
      <c r="C460" s="2" t="s">
        <v>1431</v>
      </c>
      <c r="D460" s="2" t="s">
        <v>11</v>
      </c>
      <c r="E460" s="2" t="s">
        <v>1389</v>
      </c>
      <c r="F460" s="2" t="s">
        <v>1411</v>
      </c>
      <c r="G460" s="2" t="s">
        <v>1752</v>
      </c>
      <c r="H460" s="2" t="s">
        <v>2019</v>
      </c>
      <c r="I460" s="2" t="s">
        <v>1980</v>
      </c>
      <c r="J460" s="2" t="s">
        <v>1980</v>
      </c>
    </row>
    <row r="461" spans="1:10" ht="15.6" customHeight="1">
      <c r="A461" s="2" t="s">
        <v>1824</v>
      </c>
      <c r="B461" s="2" t="s">
        <v>1435</v>
      </c>
      <c r="C461" s="2" t="s">
        <v>1431</v>
      </c>
      <c r="D461" s="2" t="s">
        <v>11</v>
      </c>
      <c r="E461" s="2" t="s">
        <v>1389</v>
      </c>
      <c r="F461" s="2" t="s">
        <v>1411</v>
      </c>
      <c r="G461" s="2" t="s">
        <v>1752</v>
      </c>
      <c r="H461" s="2" t="s">
        <v>2019</v>
      </c>
      <c r="I461" s="2" t="s">
        <v>1980</v>
      </c>
      <c r="J461" s="2" t="s">
        <v>1980</v>
      </c>
    </row>
    <row r="462" spans="1:10" ht="15.6" customHeight="1">
      <c r="A462" s="2" t="s">
        <v>1825</v>
      </c>
      <c r="B462" s="2" t="s">
        <v>1435</v>
      </c>
      <c r="C462" s="2" t="s">
        <v>1431</v>
      </c>
      <c r="D462" s="2" t="s">
        <v>7</v>
      </c>
      <c r="E462" s="2" t="s">
        <v>1442</v>
      </c>
      <c r="F462" s="2" t="s">
        <v>1464</v>
      </c>
      <c r="G462" s="2" t="s">
        <v>1396</v>
      </c>
      <c r="H462" s="2" t="s">
        <v>1752</v>
      </c>
      <c r="I462" s="2" t="s">
        <v>2020</v>
      </c>
      <c r="J462" s="2" t="s">
        <v>1980</v>
      </c>
    </row>
    <row r="463" spans="1:10" ht="15.6" customHeight="1">
      <c r="A463" s="2" t="s">
        <v>1826</v>
      </c>
      <c r="B463" s="2" t="s">
        <v>1435</v>
      </c>
      <c r="C463" s="2" t="s">
        <v>1431</v>
      </c>
      <c r="D463" s="2" t="s">
        <v>5</v>
      </c>
      <c r="E463" s="2" t="s">
        <v>1452</v>
      </c>
      <c r="F463" s="2" t="s">
        <v>1752</v>
      </c>
      <c r="G463" s="2" t="s">
        <v>2024</v>
      </c>
      <c r="H463" s="2" t="s">
        <v>1980</v>
      </c>
      <c r="I463" s="2" t="s">
        <v>1980</v>
      </c>
      <c r="J463" s="2" t="s">
        <v>1980</v>
      </c>
    </row>
    <row r="464" spans="1:10" ht="15.6" customHeight="1">
      <c r="A464" s="2" t="s">
        <v>2231</v>
      </c>
      <c r="B464" s="2" t="s">
        <v>1435</v>
      </c>
      <c r="C464" s="2" t="s">
        <v>1376</v>
      </c>
      <c r="D464" s="2" t="s">
        <v>11</v>
      </c>
      <c r="E464" s="2" t="s">
        <v>1389</v>
      </c>
      <c r="F464" s="2" t="s">
        <v>1418</v>
      </c>
      <c r="G464" s="2" t="s">
        <v>1752</v>
      </c>
      <c r="H464" s="2" t="s">
        <v>2019</v>
      </c>
      <c r="I464" s="2" t="s">
        <v>1980</v>
      </c>
      <c r="J464" s="2" t="s">
        <v>1980</v>
      </c>
    </row>
    <row r="465" spans="1:10" ht="15.6" customHeight="1">
      <c r="A465" s="2" t="s">
        <v>1827</v>
      </c>
      <c r="B465" s="2" t="s">
        <v>1435</v>
      </c>
      <c r="C465" s="2" t="s">
        <v>1447</v>
      </c>
      <c r="D465" s="2" t="s">
        <v>5</v>
      </c>
      <c r="E465" s="2" t="s">
        <v>1452</v>
      </c>
      <c r="F465" s="2" t="s">
        <v>1752</v>
      </c>
      <c r="G465" s="2" t="s">
        <v>2024</v>
      </c>
      <c r="H465" s="2" t="s">
        <v>1980</v>
      </c>
      <c r="I465" s="2" t="s">
        <v>1980</v>
      </c>
      <c r="J465" s="2" t="s">
        <v>1980</v>
      </c>
    </row>
    <row r="466" spans="1:10" ht="15.6" customHeight="1">
      <c r="A466" s="2" t="s">
        <v>1995</v>
      </c>
      <c r="B466" s="2" t="s">
        <v>1435</v>
      </c>
      <c r="C466" s="2" t="s">
        <v>1447</v>
      </c>
      <c r="D466" s="2" t="s">
        <v>11</v>
      </c>
      <c r="E466" s="2" t="s">
        <v>1389</v>
      </c>
      <c r="F466" s="2" t="s">
        <v>1411</v>
      </c>
      <c r="G466" s="2" t="s">
        <v>1752</v>
      </c>
      <c r="H466" s="2" t="s">
        <v>2019</v>
      </c>
      <c r="I466" s="2" t="s">
        <v>1980</v>
      </c>
      <c r="J466" s="2" t="s">
        <v>1980</v>
      </c>
    </row>
    <row r="467" spans="1:10" ht="15.6" customHeight="1">
      <c r="A467" s="2" t="s">
        <v>1828</v>
      </c>
      <c r="B467" s="2" t="s">
        <v>1382</v>
      </c>
      <c r="C467" s="2" t="s">
        <v>1447</v>
      </c>
      <c r="D467" s="2" t="s">
        <v>11</v>
      </c>
      <c r="E467" s="2" t="s">
        <v>1408</v>
      </c>
      <c r="F467" s="2" t="s">
        <v>1385</v>
      </c>
      <c r="G467" s="2" t="s">
        <v>1752</v>
      </c>
      <c r="H467" s="2" t="s">
        <v>1602</v>
      </c>
      <c r="I467" s="2" t="s">
        <v>1980</v>
      </c>
      <c r="J467" s="2" t="s">
        <v>1980</v>
      </c>
    </row>
    <row r="468" spans="1:10" ht="15.6" customHeight="1">
      <c r="A468" s="2" t="s">
        <v>1829</v>
      </c>
      <c r="B468" s="2" t="s">
        <v>1435</v>
      </c>
      <c r="C468" s="2" t="s">
        <v>1425</v>
      </c>
      <c r="D468" s="2" t="s">
        <v>11</v>
      </c>
      <c r="E468" s="2" t="s">
        <v>1412</v>
      </c>
      <c r="F468" s="2" t="s">
        <v>1418</v>
      </c>
      <c r="G468" s="2" t="s">
        <v>1752</v>
      </c>
      <c r="H468" s="2" t="s">
        <v>2019</v>
      </c>
      <c r="I468" s="2" t="s">
        <v>1980</v>
      </c>
      <c r="J468" s="2" t="s">
        <v>1980</v>
      </c>
    </row>
    <row r="469" spans="1:10" ht="15.6" customHeight="1">
      <c r="A469" s="2" t="s">
        <v>1830</v>
      </c>
      <c r="B469" s="2" t="s">
        <v>1435</v>
      </c>
      <c r="C469" s="2" t="s">
        <v>1425</v>
      </c>
      <c r="D469" s="2" t="s">
        <v>7</v>
      </c>
      <c r="E469" s="2" t="s">
        <v>1436</v>
      </c>
      <c r="F469" s="2" t="s">
        <v>1384</v>
      </c>
      <c r="G469" s="2" t="s">
        <v>1396</v>
      </c>
      <c r="H469" s="2" t="s">
        <v>1752</v>
      </c>
      <c r="I469" s="2" t="s">
        <v>2020</v>
      </c>
      <c r="J469" s="2" t="s">
        <v>1980</v>
      </c>
    </row>
    <row r="470" spans="1:10" ht="15.6" customHeight="1">
      <c r="A470" s="2" t="s">
        <v>1831</v>
      </c>
      <c r="B470" s="2" t="s">
        <v>1435</v>
      </c>
      <c r="C470" s="2" t="s">
        <v>1425</v>
      </c>
      <c r="D470" s="2" t="s">
        <v>5</v>
      </c>
      <c r="E470" s="2" t="s">
        <v>1452</v>
      </c>
      <c r="F470" s="2" t="s">
        <v>1752</v>
      </c>
      <c r="G470" s="2" t="s">
        <v>2024</v>
      </c>
      <c r="H470" s="2" t="s">
        <v>1980</v>
      </c>
      <c r="I470" s="2" t="s">
        <v>1980</v>
      </c>
      <c r="J470" s="2" t="s">
        <v>1980</v>
      </c>
    </row>
    <row r="471" spans="1:10" ht="15.6" customHeight="1">
      <c r="A471" s="2" t="s">
        <v>1832</v>
      </c>
      <c r="B471" s="2" t="s">
        <v>1435</v>
      </c>
      <c r="C471" s="2" t="s">
        <v>1447</v>
      </c>
      <c r="D471" s="2" t="s">
        <v>11</v>
      </c>
      <c r="E471" s="2" t="s">
        <v>1389</v>
      </c>
      <c r="F471" s="2" t="s">
        <v>1396</v>
      </c>
      <c r="G471" s="2" t="s">
        <v>1752</v>
      </c>
      <c r="H471" s="2" t="s">
        <v>2019</v>
      </c>
      <c r="I471" s="2" t="s">
        <v>1980</v>
      </c>
      <c r="J471" s="2" t="s">
        <v>1980</v>
      </c>
    </row>
    <row r="472" spans="1:10" ht="15.6" customHeight="1">
      <c r="A472" s="2" t="s">
        <v>1833</v>
      </c>
      <c r="B472" s="2" t="s">
        <v>1435</v>
      </c>
      <c r="C472" s="2" t="s">
        <v>1447</v>
      </c>
      <c r="D472" s="2" t="s">
        <v>7</v>
      </c>
      <c r="E472" s="2" t="s">
        <v>1442</v>
      </c>
      <c r="F472" s="2" t="s">
        <v>1408</v>
      </c>
      <c r="G472" s="2" t="s">
        <v>1377</v>
      </c>
      <c r="H472" s="2" t="s">
        <v>1752</v>
      </c>
      <c r="I472" s="2" t="s">
        <v>2020</v>
      </c>
      <c r="J472" s="2" t="s">
        <v>1980</v>
      </c>
    </row>
    <row r="473" spans="1:10" ht="15.6" customHeight="1">
      <c r="A473" s="2" t="s">
        <v>1834</v>
      </c>
      <c r="B473" s="2" t="s">
        <v>1435</v>
      </c>
      <c r="C473" s="2" t="s">
        <v>1376</v>
      </c>
      <c r="D473" s="2" t="s">
        <v>11</v>
      </c>
      <c r="E473" s="2" t="s">
        <v>1399</v>
      </c>
      <c r="F473" s="2" t="s">
        <v>1411</v>
      </c>
      <c r="G473" s="2" t="s">
        <v>1752</v>
      </c>
      <c r="H473" s="2" t="s">
        <v>2019</v>
      </c>
      <c r="I473" s="2" t="s">
        <v>1980</v>
      </c>
      <c r="J473" s="2" t="s">
        <v>1980</v>
      </c>
    </row>
    <row r="474" spans="1:10" ht="15.6" customHeight="1">
      <c r="A474" s="2" t="s">
        <v>1659</v>
      </c>
      <c r="B474" s="2" t="s">
        <v>1363</v>
      </c>
      <c r="C474" s="2" t="s">
        <v>1447</v>
      </c>
      <c r="D474" s="2" t="s">
        <v>1</v>
      </c>
      <c r="E474" s="2" t="s">
        <v>1580</v>
      </c>
      <c r="F474" s="2" t="s">
        <v>1436</v>
      </c>
      <c r="G474" s="2" t="s">
        <v>1369</v>
      </c>
      <c r="H474" s="2" t="s">
        <v>1408</v>
      </c>
      <c r="I474" s="2" t="s">
        <v>2014</v>
      </c>
      <c r="J474" s="2" t="s">
        <v>2016</v>
      </c>
    </row>
    <row r="475" spans="1:10" ht="15.6" customHeight="1">
      <c r="A475" s="2" t="s">
        <v>255</v>
      </c>
      <c r="B475" s="2" t="s">
        <v>1370</v>
      </c>
      <c r="C475" s="2" t="s">
        <v>1371</v>
      </c>
      <c r="D475" s="2" t="s">
        <v>7</v>
      </c>
      <c r="E475" s="2" t="s">
        <v>1369</v>
      </c>
      <c r="F475" s="2" t="s">
        <v>1452</v>
      </c>
      <c r="G475" s="2" t="s">
        <v>1450</v>
      </c>
      <c r="H475" s="2" t="s">
        <v>1439</v>
      </c>
      <c r="I475" s="2" t="s">
        <v>1673</v>
      </c>
      <c r="J475" s="2" t="s">
        <v>1980</v>
      </c>
    </row>
    <row r="476" spans="1:10" ht="15.6" customHeight="1">
      <c r="A476" s="2" t="s">
        <v>256</v>
      </c>
      <c r="B476" s="2" t="s">
        <v>1370</v>
      </c>
      <c r="C476" s="2" t="s">
        <v>1371</v>
      </c>
      <c r="D476" s="2" t="s">
        <v>7</v>
      </c>
      <c r="E476" s="2" t="s">
        <v>1369</v>
      </c>
      <c r="F476" s="2" t="s">
        <v>1452</v>
      </c>
      <c r="G476" s="2" t="s">
        <v>1450</v>
      </c>
      <c r="H476" s="2" t="s">
        <v>1439</v>
      </c>
      <c r="I476" s="2" t="s">
        <v>1673</v>
      </c>
      <c r="J476" s="2" t="s">
        <v>1980</v>
      </c>
    </row>
    <row r="477" spans="1:10" ht="15.6" customHeight="1">
      <c r="A477" s="2" t="s">
        <v>258</v>
      </c>
      <c r="B477" s="2" t="s">
        <v>1370</v>
      </c>
      <c r="C477" s="2" t="s">
        <v>1447</v>
      </c>
      <c r="D477" s="2" t="s">
        <v>5</v>
      </c>
      <c r="E477" s="2" t="s">
        <v>1478</v>
      </c>
      <c r="F477" s="2" t="s">
        <v>1512</v>
      </c>
      <c r="G477" s="2" t="s">
        <v>2018</v>
      </c>
      <c r="H477" s="2" t="s">
        <v>1980</v>
      </c>
      <c r="I477" s="2" t="s">
        <v>1980</v>
      </c>
      <c r="J477" s="2" t="s">
        <v>1980</v>
      </c>
    </row>
    <row r="478" spans="1:10" ht="15.6" customHeight="1">
      <c r="A478" s="2" t="s">
        <v>259</v>
      </c>
      <c r="B478" s="2" t="s">
        <v>1363</v>
      </c>
      <c r="C478" s="2" t="s">
        <v>1383</v>
      </c>
      <c r="D478" s="2" t="s">
        <v>5</v>
      </c>
      <c r="E478" s="2" t="s">
        <v>1470</v>
      </c>
      <c r="F478" s="2" t="s">
        <v>1512</v>
      </c>
      <c r="G478" s="2" t="s">
        <v>2022</v>
      </c>
      <c r="H478" s="2" t="s">
        <v>1980</v>
      </c>
      <c r="I478" s="2" t="s">
        <v>1980</v>
      </c>
      <c r="J478" s="2" t="s">
        <v>1980</v>
      </c>
    </row>
    <row r="479" spans="1:10" ht="15.6" customHeight="1">
      <c r="A479" s="2" t="s">
        <v>260</v>
      </c>
      <c r="B479" s="2" t="s">
        <v>1363</v>
      </c>
      <c r="C479" s="2" t="s">
        <v>1383</v>
      </c>
      <c r="D479" s="2" t="s">
        <v>5</v>
      </c>
      <c r="E479" s="2" t="s">
        <v>1529</v>
      </c>
      <c r="F479" s="2" t="s">
        <v>1512</v>
      </c>
      <c r="G479" s="2" t="s">
        <v>2022</v>
      </c>
      <c r="H479" s="2" t="s">
        <v>1980</v>
      </c>
      <c r="I479" s="2" t="s">
        <v>1980</v>
      </c>
      <c r="J479" s="2" t="s">
        <v>1980</v>
      </c>
    </row>
    <row r="480" spans="1:10" ht="15.6" customHeight="1">
      <c r="A480" s="2" t="s">
        <v>261</v>
      </c>
      <c r="B480" s="2" t="s">
        <v>1363</v>
      </c>
      <c r="C480" s="2" t="s">
        <v>1383</v>
      </c>
      <c r="D480" s="2" t="s">
        <v>5</v>
      </c>
      <c r="E480" s="2" t="s">
        <v>1529</v>
      </c>
      <c r="F480" s="2" t="s">
        <v>1512</v>
      </c>
      <c r="G480" s="2" t="s">
        <v>2022</v>
      </c>
      <c r="H480" s="2" t="s">
        <v>1980</v>
      </c>
      <c r="I480" s="2" t="s">
        <v>1980</v>
      </c>
      <c r="J480" s="2" t="s">
        <v>1980</v>
      </c>
    </row>
    <row r="481" spans="1:10" ht="15.6" customHeight="1">
      <c r="A481" s="2" t="s">
        <v>262</v>
      </c>
      <c r="B481" s="2" t="s">
        <v>1363</v>
      </c>
      <c r="C481" s="2" t="s">
        <v>1383</v>
      </c>
      <c r="D481" s="2" t="s">
        <v>5</v>
      </c>
      <c r="E481" s="2" t="s">
        <v>1380</v>
      </c>
      <c r="F481" s="2" t="s">
        <v>1512</v>
      </c>
      <c r="G481" s="2" t="s">
        <v>2022</v>
      </c>
      <c r="H481" s="2" t="s">
        <v>1980</v>
      </c>
      <c r="I481" s="2" t="s">
        <v>1980</v>
      </c>
      <c r="J481" s="2" t="s">
        <v>1980</v>
      </c>
    </row>
    <row r="482" spans="1:10" ht="15.6" customHeight="1">
      <c r="A482" s="2" t="s">
        <v>263</v>
      </c>
      <c r="B482" s="2" t="s">
        <v>1382</v>
      </c>
      <c r="C482" s="2" t="s">
        <v>1431</v>
      </c>
      <c r="D482" s="2" t="s">
        <v>5</v>
      </c>
      <c r="E482" s="2" t="s">
        <v>1525</v>
      </c>
      <c r="F482" s="2" t="s">
        <v>1512</v>
      </c>
      <c r="G482" s="2" t="s">
        <v>1518</v>
      </c>
      <c r="H482" s="2" t="s">
        <v>1980</v>
      </c>
      <c r="I482" s="2" t="s">
        <v>1980</v>
      </c>
      <c r="J482" s="2" t="s">
        <v>1980</v>
      </c>
    </row>
    <row r="483" spans="1:10" ht="15.6" customHeight="1">
      <c r="A483" s="2" t="s">
        <v>1835</v>
      </c>
      <c r="B483" s="2" t="s">
        <v>1378</v>
      </c>
      <c r="C483" s="2" t="s">
        <v>1383</v>
      </c>
      <c r="D483" s="2" t="s">
        <v>5</v>
      </c>
      <c r="E483" s="2" t="s">
        <v>1511</v>
      </c>
      <c r="F483" s="2" t="s">
        <v>1512</v>
      </c>
      <c r="G483" s="2" t="s">
        <v>1530</v>
      </c>
      <c r="H483" s="2" t="s">
        <v>1514</v>
      </c>
      <c r="I483" s="2" t="s">
        <v>1980</v>
      </c>
      <c r="J483" s="2" t="s">
        <v>1980</v>
      </c>
    </row>
    <row r="484" spans="1:10" ht="15.6" customHeight="1">
      <c r="A484" s="2" t="s">
        <v>1836</v>
      </c>
      <c r="B484" s="2" t="s">
        <v>1378</v>
      </c>
      <c r="C484" s="2" t="s">
        <v>1383</v>
      </c>
      <c r="D484" s="2" t="s">
        <v>5</v>
      </c>
      <c r="E484" s="2" t="s">
        <v>1511</v>
      </c>
      <c r="F484" s="2" t="s">
        <v>1512</v>
      </c>
      <c r="G484" s="2" t="s">
        <v>1531</v>
      </c>
      <c r="H484" s="2" t="s">
        <v>1514</v>
      </c>
      <c r="I484" s="2" t="s">
        <v>1980</v>
      </c>
      <c r="J484" s="2" t="s">
        <v>1980</v>
      </c>
    </row>
    <row r="485" spans="1:10" ht="15.6" customHeight="1">
      <c r="A485" s="2" t="s">
        <v>265</v>
      </c>
      <c r="B485" s="2" t="s">
        <v>1370</v>
      </c>
      <c r="C485" s="2" t="s">
        <v>1383</v>
      </c>
      <c r="D485" s="2" t="s">
        <v>5</v>
      </c>
      <c r="E485" s="2" t="s">
        <v>1519</v>
      </c>
      <c r="F485" s="2" t="s">
        <v>1512</v>
      </c>
      <c r="G485" s="2" t="s">
        <v>2018</v>
      </c>
      <c r="H485" s="2" t="s">
        <v>1980</v>
      </c>
      <c r="I485" s="2" t="s">
        <v>1980</v>
      </c>
      <c r="J485" s="2" t="s">
        <v>1980</v>
      </c>
    </row>
    <row r="486" spans="1:10" ht="15.6" customHeight="1">
      <c r="A486" s="2" t="s">
        <v>266</v>
      </c>
      <c r="B486" s="2" t="s">
        <v>1370</v>
      </c>
      <c r="C486" s="2" t="s">
        <v>1383</v>
      </c>
      <c r="D486" s="2" t="s">
        <v>5</v>
      </c>
      <c r="E486" s="2" t="s">
        <v>1519</v>
      </c>
      <c r="F486" s="2" t="s">
        <v>1512</v>
      </c>
      <c r="G486" s="2" t="s">
        <v>2018</v>
      </c>
      <c r="H486" s="2" t="s">
        <v>1980</v>
      </c>
      <c r="I486" s="2" t="s">
        <v>1980</v>
      </c>
      <c r="J486" s="2" t="s">
        <v>1980</v>
      </c>
    </row>
    <row r="487" spans="1:10" ht="15.6" customHeight="1">
      <c r="A487" s="2" t="s">
        <v>267</v>
      </c>
      <c r="B487" s="2" t="s">
        <v>1435</v>
      </c>
      <c r="C487" s="2" t="s">
        <v>1447</v>
      </c>
      <c r="D487" s="2" t="s">
        <v>5</v>
      </c>
      <c r="E487" s="2" t="s">
        <v>1452</v>
      </c>
      <c r="F487" s="2" t="s">
        <v>1532</v>
      </c>
      <c r="G487" s="2" t="s">
        <v>1512</v>
      </c>
      <c r="H487" s="2" t="s">
        <v>2024</v>
      </c>
      <c r="I487" s="2" t="s">
        <v>1980</v>
      </c>
      <c r="J487" s="2" t="s">
        <v>1980</v>
      </c>
    </row>
    <row r="488" spans="1:10" ht="15.6" customHeight="1">
      <c r="A488" s="2" t="s">
        <v>268</v>
      </c>
      <c r="B488" s="2" t="s">
        <v>1378</v>
      </c>
      <c r="C488" s="2" t="s">
        <v>1387</v>
      </c>
      <c r="D488" s="2" t="s">
        <v>5</v>
      </c>
      <c r="E488" s="2" t="s">
        <v>1511</v>
      </c>
      <c r="F488" s="2" t="s">
        <v>1512</v>
      </c>
      <c r="G488" s="2" t="s">
        <v>1534</v>
      </c>
      <c r="H488" s="2" t="s">
        <v>1535</v>
      </c>
      <c r="I488" s="2" t="s">
        <v>1514</v>
      </c>
      <c r="J488" s="2" t="s">
        <v>1980</v>
      </c>
    </row>
    <row r="489" spans="1:10" ht="15.6" customHeight="1">
      <c r="A489" s="2" t="s">
        <v>269</v>
      </c>
      <c r="B489" s="2" t="s">
        <v>1378</v>
      </c>
      <c r="C489" s="2" t="s">
        <v>1387</v>
      </c>
      <c r="D489" s="2" t="s">
        <v>5</v>
      </c>
      <c r="E489" s="2" t="s">
        <v>1471</v>
      </c>
      <c r="F489" s="2" t="s">
        <v>1512</v>
      </c>
      <c r="G489" s="2" t="s">
        <v>1514</v>
      </c>
      <c r="H489" s="2" t="s">
        <v>1980</v>
      </c>
      <c r="I489" s="2" t="s">
        <v>1980</v>
      </c>
      <c r="J489" s="2" t="s">
        <v>1980</v>
      </c>
    </row>
    <row r="490" spans="1:10" ht="15.6" customHeight="1">
      <c r="A490" s="2" t="s">
        <v>270</v>
      </c>
      <c r="B490" s="2" t="s">
        <v>1378</v>
      </c>
      <c r="C490" s="2" t="s">
        <v>1387</v>
      </c>
      <c r="D490" s="2" t="s">
        <v>5</v>
      </c>
      <c r="E490" s="2" t="s">
        <v>1511</v>
      </c>
      <c r="F490" s="2" t="s">
        <v>1512</v>
      </c>
      <c r="G490" s="2" t="s">
        <v>1514</v>
      </c>
      <c r="H490" s="2" t="s">
        <v>1980</v>
      </c>
      <c r="I490" s="2" t="s">
        <v>1980</v>
      </c>
      <c r="J490" s="2" t="s">
        <v>1980</v>
      </c>
    </row>
    <row r="491" spans="1:10" ht="15.6" customHeight="1">
      <c r="A491" s="2" t="s">
        <v>272</v>
      </c>
      <c r="B491" s="2" t="s">
        <v>1370</v>
      </c>
      <c r="C491" s="2" t="s">
        <v>1447</v>
      </c>
      <c r="D491" s="2" t="s">
        <v>5</v>
      </c>
      <c r="E491" s="2" t="s">
        <v>1478</v>
      </c>
      <c r="F491" s="2" t="s">
        <v>1512</v>
      </c>
      <c r="G491" s="2" t="s">
        <v>2018</v>
      </c>
      <c r="H491" s="2" t="s">
        <v>1980</v>
      </c>
      <c r="I491" s="2" t="s">
        <v>1980</v>
      </c>
      <c r="J491" s="2" t="s">
        <v>1980</v>
      </c>
    </row>
    <row r="492" spans="1:10" ht="15.6" customHeight="1">
      <c r="A492" s="2" t="s">
        <v>273</v>
      </c>
      <c r="B492" s="2" t="s">
        <v>1370</v>
      </c>
      <c r="C492" s="2" t="s">
        <v>1447</v>
      </c>
      <c r="D492" s="2" t="s">
        <v>5</v>
      </c>
      <c r="E492" s="2" t="s">
        <v>1478</v>
      </c>
      <c r="F492" s="2" t="s">
        <v>1520</v>
      </c>
      <c r="G492" s="2" t="s">
        <v>1512</v>
      </c>
      <c r="H492" s="2" t="s">
        <v>2018</v>
      </c>
      <c r="I492" s="2" t="s">
        <v>1980</v>
      </c>
      <c r="J492" s="2" t="s">
        <v>1980</v>
      </c>
    </row>
    <row r="493" spans="1:10" ht="15.6" customHeight="1">
      <c r="A493" s="2" t="s">
        <v>274</v>
      </c>
      <c r="B493" s="2" t="s">
        <v>1370</v>
      </c>
      <c r="C493" s="2" t="s">
        <v>1447</v>
      </c>
      <c r="D493" s="2" t="s">
        <v>5</v>
      </c>
      <c r="E493" s="2" t="s">
        <v>1478</v>
      </c>
      <c r="F493" s="2" t="s">
        <v>1520</v>
      </c>
      <c r="G493" s="2" t="s">
        <v>1512</v>
      </c>
      <c r="H493" s="2" t="s">
        <v>2018</v>
      </c>
      <c r="I493" s="2" t="s">
        <v>1980</v>
      </c>
      <c r="J493" s="2" t="s">
        <v>1980</v>
      </c>
    </row>
    <row r="494" spans="1:10" ht="15.6" customHeight="1">
      <c r="A494" s="2" t="s">
        <v>275</v>
      </c>
      <c r="B494" s="2" t="s">
        <v>1435</v>
      </c>
      <c r="C494" s="2" t="s">
        <v>1383</v>
      </c>
      <c r="D494" s="2" t="s">
        <v>5</v>
      </c>
      <c r="E494" s="2" t="s">
        <v>1520</v>
      </c>
      <c r="F494" s="2" t="s">
        <v>1512</v>
      </c>
      <c r="G494" s="2" t="s">
        <v>2024</v>
      </c>
      <c r="H494" s="2" t="s">
        <v>1980</v>
      </c>
      <c r="I494" s="2" t="s">
        <v>1980</v>
      </c>
      <c r="J494" s="2" t="s">
        <v>1980</v>
      </c>
    </row>
    <row r="495" spans="1:10" ht="15.6" customHeight="1">
      <c r="A495" s="2" t="s">
        <v>276</v>
      </c>
      <c r="B495" s="2" t="s">
        <v>1370</v>
      </c>
      <c r="C495" s="2" t="s">
        <v>1425</v>
      </c>
      <c r="D495" s="2" t="s">
        <v>5</v>
      </c>
      <c r="E495" s="2" t="s">
        <v>1393</v>
      </c>
      <c r="F495" s="2" t="s">
        <v>1512</v>
      </c>
      <c r="G495" s="2" t="s">
        <v>2018</v>
      </c>
      <c r="H495" s="2" t="s">
        <v>1980</v>
      </c>
      <c r="I495" s="2" t="s">
        <v>1980</v>
      </c>
      <c r="J495" s="2" t="s">
        <v>1980</v>
      </c>
    </row>
    <row r="496" spans="1:10" ht="15.6" customHeight="1">
      <c r="A496" s="2" t="s">
        <v>277</v>
      </c>
      <c r="B496" s="2" t="s">
        <v>1370</v>
      </c>
      <c r="C496" s="2" t="s">
        <v>1447</v>
      </c>
      <c r="D496" s="2" t="s">
        <v>5</v>
      </c>
      <c r="E496" s="2" t="s">
        <v>1458</v>
      </c>
      <c r="F496" s="2" t="s">
        <v>1512</v>
      </c>
      <c r="G496" s="2" t="s">
        <v>2018</v>
      </c>
      <c r="H496" s="2" t="s">
        <v>1980</v>
      </c>
      <c r="I496" s="2" t="s">
        <v>1980</v>
      </c>
      <c r="J496" s="2" t="s">
        <v>1980</v>
      </c>
    </row>
    <row r="497" spans="1:10" ht="15.6" customHeight="1">
      <c r="A497" s="2" t="s">
        <v>280</v>
      </c>
      <c r="B497" s="2" t="s">
        <v>1435</v>
      </c>
      <c r="C497" s="2" t="s">
        <v>1431</v>
      </c>
      <c r="D497" s="2" t="s">
        <v>5</v>
      </c>
      <c r="E497" s="2" t="s">
        <v>1520</v>
      </c>
      <c r="F497" s="2" t="s">
        <v>1512</v>
      </c>
      <c r="G497" s="2" t="s">
        <v>2024</v>
      </c>
      <c r="H497" s="2" t="s">
        <v>1980</v>
      </c>
      <c r="I497" s="2" t="s">
        <v>1980</v>
      </c>
      <c r="J497" s="2" t="s">
        <v>1980</v>
      </c>
    </row>
    <row r="498" spans="1:10" ht="15.6" customHeight="1">
      <c r="A498" s="2" t="s">
        <v>281</v>
      </c>
      <c r="B498" s="2" t="s">
        <v>1435</v>
      </c>
      <c r="C498" s="2" t="s">
        <v>1387</v>
      </c>
      <c r="D498" s="2" t="s">
        <v>5</v>
      </c>
      <c r="E498" s="2" t="s">
        <v>1520</v>
      </c>
      <c r="F498" s="2" t="s">
        <v>1512</v>
      </c>
      <c r="G498" s="2" t="s">
        <v>1534</v>
      </c>
      <c r="H498" s="2" t="s">
        <v>1535</v>
      </c>
      <c r="I498" s="2" t="s">
        <v>2024</v>
      </c>
      <c r="J498" s="2" t="s">
        <v>1980</v>
      </c>
    </row>
    <row r="499" spans="1:10" ht="15.6" customHeight="1">
      <c r="A499" s="2" t="s">
        <v>282</v>
      </c>
      <c r="B499" s="2" t="s">
        <v>1435</v>
      </c>
      <c r="C499" s="2" t="s">
        <v>1387</v>
      </c>
      <c r="D499" s="2" t="s">
        <v>5</v>
      </c>
      <c r="E499" s="2" t="s">
        <v>1520</v>
      </c>
      <c r="F499" s="2" t="s">
        <v>1512</v>
      </c>
      <c r="G499" s="2" t="s">
        <v>2024</v>
      </c>
      <c r="H499" s="2" t="s">
        <v>1980</v>
      </c>
      <c r="I499" s="2" t="s">
        <v>1980</v>
      </c>
      <c r="J499" s="2" t="s">
        <v>1980</v>
      </c>
    </row>
    <row r="500" spans="1:10" ht="15.6" customHeight="1">
      <c r="A500" s="2" t="s">
        <v>283</v>
      </c>
      <c r="B500" s="2" t="s">
        <v>1363</v>
      </c>
      <c r="C500" s="2" t="s">
        <v>1383</v>
      </c>
      <c r="D500" s="2" t="s">
        <v>5</v>
      </c>
      <c r="E500" s="2" t="s">
        <v>1529</v>
      </c>
      <c r="F500" s="2" t="s">
        <v>1512</v>
      </c>
      <c r="G500" s="2" t="s">
        <v>2022</v>
      </c>
      <c r="H500" s="2" t="s">
        <v>1980</v>
      </c>
      <c r="I500" s="2" t="s">
        <v>1980</v>
      </c>
      <c r="J500" s="2" t="s">
        <v>1980</v>
      </c>
    </row>
    <row r="501" spans="1:10" ht="15.6" customHeight="1">
      <c r="A501" s="2" t="s">
        <v>284</v>
      </c>
      <c r="B501" s="2" t="s">
        <v>1363</v>
      </c>
      <c r="C501" s="2" t="s">
        <v>1383</v>
      </c>
      <c r="D501" s="2" t="s">
        <v>5</v>
      </c>
      <c r="E501" s="2" t="s">
        <v>1529</v>
      </c>
      <c r="F501" s="2" t="s">
        <v>1512</v>
      </c>
      <c r="G501" s="2" t="s">
        <v>2022</v>
      </c>
      <c r="H501" s="2" t="s">
        <v>1980</v>
      </c>
      <c r="I501" s="2" t="s">
        <v>1980</v>
      </c>
      <c r="J501" s="2" t="s">
        <v>1980</v>
      </c>
    </row>
    <row r="502" spans="1:10" ht="15.6" customHeight="1">
      <c r="A502" s="2" t="s">
        <v>285</v>
      </c>
      <c r="B502" s="2" t="s">
        <v>1435</v>
      </c>
      <c r="C502" s="2" t="s">
        <v>1383</v>
      </c>
      <c r="D502" s="2" t="s">
        <v>5</v>
      </c>
      <c r="E502" s="2" t="s">
        <v>1520</v>
      </c>
      <c r="F502" s="2" t="s">
        <v>1512</v>
      </c>
      <c r="G502" s="2" t="s">
        <v>2024</v>
      </c>
      <c r="H502" s="2" t="s">
        <v>1980</v>
      </c>
      <c r="I502" s="2" t="s">
        <v>1980</v>
      </c>
      <c r="J502" s="2" t="s">
        <v>1980</v>
      </c>
    </row>
    <row r="503" spans="1:10" ht="15.6" customHeight="1">
      <c r="A503" s="2" t="s">
        <v>286</v>
      </c>
      <c r="B503" s="2" t="s">
        <v>1435</v>
      </c>
      <c r="C503" s="2" t="s">
        <v>1383</v>
      </c>
      <c r="D503" s="2" t="s">
        <v>5</v>
      </c>
      <c r="E503" s="2" t="s">
        <v>1520</v>
      </c>
      <c r="F503" s="2" t="s">
        <v>1512</v>
      </c>
      <c r="G503" s="2" t="s">
        <v>2024</v>
      </c>
      <c r="H503" s="2" t="s">
        <v>1980</v>
      </c>
      <c r="I503" s="2" t="s">
        <v>1980</v>
      </c>
      <c r="J503" s="2" t="s">
        <v>1980</v>
      </c>
    </row>
    <row r="504" spans="1:10" ht="15.6" customHeight="1">
      <c r="A504" s="2" t="s">
        <v>287</v>
      </c>
      <c r="B504" s="2" t="s">
        <v>1435</v>
      </c>
      <c r="C504" s="2" t="s">
        <v>1383</v>
      </c>
      <c r="D504" s="2" t="s">
        <v>5</v>
      </c>
      <c r="E504" s="2" t="s">
        <v>1499</v>
      </c>
      <c r="F504" s="2" t="s">
        <v>1512</v>
      </c>
      <c r="G504" s="2" t="s">
        <v>2024</v>
      </c>
      <c r="H504" s="2" t="s">
        <v>1980</v>
      </c>
      <c r="I504" s="2" t="s">
        <v>1980</v>
      </c>
      <c r="J504" s="2" t="s">
        <v>1980</v>
      </c>
    </row>
    <row r="505" spans="1:10" ht="15.6" customHeight="1">
      <c r="A505" s="2" t="s">
        <v>288</v>
      </c>
      <c r="B505" s="2" t="s">
        <v>1435</v>
      </c>
      <c r="C505" s="2" t="s">
        <v>1424</v>
      </c>
      <c r="D505" s="2" t="s">
        <v>5</v>
      </c>
      <c r="E505" s="2" t="s">
        <v>1499</v>
      </c>
      <c r="F505" s="2" t="s">
        <v>1512</v>
      </c>
      <c r="G505" s="2" t="s">
        <v>2024</v>
      </c>
      <c r="H505" s="2" t="s">
        <v>1980</v>
      </c>
      <c r="I505" s="2" t="s">
        <v>1980</v>
      </c>
      <c r="J505" s="2" t="s">
        <v>1980</v>
      </c>
    </row>
    <row r="506" spans="1:10" ht="15.6" customHeight="1">
      <c r="A506" s="2" t="s">
        <v>289</v>
      </c>
      <c r="B506" s="2" t="s">
        <v>1435</v>
      </c>
      <c r="C506" s="2" t="s">
        <v>1424</v>
      </c>
      <c r="D506" s="2" t="s">
        <v>5</v>
      </c>
      <c r="E506" s="2" t="s">
        <v>1452</v>
      </c>
      <c r="F506" s="2" t="s">
        <v>1512</v>
      </c>
      <c r="G506" s="2" t="s">
        <v>2024</v>
      </c>
      <c r="H506" s="2" t="s">
        <v>1980</v>
      </c>
      <c r="I506" s="2" t="s">
        <v>1980</v>
      </c>
      <c r="J506" s="2" t="s">
        <v>1980</v>
      </c>
    </row>
    <row r="507" spans="1:10" ht="15.6" customHeight="1">
      <c r="A507" s="2" t="s">
        <v>290</v>
      </c>
      <c r="B507" s="2" t="s">
        <v>1435</v>
      </c>
      <c r="C507" s="2" t="s">
        <v>1383</v>
      </c>
      <c r="D507" s="2" t="s">
        <v>5</v>
      </c>
      <c r="E507" s="2" t="s">
        <v>1520</v>
      </c>
      <c r="F507" s="2" t="s">
        <v>1511</v>
      </c>
      <c r="G507" s="2" t="s">
        <v>1512</v>
      </c>
      <c r="H507" s="2" t="s">
        <v>2024</v>
      </c>
      <c r="I507" s="2" t="s">
        <v>1980</v>
      </c>
      <c r="J507" s="2" t="s">
        <v>1980</v>
      </c>
    </row>
    <row r="508" spans="1:10" ht="15.6" customHeight="1">
      <c r="A508" s="2" t="s">
        <v>291</v>
      </c>
      <c r="B508" s="2" t="s">
        <v>1422</v>
      </c>
      <c r="C508" s="2" t="s">
        <v>1431</v>
      </c>
      <c r="D508" s="2" t="s">
        <v>5</v>
      </c>
      <c r="E508" s="2" t="s">
        <v>1450</v>
      </c>
      <c r="F508" s="2" t="s">
        <v>1511</v>
      </c>
      <c r="G508" s="2" t="s">
        <v>1512</v>
      </c>
      <c r="H508" s="2" t="s">
        <v>1528</v>
      </c>
      <c r="I508" s="2" t="s">
        <v>1980</v>
      </c>
      <c r="J508" s="2" t="s">
        <v>1980</v>
      </c>
    </row>
    <row r="509" spans="1:10" ht="15.6" customHeight="1">
      <c r="A509" s="2" t="s">
        <v>292</v>
      </c>
      <c r="B509" s="2" t="s">
        <v>1435</v>
      </c>
      <c r="C509" s="2" t="s">
        <v>1383</v>
      </c>
      <c r="D509" s="2" t="s">
        <v>5</v>
      </c>
      <c r="E509" s="2" t="s">
        <v>1520</v>
      </c>
      <c r="F509" s="2" t="s">
        <v>1512</v>
      </c>
      <c r="G509" s="2" t="s">
        <v>2024</v>
      </c>
      <c r="H509" s="2" t="s">
        <v>1980</v>
      </c>
      <c r="I509" s="2" t="s">
        <v>1980</v>
      </c>
      <c r="J509" s="2" t="s">
        <v>1980</v>
      </c>
    </row>
    <row r="510" spans="1:10" ht="15.6" customHeight="1">
      <c r="A510" s="2" t="s">
        <v>294</v>
      </c>
      <c r="B510" s="2" t="s">
        <v>1370</v>
      </c>
      <c r="C510" s="2" t="s">
        <v>1425</v>
      </c>
      <c r="D510" s="2" t="s">
        <v>5</v>
      </c>
      <c r="E510" s="2" t="s">
        <v>1536</v>
      </c>
      <c r="F510" s="2" t="s">
        <v>1512</v>
      </c>
      <c r="G510" s="2" t="s">
        <v>2018</v>
      </c>
      <c r="H510" s="2" t="s">
        <v>1980</v>
      </c>
      <c r="I510" s="2" t="s">
        <v>1980</v>
      </c>
      <c r="J510" s="2" t="s">
        <v>1980</v>
      </c>
    </row>
    <row r="511" spans="1:10" ht="15.6" customHeight="1">
      <c r="A511" s="2" t="s">
        <v>295</v>
      </c>
      <c r="B511" s="2" t="s">
        <v>1435</v>
      </c>
      <c r="C511" s="2" t="s">
        <v>1447</v>
      </c>
      <c r="D511" s="2" t="s">
        <v>5</v>
      </c>
      <c r="E511" s="2" t="s">
        <v>1452</v>
      </c>
      <c r="F511" s="2" t="s">
        <v>1532</v>
      </c>
      <c r="G511" s="2" t="s">
        <v>1512</v>
      </c>
      <c r="H511" s="2" t="s">
        <v>2024</v>
      </c>
      <c r="I511" s="2" t="s">
        <v>1980</v>
      </c>
      <c r="J511" s="2" t="s">
        <v>1980</v>
      </c>
    </row>
    <row r="512" spans="1:10" ht="15.6" customHeight="1">
      <c r="A512" s="2" t="s">
        <v>296</v>
      </c>
      <c r="B512" s="2" t="s">
        <v>1370</v>
      </c>
      <c r="C512" s="2" t="s">
        <v>1447</v>
      </c>
      <c r="D512" s="2" t="s">
        <v>5</v>
      </c>
      <c r="E512" s="2" t="s">
        <v>1532</v>
      </c>
      <c r="F512" s="2" t="s">
        <v>1512</v>
      </c>
      <c r="G512" s="2" t="s">
        <v>2018</v>
      </c>
      <c r="H512" s="2" t="s">
        <v>1980</v>
      </c>
      <c r="I512" s="2" t="s">
        <v>1980</v>
      </c>
      <c r="J512" s="2" t="s">
        <v>1980</v>
      </c>
    </row>
    <row r="513" spans="1:10" ht="15.6" customHeight="1">
      <c r="A513" s="2" t="s">
        <v>297</v>
      </c>
      <c r="B513" s="2" t="s">
        <v>1370</v>
      </c>
      <c r="C513" s="2" t="s">
        <v>1383</v>
      </c>
      <c r="D513" s="2" t="s">
        <v>5</v>
      </c>
      <c r="E513" s="2" t="s">
        <v>1519</v>
      </c>
      <c r="F513" s="2" t="s">
        <v>1512</v>
      </c>
      <c r="G513" s="2" t="s">
        <v>2018</v>
      </c>
      <c r="H513" s="2" t="s">
        <v>1980</v>
      </c>
      <c r="I513" s="2" t="s">
        <v>1980</v>
      </c>
      <c r="J513" s="2" t="s">
        <v>1980</v>
      </c>
    </row>
    <row r="514" spans="1:10" ht="15.6" customHeight="1">
      <c r="A514" s="2" t="s">
        <v>298</v>
      </c>
      <c r="B514" s="2" t="s">
        <v>1370</v>
      </c>
      <c r="C514" s="2" t="s">
        <v>1447</v>
      </c>
      <c r="D514" s="2" t="s">
        <v>5</v>
      </c>
      <c r="E514" s="2" t="s">
        <v>1393</v>
      </c>
      <c r="F514" s="2" t="s">
        <v>1512</v>
      </c>
      <c r="G514" s="2" t="s">
        <v>2018</v>
      </c>
      <c r="H514" s="2" t="s">
        <v>1980</v>
      </c>
      <c r="I514" s="2" t="s">
        <v>1980</v>
      </c>
      <c r="J514" s="2" t="s">
        <v>1980</v>
      </c>
    </row>
    <row r="515" spans="1:10" ht="15.6" customHeight="1">
      <c r="A515" s="2" t="s">
        <v>299</v>
      </c>
      <c r="B515" s="2" t="s">
        <v>1370</v>
      </c>
      <c r="C515" s="2" t="s">
        <v>1424</v>
      </c>
      <c r="D515" s="2" t="s">
        <v>5</v>
      </c>
      <c r="E515" s="2" t="s">
        <v>1458</v>
      </c>
      <c r="F515" s="2" t="s">
        <v>1512</v>
      </c>
      <c r="G515" s="2" t="s">
        <v>2018</v>
      </c>
      <c r="H515" s="2" t="s">
        <v>1980</v>
      </c>
      <c r="I515" s="2" t="s">
        <v>1980</v>
      </c>
      <c r="J515" s="2" t="s">
        <v>1980</v>
      </c>
    </row>
    <row r="516" spans="1:10" ht="15.6" customHeight="1">
      <c r="A516" s="2" t="s">
        <v>300</v>
      </c>
      <c r="B516" s="2" t="s">
        <v>1370</v>
      </c>
      <c r="C516" s="2" t="s">
        <v>1424</v>
      </c>
      <c r="D516" s="2" t="s">
        <v>5</v>
      </c>
      <c r="E516" s="2" t="s">
        <v>1393</v>
      </c>
      <c r="F516" s="2" t="s">
        <v>1512</v>
      </c>
      <c r="G516" s="2" t="s">
        <v>2018</v>
      </c>
      <c r="H516" s="2" t="s">
        <v>1980</v>
      </c>
      <c r="I516" s="2" t="s">
        <v>1980</v>
      </c>
      <c r="J516" s="2" t="s">
        <v>1980</v>
      </c>
    </row>
    <row r="517" spans="1:10" ht="15.6" customHeight="1">
      <c r="A517" s="2" t="s">
        <v>301</v>
      </c>
      <c r="B517" s="2" t="s">
        <v>1378</v>
      </c>
      <c r="C517" s="2" t="s">
        <v>1383</v>
      </c>
      <c r="D517" s="2" t="s">
        <v>11</v>
      </c>
      <c r="E517" s="2" t="s">
        <v>1379</v>
      </c>
      <c r="F517" s="2" t="s">
        <v>1609</v>
      </c>
      <c r="G517" s="2" t="s">
        <v>1508</v>
      </c>
      <c r="H517" s="2" t="s">
        <v>1605</v>
      </c>
      <c r="I517" s="2" t="s">
        <v>1980</v>
      </c>
      <c r="J517" s="2" t="s">
        <v>1980</v>
      </c>
    </row>
    <row r="518" spans="1:10" ht="15.6" customHeight="1">
      <c r="A518" s="2" t="s">
        <v>302</v>
      </c>
      <c r="B518" s="2" t="s">
        <v>1378</v>
      </c>
      <c r="C518" s="2" t="s">
        <v>1383</v>
      </c>
      <c r="D518" s="2" t="s">
        <v>11</v>
      </c>
      <c r="E518" s="2" t="s">
        <v>1379</v>
      </c>
      <c r="F518" s="2" t="s">
        <v>1609</v>
      </c>
      <c r="G518" s="2" t="s">
        <v>1508</v>
      </c>
      <c r="H518" s="2" t="s">
        <v>1605</v>
      </c>
      <c r="I518" s="2" t="s">
        <v>1980</v>
      </c>
      <c r="J518" s="2" t="s">
        <v>1980</v>
      </c>
    </row>
    <row r="519" spans="1:10" ht="15.6" customHeight="1">
      <c r="A519" s="2" t="s">
        <v>303</v>
      </c>
      <c r="B519" s="2" t="s">
        <v>1378</v>
      </c>
      <c r="C519" s="2" t="s">
        <v>1383</v>
      </c>
      <c r="D519" s="2" t="s">
        <v>11</v>
      </c>
      <c r="E519" s="2" t="s">
        <v>1379</v>
      </c>
      <c r="F519" s="2" t="s">
        <v>1609</v>
      </c>
      <c r="G519" s="2" t="s">
        <v>1508</v>
      </c>
      <c r="H519" s="2" t="s">
        <v>1605</v>
      </c>
      <c r="I519" s="2" t="s">
        <v>1980</v>
      </c>
      <c r="J519" s="2" t="s">
        <v>1980</v>
      </c>
    </row>
    <row r="520" spans="1:10" ht="15.6" customHeight="1">
      <c r="A520" s="2" t="s">
        <v>304</v>
      </c>
      <c r="B520" s="2" t="s">
        <v>1378</v>
      </c>
      <c r="C520" s="2" t="s">
        <v>1383</v>
      </c>
      <c r="D520" s="2" t="s">
        <v>11</v>
      </c>
      <c r="E520" s="2" t="s">
        <v>1379</v>
      </c>
      <c r="F520" s="2" t="s">
        <v>1609</v>
      </c>
      <c r="G520" s="2" t="s">
        <v>1508</v>
      </c>
      <c r="H520" s="2" t="s">
        <v>1605</v>
      </c>
      <c r="I520" s="2" t="s">
        <v>1980</v>
      </c>
      <c r="J520" s="2" t="s">
        <v>1980</v>
      </c>
    </row>
    <row r="521" spans="1:10" ht="15.6" customHeight="1">
      <c r="A521" s="2" t="s">
        <v>305</v>
      </c>
      <c r="B521" s="2" t="s">
        <v>1378</v>
      </c>
      <c r="C521" s="2" t="s">
        <v>1383</v>
      </c>
      <c r="D521" s="2" t="s">
        <v>11</v>
      </c>
      <c r="E521" s="2" t="s">
        <v>1379</v>
      </c>
      <c r="F521" s="2" t="s">
        <v>1609</v>
      </c>
      <c r="G521" s="2" t="s">
        <v>1508</v>
      </c>
      <c r="H521" s="2" t="s">
        <v>1605</v>
      </c>
      <c r="I521" s="2" t="s">
        <v>1980</v>
      </c>
      <c r="J521" s="2" t="s">
        <v>1980</v>
      </c>
    </row>
    <row r="522" spans="1:10" ht="15.6" customHeight="1">
      <c r="A522" s="2" t="s">
        <v>306</v>
      </c>
      <c r="B522" s="2" t="s">
        <v>1378</v>
      </c>
      <c r="C522" s="2" t="s">
        <v>1383</v>
      </c>
      <c r="D522" s="2" t="s">
        <v>11</v>
      </c>
      <c r="E522" s="2" t="s">
        <v>1426</v>
      </c>
      <c r="F522" s="2" t="s">
        <v>1418</v>
      </c>
      <c r="G522" s="2" t="s">
        <v>1377</v>
      </c>
      <c r="H522" s="2" t="s">
        <v>1609</v>
      </c>
      <c r="I522" s="2" t="s">
        <v>1605</v>
      </c>
      <c r="J522" s="2" t="s">
        <v>1980</v>
      </c>
    </row>
    <row r="523" spans="1:10" ht="15.6" customHeight="1">
      <c r="A523" s="2" t="s">
        <v>307</v>
      </c>
      <c r="B523" s="2" t="s">
        <v>1378</v>
      </c>
      <c r="C523" s="2" t="s">
        <v>1383</v>
      </c>
      <c r="D523" s="2" t="s">
        <v>11</v>
      </c>
      <c r="E523" s="2" t="s">
        <v>1379</v>
      </c>
      <c r="F523" s="2" t="s">
        <v>1609</v>
      </c>
      <c r="G523" s="2" t="s">
        <v>1508</v>
      </c>
      <c r="H523" s="2" t="s">
        <v>1605</v>
      </c>
      <c r="I523" s="2" t="s">
        <v>1980</v>
      </c>
      <c r="J523" s="2" t="s">
        <v>1980</v>
      </c>
    </row>
    <row r="524" spans="1:10" ht="15.6" customHeight="1">
      <c r="A524" s="2" t="s">
        <v>308</v>
      </c>
      <c r="B524" s="2" t="s">
        <v>1382</v>
      </c>
      <c r="C524" s="2" t="s">
        <v>1391</v>
      </c>
      <c r="D524" s="2" t="s">
        <v>7</v>
      </c>
      <c r="E524" s="2" t="s">
        <v>1395</v>
      </c>
      <c r="F524" s="2" t="s">
        <v>1412</v>
      </c>
      <c r="G524" s="2" t="s">
        <v>1374</v>
      </c>
      <c r="H524" s="2" t="s">
        <v>1453</v>
      </c>
      <c r="I524" s="2" t="s">
        <v>1386</v>
      </c>
      <c r="J524" s="2" t="s">
        <v>1980</v>
      </c>
    </row>
    <row r="525" spans="1:10" ht="15.6" customHeight="1">
      <c r="A525" s="2" t="s">
        <v>309</v>
      </c>
      <c r="B525" s="2" t="s">
        <v>1435</v>
      </c>
      <c r="C525" s="2" t="s">
        <v>1425</v>
      </c>
      <c r="D525" s="2" t="s">
        <v>11</v>
      </c>
      <c r="E525" s="2" t="s">
        <v>1389</v>
      </c>
      <c r="F525" s="2" t="s">
        <v>1380</v>
      </c>
      <c r="G525" s="2" t="s">
        <v>1458</v>
      </c>
      <c r="H525" s="2" t="s">
        <v>1455</v>
      </c>
      <c r="I525" s="2" t="s">
        <v>2019</v>
      </c>
      <c r="J525" s="2" t="s">
        <v>1980</v>
      </c>
    </row>
    <row r="526" spans="1:10" ht="15.6" customHeight="1">
      <c r="A526" s="2" t="s">
        <v>310</v>
      </c>
      <c r="B526" s="2" t="s">
        <v>1435</v>
      </c>
      <c r="C526" s="2" t="s">
        <v>1387</v>
      </c>
      <c r="D526" s="2" t="s">
        <v>11</v>
      </c>
      <c r="E526" s="2" t="s">
        <v>1389</v>
      </c>
      <c r="F526" s="2" t="s">
        <v>1411</v>
      </c>
      <c r="G526" s="2" t="s">
        <v>1621</v>
      </c>
      <c r="H526" s="2" t="s">
        <v>1455</v>
      </c>
      <c r="I526" s="2" t="s">
        <v>2019</v>
      </c>
      <c r="J526" s="2" t="s">
        <v>1980</v>
      </c>
    </row>
    <row r="527" spans="1:10" ht="15.6" customHeight="1">
      <c r="A527" s="2" t="s">
        <v>311</v>
      </c>
      <c r="B527" s="2" t="s">
        <v>1422</v>
      </c>
      <c r="C527" s="2" t="s">
        <v>1387</v>
      </c>
      <c r="D527" s="2" t="s">
        <v>7</v>
      </c>
      <c r="E527" s="2" t="s">
        <v>1446</v>
      </c>
      <c r="F527" s="2" t="s">
        <v>1385</v>
      </c>
      <c r="G527" s="2" t="s">
        <v>1408</v>
      </c>
      <c r="H527" s="2" t="s">
        <v>1453</v>
      </c>
      <c r="I527" s="2" t="s">
        <v>1980</v>
      </c>
      <c r="J527" s="2" t="s">
        <v>1980</v>
      </c>
    </row>
    <row r="528" spans="1:10" ht="15.6" customHeight="1">
      <c r="A528" s="2" t="s">
        <v>312</v>
      </c>
      <c r="B528" s="2" t="s">
        <v>1422</v>
      </c>
      <c r="C528" s="2" t="s">
        <v>1387</v>
      </c>
      <c r="D528" s="2" t="s">
        <v>7</v>
      </c>
      <c r="E528" s="2" t="s">
        <v>1438</v>
      </c>
      <c r="F528" s="2" t="s">
        <v>1412</v>
      </c>
      <c r="G528" s="2" t="s">
        <v>1411</v>
      </c>
      <c r="H528" s="2" t="s">
        <v>1454</v>
      </c>
      <c r="I528" s="2" t="s">
        <v>1980</v>
      </c>
      <c r="J528" s="2" t="s">
        <v>1980</v>
      </c>
    </row>
    <row r="529" spans="1:10" ht="15.6" customHeight="1">
      <c r="A529" s="2" t="s">
        <v>313</v>
      </c>
      <c r="B529" s="2" t="s">
        <v>1435</v>
      </c>
      <c r="C529" s="2" t="s">
        <v>1371</v>
      </c>
      <c r="D529" s="2" t="s">
        <v>7</v>
      </c>
      <c r="E529" s="2" t="s">
        <v>1442</v>
      </c>
      <c r="F529" s="2" t="s">
        <v>1373</v>
      </c>
      <c r="G529" s="2" t="s">
        <v>1374</v>
      </c>
      <c r="H529" s="2" t="s">
        <v>1453</v>
      </c>
      <c r="I529" s="2" t="s">
        <v>2020</v>
      </c>
      <c r="J529" s="2" t="s">
        <v>1980</v>
      </c>
    </row>
    <row r="530" spans="1:10" ht="15.6" customHeight="1">
      <c r="A530" s="2" t="s">
        <v>314</v>
      </c>
      <c r="B530" s="2" t="s">
        <v>1378</v>
      </c>
      <c r="C530" s="2" t="s">
        <v>1387</v>
      </c>
      <c r="D530" s="2" t="s">
        <v>7</v>
      </c>
      <c r="E530" s="2" t="s">
        <v>1379</v>
      </c>
      <c r="F530" s="2" t="s">
        <v>1418</v>
      </c>
      <c r="G530" s="2" t="s">
        <v>1374</v>
      </c>
      <c r="H530" s="2" t="s">
        <v>1455</v>
      </c>
      <c r="I530" s="2" t="s">
        <v>1381</v>
      </c>
      <c r="J530" s="2" t="s">
        <v>1980</v>
      </c>
    </row>
    <row r="531" spans="1:10" ht="15.6" customHeight="1">
      <c r="A531" s="2" t="s">
        <v>315</v>
      </c>
      <c r="B531" s="2" t="s">
        <v>1378</v>
      </c>
      <c r="C531" s="2" t="s">
        <v>1387</v>
      </c>
      <c r="D531" s="2" t="s">
        <v>7</v>
      </c>
      <c r="E531" s="2" t="s">
        <v>1379</v>
      </c>
      <c r="F531" s="2" t="s">
        <v>1373</v>
      </c>
      <c r="G531" s="2" t="s">
        <v>1396</v>
      </c>
      <c r="H531" s="2" t="s">
        <v>1455</v>
      </c>
      <c r="I531" s="2" t="s">
        <v>1381</v>
      </c>
      <c r="J531" s="2" t="s">
        <v>1980</v>
      </c>
    </row>
    <row r="532" spans="1:10" ht="15.6" customHeight="1">
      <c r="A532" s="2" t="s">
        <v>317</v>
      </c>
      <c r="B532" s="2" t="s">
        <v>1435</v>
      </c>
      <c r="C532" s="2" t="s">
        <v>1387</v>
      </c>
      <c r="D532" s="2" t="s">
        <v>7</v>
      </c>
      <c r="E532" s="2" t="s">
        <v>1414</v>
      </c>
      <c r="F532" s="2" t="s">
        <v>1442</v>
      </c>
      <c r="G532" s="2" t="s">
        <v>1411</v>
      </c>
      <c r="H532" s="2" t="s">
        <v>1453</v>
      </c>
      <c r="I532" s="2" t="s">
        <v>2020</v>
      </c>
      <c r="J532" s="2" t="s">
        <v>1980</v>
      </c>
    </row>
    <row r="533" spans="1:10" ht="15.6" customHeight="1">
      <c r="A533" s="2" t="s">
        <v>318</v>
      </c>
      <c r="B533" s="2" t="s">
        <v>1382</v>
      </c>
      <c r="C533" s="2" t="s">
        <v>1391</v>
      </c>
      <c r="D533" s="2" t="s">
        <v>7</v>
      </c>
      <c r="E533" s="2" t="s">
        <v>1395</v>
      </c>
      <c r="F533" s="2" t="s">
        <v>1389</v>
      </c>
      <c r="G533" s="2" t="s">
        <v>1377</v>
      </c>
      <c r="H533" s="2" t="s">
        <v>1453</v>
      </c>
      <c r="I533" s="2" t="s">
        <v>1386</v>
      </c>
      <c r="J533" s="2" t="s">
        <v>1980</v>
      </c>
    </row>
    <row r="534" spans="1:10" ht="15.6" customHeight="1">
      <c r="A534" s="2" t="s">
        <v>319</v>
      </c>
      <c r="B534" s="2" t="s">
        <v>1435</v>
      </c>
      <c r="C534" s="2" t="s">
        <v>1391</v>
      </c>
      <c r="D534" s="2" t="s">
        <v>11</v>
      </c>
      <c r="E534" s="2" t="s">
        <v>1389</v>
      </c>
      <c r="F534" s="2" t="s">
        <v>1418</v>
      </c>
      <c r="G534" s="2" t="s">
        <v>1455</v>
      </c>
      <c r="H534" s="2" t="s">
        <v>2019</v>
      </c>
      <c r="I534" s="2" t="s">
        <v>1980</v>
      </c>
      <c r="J534" s="2" t="s">
        <v>1980</v>
      </c>
    </row>
    <row r="535" spans="1:10" ht="15.6" customHeight="1">
      <c r="A535" s="2" t="s">
        <v>320</v>
      </c>
      <c r="B535" s="2" t="s">
        <v>1435</v>
      </c>
      <c r="C535" s="2" t="s">
        <v>1425</v>
      </c>
      <c r="D535" s="2" t="s">
        <v>11</v>
      </c>
      <c r="E535" s="2" t="s">
        <v>1389</v>
      </c>
      <c r="F535" s="2" t="s">
        <v>1411</v>
      </c>
      <c r="G535" s="2" t="s">
        <v>1450</v>
      </c>
      <c r="H535" s="2" t="s">
        <v>1455</v>
      </c>
      <c r="I535" s="2" t="s">
        <v>2019</v>
      </c>
      <c r="J535" s="2" t="s">
        <v>1980</v>
      </c>
    </row>
    <row r="536" spans="1:10" ht="15.6" customHeight="1">
      <c r="A536" s="2" t="s">
        <v>321</v>
      </c>
      <c r="B536" s="2" t="s">
        <v>1382</v>
      </c>
      <c r="C536" s="2" t="s">
        <v>1391</v>
      </c>
      <c r="D536" s="2" t="s">
        <v>7</v>
      </c>
      <c r="E536" s="2" t="s">
        <v>1395</v>
      </c>
      <c r="F536" s="2" t="s">
        <v>1412</v>
      </c>
      <c r="G536" s="2" t="s">
        <v>1374</v>
      </c>
      <c r="H536" s="2" t="s">
        <v>1453</v>
      </c>
      <c r="I536" s="2" t="s">
        <v>1386</v>
      </c>
      <c r="J536" s="2" t="s">
        <v>1980</v>
      </c>
    </row>
    <row r="537" spans="1:10" ht="15.6" customHeight="1">
      <c r="A537" s="2" t="s">
        <v>322</v>
      </c>
      <c r="B537" s="2" t="s">
        <v>1382</v>
      </c>
      <c r="C537" s="2" t="s">
        <v>1371</v>
      </c>
      <c r="D537" s="2" t="s">
        <v>7</v>
      </c>
      <c r="E537" s="2" t="s">
        <v>1384</v>
      </c>
      <c r="F537" s="2" t="s">
        <v>1412</v>
      </c>
      <c r="G537" s="2" t="s">
        <v>1377</v>
      </c>
      <c r="H537" s="2" t="s">
        <v>1454</v>
      </c>
      <c r="I537" s="2" t="s">
        <v>1386</v>
      </c>
      <c r="J537" s="2" t="s">
        <v>1980</v>
      </c>
    </row>
    <row r="538" spans="1:10" ht="15.6" customHeight="1">
      <c r="A538" s="2" t="s">
        <v>323</v>
      </c>
      <c r="B538" s="2" t="s">
        <v>1370</v>
      </c>
      <c r="C538" s="2" t="s">
        <v>1425</v>
      </c>
      <c r="D538" s="2" t="s">
        <v>5</v>
      </c>
      <c r="E538" s="2" t="s">
        <v>1478</v>
      </c>
      <c r="F538" s="2" t="s">
        <v>1538</v>
      </c>
      <c r="G538" s="2" t="s">
        <v>2018</v>
      </c>
      <c r="H538" s="2" t="s">
        <v>1980</v>
      </c>
      <c r="I538" s="2" t="s">
        <v>1980</v>
      </c>
      <c r="J538" s="2" t="s">
        <v>1980</v>
      </c>
    </row>
    <row r="539" spans="1:10" ht="15.6" customHeight="1">
      <c r="A539" s="2" t="s">
        <v>324</v>
      </c>
      <c r="B539" s="2" t="s">
        <v>1435</v>
      </c>
      <c r="C539" s="2" t="s">
        <v>1371</v>
      </c>
      <c r="D539" s="2" t="s">
        <v>5</v>
      </c>
      <c r="E539" s="2" t="s">
        <v>1441</v>
      </c>
      <c r="F539" s="2" t="s">
        <v>1521</v>
      </c>
      <c r="G539" s="2" t="s">
        <v>1538</v>
      </c>
      <c r="H539" s="2" t="s">
        <v>2024</v>
      </c>
      <c r="I539" s="2" t="s">
        <v>1980</v>
      </c>
      <c r="J539" s="2" t="s">
        <v>1980</v>
      </c>
    </row>
    <row r="540" spans="1:10" ht="15.6" customHeight="1">
      <c r="A540" s="2" t="s">
        <v>325</v>
      </c>
      <c r="B540" s="2" t="s">
        <v>1370</v>
      </c>
      <c r="C540" s="2" t="s">
        <v>1376</v>
      </c>
      <c r="D540" s="2" t="s">
        <v>7</v>
      </c>
      <c r="E540" s="2" t="s">
        <v>1443</v>
      </c>
      <c r="F540" s="2" t="s">
        <v>1389</v>
      </c>
      <c r="G540" s="2" t="s">
        <v>1404</v>
      </c>
      <c r="H540" s="2" t="s">
        <v>1456</v>
      </c>
      <c r="I540" s="2" t="s">
        <v>1673</v>
      </c>
      <c r="J540" s="2" t="s">
        <v>1980</v>
      </c>
    </row>
    <row r="541" spans="1:10" ht="15.6" customHeight="1">
      <c r="A541" s="2" t="s">
        <v>326</v>
      </c>
      <c r="B541" s="2" t="s">
        <v>1363</v>
      </c>
      <c r="C541" s="2" t="s">
        <v>1376</v>
      </c>
      <c r="D541" s="2" t="s">
        <v>11</v>
      </c>
      <c r="E541" s="2" t="s">
        <v>1401</v>
      </c>
      <c r="F541" s="2" t="s">
        <v>1385</v>
      </c>
      <c r="G541" s="2" t="s">
        <v>1369</v>
      </c>
      <c r="H541" s="2" t="s">
        <v>1622</v>
      </c>
      <c r="I541" s="2" t="s">
        <v>2023</v>
      </c>
      <c r="J541" s="2" t="s">
        <v>1980</v>
      </c>
    </row>
    <row r="542" spans="1:10" ht="15.6" customHeight="1">
      <c r="A542" s="2" t="s">
        <v>327</v>
      </c>
      <c r="B542" s="2" t="s">
        <v>1363</v>
      </c>
      <c r="C542" s="2" t="s">
        <v>1376</v>
      </c>
      <c r="D542" s="2" t="s">
        <v>5</v>
      </c>
      <c r="E542" s="2" t="s">
        <v>1410</v>
      </c>
      <c r="F542" s="2" t="s">
        <v>1519</v>
      </c>
      <c r="G542" s="2" t="s">
        <v>1538</v>
      </c>
      <c r="H542" s="2" t="s">
        <v>2022</v>
      </c>
      <c r="I542" s="2" t="s">
        <v>1980</v>
      </c>
      <c r="J542" s="2" t="s">
        <v>1980</v>
      </c>
    </row>
    <row r="543" spans="1:10" ht="15.6" customHeight="1">
      <c r="A543" s="2" t="s">
        <v>328</v>
      </c>
      <c r="B543" s="2" t="s">
        <v>1370</v>
      </c>
      <c r="C543" s="2" t="s">
        <v>1431</v>
      </c>
      <c r="D543" s="2" t="s">
        <v>11</v>
      </c>
      <c r="E543" s="2" t="s">
        <v>1369</v>
      </c>
      <c r="F543" s="2" t="s">
        <v>1385</v>
      </c>
      <c r="G543" s="2" t="s">
        <v>1450</v>
      </c>
      <c r="H543" s="2" t="s">
        <v>1622</v>
      </c>
      <c r="I543" s="2" t="s">
        <v>2015</v>
      </c>
      <c r="J543" s="2" t="s">
        <v>1980</v>
      </c>
    </row>
    <row r="544" spans="1:10" ht="15.6" customHeight="1">
      <c r="A544" s="2" t="s">
        <v>329</v>
      </c>
      <c r="B544" s="2" t="s">
        <v>1435</v>
      </c>
      <c r="C544" s="2" t="s">
        <v>1387</v>
      </c>
      <c r="D544" s="2" t="s">
        <v>7</v>
      </c>
      <c r="E544" s="2" t="s">
        <v>1442</v>
      </c>
      <c r="F544" s="2" t="s">
        <v>1373</v>
      </c>
      <c r="G544" s="2" t="s">
        <v>1366</v>
      </c>
      <c r="H544" s="2" t="s">
        <v>1456</v>
      </c>
      <c r="I544" s="2" t="s">
        <v>1398</v>
      </c>
      <c r="J544" s="2" t="s">
        <v>2020</v>
      </c>
    </row>
    <row r="545" spans="1:10" ht="15.6" customHeight="1">
      <c r="A545" s="2" t="s">
        <v>330</v>
      </c>
      <c r="B545" s="2" t="s">
        <v>1435</v>
      </c>
      <c r="C545" s="2" t="s">
        <v>1387</v>
      </c>
      <c r="D545" s="2" t="s">
        <v>5</v>
      </c>
      <c r="E545" s="2" t="s">
        <v>1499</v>
      </c>
      <c r="F545" s="2" t="s">
        <v>1538</v>
      </c>
      <c r="G545" s="2" t="s">
        <v>1417</v>
      </c>
      <c r="H545" s="2" t="s">
        <v>1525</v>
      </c>
      <c r="I545" s="2" t="s">
        <v>2024</v>
      </c>
      <c r="J545" s="2" t="s">
        <v>1980</v>
      </c>
    </row>
    <row r="546" spans="1:10" ht="15.6" customHeight="1">
      <c r="A546" s="2" t="s">
        <v>331</v>
      </c>
      <c r="B546" s="2" t="s">
        <v>1435</v>
      </c>
      <c r="C546" s="2" t="s">
        <v>1387</v>
      </c>
      <c r="D546" s="2" t="s">
        <v>7</v>
      </c>
      <c r="E546" s="2" t="s">
        <v>1442</v>
      </c>
      <c r="F546" s="2" t="s">
        <v>1373</v>
      </c>
      <c r="G546" s="2" t="s">
        <v>1366</v>
      </c>
      <c r="H546" s="2" t="s">
        <v>1456</v>
      </c>
      <c r="I546" s="2" t="s">
        <v>1398</v>
      </c>
      <c r="J546" s="2" t="s">
        <v>2020</v>
      </c>
    </row>
    <row r="547" spans="1:10" ht="15.6" customHeight="1">
      <c r="A547" s="2" t="s">
        <v>332</v>
      </c>
      <c r="B547" s="2" t="s">
        <v>1370</v>
      </c>
      <c r="C547" s="2" t="s">
        <v>1424</v>
      </c>
      <c r="D547" s="2" t="s">
        <v>11</v>
      </c>
      <c r="E547" s="2" t="s">
        <v>1405</v>
      </c>
      <c r="F547" s="2" t="s">
        <v>1412</v>
      </c>
      <c r="G547" s="2" t="s">
        <v>1409</v>
      </c>
      <c r="H547" s="2" t="s">
        <v>1622</v>
      </c>
      <c r="I547" s="2" t="s">
        <v>2015</v>
      </c>
      <c r="J547" s="2" t="s">
        <v>1980</v>
      </c>
    </row>
    <row r="548" spans="1:10" ht="15.6" customHeight="1">
      <c r="A548" s="2" t="s">
        <v>333</v>
      </c>
      <c r="B548" s="2" t="s">
        <v>1363</v>
      </c>
      <c r="C548" s="2" t="s">
        <v>1364</v>
      </c>
      <c r="D548" s="2" t="s">
        <v>11</v>
      </c>
      <c r="E548" s="2" t="s">
        <v>1394</v>
      </c>
      <c r="F548" s="2" t="s">
        <v>1411</v>
      </c>
      <c r="G548" s="2" t="s">
        <v>1377</v>
      </c>
      <c r="H548" s="2" t="s">
        <v>1622</v>
      </c>
      <c r="I548" s="2" t="s">
        <v>2023</v>
      </c>
      <c r="J548" s="2" t="s">
        <v>1980</v>
      </c>
    </row>
    <row r="549" spans="1:10" ht="15.6" customHeight="1">
      <c r="A549" s="2" t="s">
        <v>334</v>
      </c>
      <c r="B549" s="2" t="s">
        <v>1363</v>
      </c>
      <c r="C549" s="2" t="s">
        <v>1364</v>
      </c>
      <c r="D549" s="2" t="s">
        <v>11</v>
      </c>
      <c r="E549" s="2" t="s">
        <v>1409</v>
      </c>
      <c r="F549" s="2" t="s">
        <v>1418</v>
      </c>
      <c r="G549" s="2" t="s">
        <v>1450</v>
      </c>
      <c r="H549" s="2" t="s">
        <v>1622</v>
      </c>
      <c r="I549" s="2" t="s">
        <v>2023</v>
      </c>
      <c r="J549" s="2" t="s">
        <v>1980</v>
      </c>
    </row>
    <row r="550" spans="1:10" ht="15.6" customHeight="1">
      <c r="A550" s="2" t="s">
        <v>335</v>
      </c>
      <c r="B550" s="2" t="s">
        <v>1363</v>
      </c>
      <c r="C550" s="2" t="s">
        <v>1364</v>
      </c>
      <c r="D550" s="2" t="s">
        <v>11</v>
      </c>
      <c r="E550" s="2" t="s">
        <v>1404</v>
      </c>
      <c r="F550" s="2" t="s">
        <v>1418</v>
      </c>
      <c r="G550" s="2" t="s">
        <v>1396</v>
      </c>
      <c r="H550" s="2" t="s">
        <v>1622</v>
      </c>
      <c r="I550" s="2" t="s">
        <v>2023</v>
      </c>
      <c r="J550" s="2" t="s">
        <v>1980</v>
      </c>
    </row>
    <row r="551" spans="1:10" ht="15.6" customHeight="1">
      <c r="A551" s="2" t="s">
        <v>336</v>
      </c>
      <c r="B551" s="2" t="s">
        <v>1363</v>
      </c>
      <c r="C551" s="2" t="s">
        <v>1364</v>
      </c>
      <c r="D551" s="2" t="s">
        <v>5</v>
      </c>
      <c r="E551" s="2" t="s">
        <v>1380</v>
      </c>
      <c r="F551" s="2" t="s">
        <v>1515</v>
      </c>
      <c r="G551" s="2" t="s">
        <v>1538</v>
      </c>
      <c r="H551" s="2" t="s">
        <v>2022</v>
      </c>
      <c r="I551" s="2" t="s">
        <v>1980</v>
      </c>
      <c r="J551" s="2" t="s">
        <v>1980</v>
      </c>
    </row>
    <row r="552" spans="1:10" ht="15.6" customHeight="1">
      <c r="A552" s="2" t="s">
        <v>337</v>
      </c>
      <c r="B552" s="2" t="s">
        <v>1363</v>
      </c>
      <c r="C552" s="2" t="s">
        <v>1364</v>
      </c>
      <c r="D552" s="2" t="s">
        <v>5</v>
      </c>
      <c r="E552" s="2" t="s">
        <v>1470</v>
      </c>
      <c r="F552" s="2" t="s">
        <v>1538</v>
      </c>
      <c r="G552" s="2" t="s">
        <v>2022</v>
      </c>
      <c r="H552" s="2" t="s">
        <v>1980</v>
      </c>
      <c r="I552" s="2" t="s">
        <v>1980</v>
      </c>
      <c r="J552" s="2" t="s">
        <v>1980</v>
      </c>
    </row>
    <row r="553" spans="1:10" ht="15.6" customHeight="1">
      <c r="A553" s="2" t="s">
        <v>338</v>
      </c>
      <c r="B553" s="2" t="s">
        <v>1370</v>
      </c>
      <c r="C553" s="2" t="s">
        <v>1424</v>
      </c>
      <c r="D553" s="2" t="s">
        <v>5</v>
      </c>
      <c r="E553" s="2" t="s">
        <v>1393</v>
      </c>
      <c r="F553" s="2" t="s">
        <v>1538</v>
      </c>
      <c r="G553" s="2" t="s">
        <v>2018</v>
      </c>
      <c r="H553" s="2" t="s">
        <v>1980</v>
      </c>
      <c r="I553" s="2" t="s">
        <v>1980</v>
      </c>
      <c r="J553" s="2" t="s">
        <v>1980</v>
      </c>
    </row>
    <row r="554" spans="1:10" ht="15.6" customHeight="1">
      <c r="A554" s="2" t="s">
        <v>339</v>
      </c>
      <c r="B554" s="2" t="s">
        <v>1435</v>
      </c>
      <c r="C554" s="2" t="s">
        <v>1383</v>
      </c>
      <c r="D554" s="2" t="s">
        <v>11</v>
      </c>
      <c r="E554" s="2" t="s">
        <v>1389</v>
      </c>
      <c r="F554" s="2" t="s">
        <v>1432</v>
      </c>
      <c r="G554" s="2" t="s">
        <v>1622</v>
      </c>
      <c r="H554" s="2" t="s">
        <v>2019</v>
      </c>
      <c r="I554" s="2" t="s">
        <v>1980</v>
      </c>
      <c r="J554" s="2" t="s">
        <v>1980</v>
      </c>
    </row>
    <row r="555" spans="1:10" ht="15.6" customHeight="1">
      <c r="A555" s="2" t="s">
        <v>340</v>
      </c>
      <c r="B555" s="2" t="s">
        <v>1435</v>
      </c>
      <c r="C555" s="2" t="s">
        <v>1383</v>
      </c>
      <c r="D555" s="2" t="s">
        <v>7</v>
      </c>
      <c r="E555" s="2" t="s">
        <v>1436</v>
      </c>
      <c r="F555" s="2" t="s">
        <v>1373</v>
      </c>
      <c r="G555" s="2" t="s">
        <v>1414</v>
      </c>
      <c r="H555" s="2" t="s">
        <v>1456</v>
      </c>
      <c r="I555" s="2" t="s">
        <v>2020</v>
      </c>
      <c r="J555" s="2" t="s">
        <v>1980</v>
      </c>
    </row>
    <row r="556" spans="1:10" ht="15.6" customHeight="1">
      <c r="A556" s="2" t="s">
        <v>341</v>
      </c>
      <c r="B556" s="2" t="s">
        <v>1435</v>
      </c>
      <c r="C556" s="2" t="s">
        <v>1371</v>
      </c>
      <c r="D556" s="2" t="s">
        <v>7</v>
      </c>
      <c r="E556" s="2" t="s">
        <v>1442</v>
      </c>
      <c r="F556" s="2" t="s">
        <v>1373</v>
      </c>
      <c r="G556" s="2" t="s">
        <v>1374</v>
      </c>
      <c r="H556" s="2" t="s">
        <v>1456</v>
      </c>
      <c r="I556" s="2" t="s">
        <v>2020</v>
      </c>
      <c r="J556" s="2" t="s">
        <v>1980</v>
      </c>
    </row>
    <row r="557" spans="1:10" ht="15.6" customHeight="1">
      <c r="A557" s="2" t="s">
        <v>342</v>
      </c>
      <c r="B557" s="2" t="s">
        <v>1370</v>
      </c>
      <c r="C557" s="2" t="s">
        <v>1425</v>
      </c>
      <c r="D557" s="2" t="s">
        <v>5</v>
      </c>
      <c r="E557" s="2" t="s">
        <v>1478</v>
      </c>
      <c r="F557" s="2" t="s">
        <v>1520</v>
      </c>
      <c r="G557" s="2" t="s">
        <v>1529</v>
      </c>
      <c r="H557" s="2" t="s">
        <v>1538</v>
      </c>
      <c r="I557" s="2" t="s">
        <v>2018</v>
      </c>
      <c r="J557" s="2" t="s">
        <v>1980</v>
      </c>
    </row>
    <row r="558" spans="1:10" ht="15.6" customHeight="1">
      <c r="A558" s="2" t="s">
        <v>1837</v>
      </c>
      <c r="B558" s="2" t="s">
        <v>1370</v>
      </c>
      <c r="C558" s="2" t="s">
        <v>1376</v>
      </c>
      <c r="D558" s="2" t="s">
        <v>5</v>
      </c>
      <c r="E558" s="2" t="s">
        <v>1458</v>
      </c>
      <c r="F558" s="2" t="s">
        <v>1499</v>
      </c>
      <c r="G558" s="2" t="s">
        <v>1527</v>
      </c>
      <c r="H558" s="2" t="s">
        <v>1538</v>
      </c>
      <c r="I558" s="2" t="s">
        <v>2018</v>
      </c>
      <c r="J558" s="2" t="s">
        <v>1980</v>
      </c>
    </row>
    <row r="559" spans="1:10" ht="15.6" customHeight="1">
      <c r="A559" s="2" t="s">
        <v>343</v>
      </c>
      <c r="B559" s="2" t="s">
        <v>1370</v>
      </c>
      <c r="C559" s="2" t="s">
        <v>1425</v>
      </c>
      <c r="D559" s="2" t="s">
        <v>11</v>
      </c>
      <c r="E559" s="2" t="s">
        <v>1397</v>
      </c>
      <c r="F559" s="2" t="s">
        <v>1385</v>
      </c>
      <c r="G559" s="2" t="s">
        <v>1396</v>
      </c>
      <c r="H559" s="2" t="s">
        <v>1622</v>
      </c>
      <c r="I559" s="2" t="s">
        <v>2015</v>
      </c>
      <c r="J559" s="2" t="s">
        <v>1980</v>
      </c>
    </row>
    <row r="560" spans="1:10" ht="15.6" customHeight="1">
      <c r="A560" s="2" t="s">
        <v>344</v>
      </c>
      <c r="B560" s="2" t="s">
        <v>1370</v>
      </c>
      <c r="C560" s="2" t="s">
        <v>1425</v>
      </c>
      <c r="D560" s="2" t="s">
        <v>7</v>
      </c>
      <c r="E560" s="2" t="s">
        <v>1405</v>
      </c>
      <c r="F560" s="2" t="s">
        <v>1389</v>
      </c>
      <c r="G560" s="2" t="s">
        <v>1374</v>
      </c>
      <c r="H560" s="2" t="s">
        <v>1456</v>
      </c>
      <c r="I560" s="2" t="s">
        <v>1673</v>
      </c>
      <c r="J560" s="2" t="s">
        <v>1980</v>
      </c>
    </row>
    <row r="561" spans="1:10" ht="15.6" customHeight="1">
      <c r="A561" s="2" t="s">
        <v>345</v>
      </c>
      <c r="B561" s="2" t="s">
        <v>1370</v>
      </c>
      <c r="C561" s="2" t="s">
        <v>1425</v>
      </c>
      <c r="D561" s="2" t="s">
        <v>7</v>
      </c>
      <c r="E561" s="2" t="s">
        <v>1372</v>
      </c>
      <c r="F561" s="2" t="s">
        <v>1389</v>
      </c>
      <c r="G561" s="2" t="s">
        <v>1374</v>
      </c>
      <c r="H561" s="2" t="s">
        <v>1456</v>
      </c>
      <c r="I561" s="2" t="s">
        <v>1673</v>
      </c>
      <c r="J561" s="2" t="s">
        <v>1980</v>
      </c>
    </row>
    <row r="562" spans="1:10" ht="15.6" customHeight="1">
      <c r="A562" s="2" t="s">
        <v>346</v>
      </c>
      <c r="B562" s="2" t="s">
        <v>1422</v>
      </c>
      <c r="C562" s="2" t="s">
        <v>1383</v>
      </c>
      <c r="D562" s="2" t="s">
        <v>11</v>
      </c>
      <c r="E562" s="2" t="s">
        <v>1414</v>
      </c>
      <c r="F562" s="2" t="s">
        <v>1418</v>
      </c>
      <c r="G562" s="2" t="s">
        <v>1432</v>
      </c>
      <c r="H562" s="2" t="s">
        <v>1622</v>
      </c>
      <c r="I562" s="2" t="s">
        <v>1980</v>
      </c>
      <c r="J562" s="2" t="s">
        <v>1980</v>
      </c>
    </row>
    <row r="563" spans="1:10" ht="15.6" customHeight="1">
      <c r="A563" s="2" t="s">
        <v>347</v>
      </c>
      <c r="B563" s="2" t="s">
        <v>1422</v>
      </c>
      <c r="C563" s="2" t="s">
        <v>1383</v>
      </c>
      <c r="D563" s="2" t="s">
        <v>11</v>
      </c>
      <c r="E563" s="2" t="s">
        <v>1414</v>
      </c>
      <c r="F563" s="2" t="s">
        <v>1418</v>
      </c>
      <c r="G563" s="2" t="s">
        <v>1432</v>
      </c>
      <c r="H563" s="2" t="s">
        <v>1622</v>
      </c>
      <c r="I563" s="2" t="s">
        <v>1980</v>
      </c>
      <c r="J563" s="2" t="s">
        <v>1980</v>
      </c>
    </row>
    <row r="564" spans="1:10" ht="15.6" customHeight="1">
      <c r="A564" s="2" t="s">
        <v>348</v>
      </c>
      <c r="B564" s="2" t="s">
        <v>1370</v>
      </c>
      <c r="C564" s="2" t="s">
        <v>1431</v>
      </c>
      <c r="D564" s="2" t="s">
        <v>11</v>
      </c>
      <c r="E564" s="2" t="s">
        <v>1428</v>
      </c>
      <c r="F564" s="2" t="s">
        <v>1412</v>
      </c>
      <c r="G564" s="2" t="s">
        <v>1396</v>
      </c>
      <c r="H564" s="2" t="s">
        <v>1622</v>
      </c>
      <c r="I564" s="2" t="s">
        <v>2015</v>
      </c>
      <c r="J564" s="2" t="s">
        <v>1980</v>
      </c>
    </row>
    <row r="565" spans="1:10" ht="15.6" customHeight="1">
      <c r="A565" s="2" t="s">
        <v>349</v>
      </c>
      <c r="B565" s="2" t="s">
        <v>1370</v>
      </c>
      <c r="C565" s="2" t="s">
        <v>1376</v>
      </c>
      <c r="D565" s="2" t="s">
        <v>7</v>
      </c>
      <c r="E565" s="2" t="s">
        <v>1405</v>
      </c>
      <c r="F565" s="2" t="s">
        <v>1412</v>
      </c>
      <c r="G565" s="2" t="s">
        <v>1414</v>
      </c>
      <c r="H565" s="2" t="s">
        <v>1456</v>
      </c>
      <c r="I565" s="2" t="s">
        <v>1673</v>
      </c>
      <c r="J565" s="2" t="s">
        <v>1980</v>
      </c>
    </row>
    <row r="566" spans="1:10" ht="15.6" customHeight="1">
      <c r="A566" s="2" t="s">
        <v>350</v>
      </c>
      <c r="B566" s="2" t="s">
        <v>1370</v>
      </c>
      <c r="C566" s="2" t="s">
        <v>1376</v>
      </c>
      <c r="D566" s="2" t="s">
        <v>11</v>
      </c>
      <c r="E566" s="2" t="s">
        <v>1397</v>
      </c>
      <c r="F566" s="2" t="s">
        <v>1622</v>
      </c>
      <c r="G566" s="2" t="s">
        <v>2015</v>
      </c>
      <c r="H566" s="2" t="s">
        <v>1980</v>
      </c>
      <c r="I566" s="2" t="s">
        <v>1980</v>
      </c>
      <c r="J566" s="2" t="s">
        <v>1980</v>
      </c>
    </row>
    <row r="567" spans="1:10" ht="15.6" customHeight="1">
      <c r="A567" s="2" t="s">
        <v>351</v>
      </c>
      <c r="B567" s="2" t="s">
        <v>1370</v>
      </c>
      <c r="C567" s="2" t="s">
        <v>1364</v>
      </c>
      <c r="D567" s="2" t="s">
        <v>11</v>
      </c>
      <c r="E567" s="2" t="s">
        <v>1428</v>
      </c>
      <c r="F567" s="2" t="s">
        <v>1385</v>
      </c>
      <c r="G567" s="2" t="s">
        <v>1377</v>
      </c>
      <c r="H567" s="2" t="s">
        <v>1622</v>
      </c>
      <c r="I567" s="2" t="s">
        <v>2015</v>
      </c>
      <c r="J567" s="2" t="s">
        <v>1980</v>
      </c>
    </row>
    <row r="568" spans="1:10" ht="15.6" customHeight="1">
      <c r="A568" s="2" t="s">
        <v>352</v>
      </c>
      <c r="B568" s="2" t="s">
        <v>1363</v>
      </c>
      <c r="C568" s="2" t="s">
        <v>1364</v>
      </c>
      <c r="D568" s="2" t="s">
        <v>11</v>
      </c>
      <c r="E568" s="2" t="s">
        <v>1404</v>
      </c>
      <c r="F568" s="2" t="s">
        <v>1418</v>
      </c>
      <c r="G568" s="2" t="s">
        <v>1396</v>
      </c>
      <c r="H568" s="2" t="s">
        <v>1622</v>
      </c>
      <c r="I568" s="2" t="s">
        <v>2023</v>
      </c>
      <c r="J568" s="2" t="s">
        <v>1980</v>
      </c>
    </row>
    <row r="569" spans="1:10" ht="15.6" customHeight="1">
      <c r="A569" s="2" t="s">
        <v>353</v>
      </c>
      <c r="B569" s="2" t="s">
        <v>1435</v>
      </c>
      <c r="C569" s="2" t="s">
        <v>1445</v>
      </c>
      <c r="D569" s="2" t="s">
        <v>11</v>
      </c>
      <c r="E569" s="2" t="s">
        <v>1421</v>
      </c>
      <c r="F569" s="2" t="s">
        <v>1411</v>
      </c>
      <c r="G569" s="2" t="s">
        <v>1393</v>
      </c>
      <c r="H569" s="2" t="s">
        <v>1622</v>
      </c>
      <c r="I569" s="2" t="s">
        <v>2019</v>
      </c>
      <c r="J569" s="2" t="s">
        <v>1980</v>
      </c>
    </row>
    <row r="570" spans="1:10" ht="15.6" customHeight="1">
      <c r="A570" s="2" t="s">
        <v>354</v>
      </c>
      <c r="B570" s="2" t="s">
        <v>1435</v>
      </c>
      <c r="C570" s="2" t="s">
        <v>1383</v>
      </c>
      <c r="D570" s="2" t="s">
        <v>7</v>
      </c>
      <c r="E570" s="2" t="s">
        <v>1436</v>
      </c>
      <c r="F570" s="2" t="s">
        <v>1373</v>
      </c>
      <c r="G570" s="2" t="s">
        <v>1426</v>
      </c>
      <c r="H570" s="2" t="s">
        <v>1456</v>
      </c>
      <c r="I570" s="2" t="s">
        <v>2020</v>
      </c>
      <c r="J570" s="2" t="s">
        <v>1980</v>
      </c>
    </row>
    <row r="571" spans="1:10" ht="15.6" customHeight="1">
      <c r="A571" s="2" t="s">
        <v>355</v>
      </c>
      <c r="B571" s="2" t="s">
        <v>1435</v>
      </c>
      <c r="C571" s="2" t="s">
        <v>1387</v>
      </c>
      <c r="D571" s="2" t="s">
        <v>11</v>
      </c>
      <c r="E571" s="2" t="s">
        <v>1421</v>
      </c>
      <c r="F571" s="2" t="s">
        <v>1411</v>
      </c>
      <c r="G571" s="2" t="s">
        <v>1377</v>
      </c>
      <c r="H571" s="2" t="s">
        <v>1622</v>
      </c>
      <c r="I571" s="2" t="s">
        <v>1398</v>
      </c>
      <c r="J571" s="2" t="s">
        <v>2019</v>
      </c>
    </row>
    <row r="572" spans="1:10" ht="15.6" customHeight="1">
      <c r="A572" s="2" t="s">
        <v>356</v>
      </c>
      <c r="B572" s="2" t="s">
        <v>1435</v>
      </c>
      <c r="C572" s="2" t="s">
        <v>1387</v>
      </c>
      <c r="D572" s="2" t="s">
        <v>7</v>
      </c>
      <c r="E572" s="2" t="s">
        <v>1389</v>
      </c>
      <c r="F572" s="2" t="s">
        <v>1418</v>
      </c>
      <c r="G572" s="2" t="s">
        <v>1368</v>
      </c>
      <c r="H572" s="2" t="s">
        <v>1456</v>
      </c>
      <c r="I572" s="2" t="s">
        <v>1457</v>
      </c>
      <c r="J572" s="2" t="s">
        <v>2020</v>
      </c>
    </row>
    <row r="573" spans="1:10" ht="15.6" customHeight="1">
      <c r="A573" s="2" t="s">
        <v>357</v>
      </c>
      <c r="B573" s="2" t="s">
        <v>1435</v>
      </c>
      <c r="C573" s="2" t="s">
        <v>1387</v>
      </c>
      <c r="D573" s="2" t="s">
        <v>7</v>
      </c>
      <c r="E573" s="2" t="s">
        <v>1389</v>
      </c>
      <c r="F573" s="2" t="s">
        <v>1418</v>
      </c>
      <c r="G573" s="2" t="s">
        <v>1368</v>
      </c>
      <c r="H573" s="2" t="s">
        <v>1456</v>
      </c>
      <c r="I573" s="2" t="s">
        <v>1457</v>
      </c>
      <c r="J573" s="2" t="s">
        <v>2020</v>
      </c>
    </row>
    <row r="574" spans="1:10" ht="15.6" customHeight="1">
      <c r="A574" s="2" t="s">
        <v>358</v>
      </c>
      <c r="B574" s="2" t="s">
        <v>1422</v>
      </c>
      <c r="C574" s="2" t="s">
        <v>1387</v>
      </c>
      <c r="D574" s="2" t="s">
        <v>5</v>
      </c>
      <c r="E574" s="2" t="s">
        <v>1450</v>
      </c>
      <c r="F574" s="2" t="s">
        <v>1538</v>
      </c>
      <c r="G574" s="2" t="s">
        <v>1533</v>
      </c>
      <c r="H574" s="2" t="s">
        <v>1525</v>
      </c>
      <c r="I574" s="2" t="s">
        <v>1980</v>
      </c>
      <c r="J574" s="2" t="s">
        <v>1980</v>
      </c>
    </row>
    <row r="575" spans="1:10" ht="15.6" customHeight="1">
      <c r="A575" s="2" t="s">
        <v>359</v>
      </c>
      <c r="B575" s="2" t="s">
        <v>1435</v>
      </c>
      <c r="C575" s="2" t="s">
        <v>1445</v>
      </c>
      <c r="D575" s="2" t="s">
        <v>7</v>
      </c>
      <c r="E575" s="2" t="s">
        <v>1444</v>
      </c>
      <c r="F575" s="2" t="s">
        <v>1408</v>
      </c>
      <c r="G575" s="2" t="s">
        <v>1414</v>
      </c>
      <c r="H575" s="2" t="s">
        <v>1456</v>
      </c>
      <c r="I575" s="2" t="s">
        <v>2020</v>
      </c>
      <c r="J575" s="2" t="s">
        <v>1980</v>
      </c>
    </row>
    <row r="576" spans="1:10" ht="15.6" customHeight="1">
      <c r="A576" s="2" t="s">
        <v>360</v>
      </c>
      <c r="B576" s="2" t="s">
        <v>1370</v>
      </c>
      <c r="C576" s="2" t="s">
        <v>1376</v>
      </c>
      <c r="D576" s="2" t="s">
        <v>7</v>
      </c>
      <c r="E576" s="2" t="s">
        <v>1372</v>
      </c>
      <c r="F576" s="2" t="s">
        <v>1412</v>
      </c>
      <c r="G576" s="2" t="s">
        <v>1374</v>
      </c>
      <c r="H576" s="2" t="s">
        <v>1456</v>
      </c>
      <c r="I576" s="2" t="s">
        <v>1673</v>
      </c>
      <c r="J576" s="2" t="s">
        <v>1980</v>
      </c>
    </row>
    <row r="577" spans="1:10" ht="15.6" customHeight="1">
      <c r="A577" s="2" t="s">
        <v>361</v>
      </c>
      <c r="B577" s="2" t="s">
        <v>1363</v>
      </c>
      <c r="C577" s="2" t="s">
        <v>1376</v>
      </c>
      <c r="D577" s="2" t="s">
        <v>11</v>
      </c>
      <c r="E577" s="2" t="s">
        <v>1409</v>
      </c>
      <c r="F577" s="2" t="s">
        <v>1450</v>
      </c>
      <c r="G577" s="2" t="s">
        <v>1432</v>
      </c>
      <c r="H577" s="2" t="s">
        <v>1622</v>
      </c>
      <c r="I577" s="2" t="s">
        <v>2023</v>
      </c>
      <c r="J577" s="2" t="s">
        <v>1980</v>
      </c>
    </row>
    <row r="578" spans="1:10" ht="15.6" customHeight="1">
      <c r="A578" s="2" t="s">
        <v>362</v>
      </c>
      <c r="B578" s="2" t="s">
        <v>1363</v>
      </c>
      <c r="C578" s="2" t="s">
        <v>1376</v>
      </c>
      <c r="D578" s="2" t="s">
        <v>7</v>
      </c>
      <c r="E578" s="2" t="s">
        <v>1365</v>
      </c>
      <c r="F578" s="2" t="s">
        <v>1373</v>
      </c>
      <c r="G578" s="2" t="s">
        <v>1374</v>
      </c>
      <c r="H578" s="2" t="s">
        <v>1456</v>
      </c>
      <c r="I578" s="2" t="s">
        <v>2021</v>
      </c>
      <c r="J578" s="2" t="s">
        <v>1980</v>
      </c>
    </row>
    <row r="579" spans="1:10" ht="15.6" customHeight="1">
      <c r="A579" s="2" t="s">
        <v>363</v>
      </c>
      <c r="B579" s="2" t="s">
        <v>1363</v>
      </c>
      <c r="C579" s="2" t="s">
        <v>1376</v>
      </c>
      <c r="D579" s="2" t="s">
        <v>7</v>
      </c>
      <c r="E579" s="2" t="s">
        <v>1365</v>
      </c>
      <c r="F579" s="2" t="s">
        <v>1373</v>
      </c>
      <c r="G579" s="2" t="s">
        <v>1374</v>
      </c>
      <c r="H579" s="2" t="s">
        <v>1456</v>
      </c>
      <c r="I579" s="2" t="s">
        <v>2021</v>
      </c>
      <c r="J579" s="2" t="s">
        <v>1980</v>
      </c>
    </row>
    <row r="580" spans="1:10" ht="15.6" customHeight="1">
      <c r="A580" s="2" t="s">
        <v>364</v>
      </c>
      <c r="B580" s="2" t="s">
        <v>1435</v>
      </c>
      <c r="C580" s="2" t="s">
        <v>1383</v>
      </c>
      <c r="D580" s="2" t="s">
        <v>11</v>
      </c>
      <c r="E580" s="2" t="s">
        <v>1421</v>
      </c>
      <c r="F580" s="2" t="s">
        <v>1411</v>
      </c>
      <c r="G580" s="2" t="s">
        <v>1377</v>
      </c>
      <c r="H580" s="2" t="s">
        <v>1622</v>
      </c>
      <c r="I580" s="2" t="s">
        <v>2019</v>
      </c>
      <c r="J580" s="2" t="s">
        <v>1980</v>
      </c>
    </row>
    <row r="581" spans="1:10" ht="15.6" customHeight="1">
      <c r="A581" s="2" t="s">
        <v>365</v>
      </c>
      <c r="B581" s="2" t="s">
        <v>1435</v>
      </c>
      <c r="C581" s="2" t="s">
        <v>1383</v>
      </c>
      <c r="D581" s="2" t="s">
        <v>11</v>
      </c>
      <c r="E581" s="2" t="s">
        <v>1441</v>
      </c>
      <c r="F581" s="2" t="s">
        <v>1622</v>
      </c>
      <c r="G581" s="2" t="s">
        <v>2019</v>
      </c>
      <c r="H581" s="2" t="s">
        <v>1980</v>
      </c>
      <c r="I581" s="2" t="s">
        <v>1980</v>
      </c>
      <c r="J581" s="2" t="s">
        <v>1980</v>
      </c>
    </row>
    <row r="582" spans="1:10" ht="15.6" customHeight="1">
      <c r="A582" s="2" t="s">
        <v>366</v>
      </c>
      <c r="B582" s="2" t="s">
        <v>1370</v>
      </c>
      <c r="C582" s="2" t="s">
        <v>1383</v>
      </c>
      <c r="D582" s="2" t="s">
        <v>5</v>
      </c>
      <c r="E582" s="2" t="s">
        <v>1393</v>
      </c>
      <c r="F582" s="2" t="s">
        <v>1538</v>
      </c>
      <c r="G582" s="2" t="s">
        <v>2018</v>
      </c>
      <c r="H582" s="2" t="s">
        <v>1980</v>
      </c>
      <c r="I582" s="2" t="s">
        <v>1980</v>
      </c>
      <c r="J582" s="2" t="s">
        <v>1980</v>
      </c>
    </row>
    <row r="583" spans="1:10" ht="15.6" customHeight="1">
      <c r="A583" s="2" t="s">
        <v>367</v>
      </c>
      <c r="B583" s="2" t="s">
        <v>1363</v>
      </c>
      <c r="C583" s="2" t="s">
        <v>1364</v>
      </c>
      <c r="D583" s="2" t="s">
        <v>7</v>
      </c>
      <c r="E583" s="2" t="s">
        <v>1392</v>
      </c>
      <c r="F583" s="2" t="s">
        <v>1411</v>
      </c>
      <c r="G583" s="2" t="s">
        <v>1377</v>
      </c>
      <c r="H583" s="2" t="s">
        <v>1456</v>
      </c>
      <c r="I583" s="2" t="s">
        <v>2021</v>
      </c>
      <c r="J583" s="2" t="s">
        <v>1980</v>
      </c>
    </row>
    <row r="584" spans="1:10" ht="15.6" customHeight="1">
      <c r="A584" s="2" t="s">
        <v>368</v>
      </c>
      <c r="B584" s="2" t="s">
        <v>1363</v>
      </c>
      <c r="C584" s="2" t="s">
        <v>1364</v>
      </c>
      <c r="D584" s="2" t="s">
        <v>7</v>
      </c>
      <c r="E584" s="2" t="s">
        <v>1401</v>
      </c>
      <c r="F584" s="2" t="s">
        <v>1373</v>
      </c>
      <c r="G584" s="2" t="s">
        <v>1414</v>
      </c>
      <c r="H584" s="2" t="s">
        <v>1456</v>
      </c>
      <c r="I584" s="2" t="s">
        <v>2021</v>
      </c>
      <c r="J584" s="2" t="s">
        <v>1980</v>
      </c>
    </row>
    <row r="585" spans="1:10" ht="15.6" customHeight="1">
      <c r="A585" s="2" t="s">
        <v>369</v>
      </c>
      <c r="B585" s="2" t="s">
        <v>1363</v>
      </c>
      <c r="C585" s="2" t="s">
        <v>1364</v>
      </c>
      <c r="D585" s="2" t="s">
        <v>7</v>
      </c>
      <c r="E585" s="2" t="s">
        <v>1401</v>
      </c>
      <c r="F585" s="2" t="s">
        <v>1408</v>
      </c>
      <c r="G585" s="2" t="s">
        <v>1374</v>
      </c>
      <c r="H585" s="2" t="s">
        <v>1456</v>
      </c>
      <c r="I585" s="2" t="s">
        <v>2021</v>
      </c>
      <c r="J585" s="2" t="s">
        <v>1980</v>
      </c>
    </row>
    <row r="586" spans="1:10" ht="15.6" customHeight="1">
      <c r="A586" s="2" t="s">
        <v>370</v>
      </c>
      <c r="B586" s="2" t="s">
        <v>1363</v>
      </c>
      <c r="C586" s="2" t="s">
        <v>1364</v>
      </c>
      <c r="D586" s="2" t="s">
        <v>5</v>
      </c>
      <c r="E586" s="2" t="s">
        <v>1517</v>
      </c>
      <c r="F586" s="2" t="s">
        <v>1538</v>
      </c>
      <c r="G586" s="2" t="s">
        <v>2022</v>
      </c>
      <c r="H586" s="2" t="s">
        <v>1980</v>
      </c>
      <c r="I586" s="2" t="s">
        <v>1980</v>
      </c>
      <c r="J586" s="2" t="s">
        <v>1980</v>
      </c>
    </row>
    <row r="587" spans="1:10" ht="15.6" customHeight="1">
      <c r="A587" s="2" t="s">
        <v>371</v>
      </c>
      <c r="B587" s="2" t="s">
        <v>1370</v>
      </c>
      <c r="C587" s="2" t="s">
        <v>1431</v>
      </c>
      <c r="D587" s="2" t="s">
        <v>11</v>
      </c>
      <c r="E587" s="2" t="s">
        <v>1397</v>
      </c>
      <c r="F587" s="2" t="s">
        <v>1412</v>
      </c>
      <c r="G587" s="2" t="s">
        <v>1450</v>
      </c>
      <c r="H587" s="2" t="s">
        <v>1622</v>
      </c>
      <c r="I587" s="2" t="s">
        <v>2015</v>
      </c>
      <c r="J587" s="2" t="s">
        <v>1980</v>
      </c>
    </row>
    <row r="588" spans="1:10" ht="15.6" customHeight="1">
      <c r="A588" s="2" t="s">
        <v>372</v>
      </c>
      <c r="B588" s="2" t="s">
        <v>1370</v>
      </c>
      <c r="C588" s="2" t="s">
        <v>1431</v>
      </c>
      <c r="D588" s="2" t="s">
        <v>5</v>
      </c>
      <c r="E588" s="2" t="s">
        <v>1458</v>
      </c>
      <c r="F588" s="2" t="s">
        <v>1499</v>
      </c>
      <c r="G588" s="2" t="s">
        <v>1515</v>
      </c>
      <c r="H588" s="2" t="s">
        <v>1538</v>
      </c>
      <c r="I588" s="2" t="s">
        <v>2018</v>
      </c>
      <c r="J588" s="2" t="s">
        <v>1980</v>
      </c>
    </row>
    <row r="589" spans="1:10" ht="15.6" customHeight="1">
      <c r="A589" s="2" t="s">
        <v>373</v>
      </c>
      <c r="B589" s="2" t="s">
        <v>1370</v>
      </c>
      <c r="C589" s="2" t="s">
        <v>1364</v>
      </c>
      <c r="D589" s="2" t="s">
        <v>7</v>
      </c>
      <c r="E589" s="2" t="s">
        <v>1405</v>
      </c>
      <c r="F589" s="2" t="s">
        <v>1412</v>
      </c>
      <c r="G589" s="2" t="s">
        <v>1404</v>
      </c>
      <c r="H589" s="2" t="s">
        <v>1456</v>
      </c>
      <c r="I589" s="2" t="s">
        <v>1673</v>
      </c>
      <c r="J589" s="2" t="s">
        <v>1980</v>
      </c>
    </row>
    <row r="590" spans="1:10" ht="15.6" customHeight="1">
      <c r="A590" s="2" t="s">
        <v>374</v>
      </c>
      <c r="B590" s="2" t="s">
        <v>1370</v>
      </c>
      <c r="C590" s="2" t="s">
        <v>1447</v>
      </c>
      <c r="D590" s="2" t="s">
        <v>11</v>
      </c>
      <c r="E590" s="2" t="s">
        <v>1369</v>
      </c>
      <c r="F590" s="2" t="s">
        <v>1452</v>
      </c>
      <c r="G590" s="2" t="s">
        <v>1410</v>
      </c>
      <c r="H590" s="2" t="s">
        <v>1622</v>
      </c>
      <c r="I590" s="2" t="s">
        <v>2015</v>
      </c>
      <c r="J590" s="2" t="s">
        <v>1980</v>
      </c>
    </row>
    <row r="591" spans="1:10" ht="15.6" customHeight="1">
      <c r="A591" s="2" t="s">
        <v>375</v>
      </c>
      <c r="B591" s="2" t="s">
        <v>1435</v>
      </c>
      <c r="C591" s="2" t="s">
        <v>1387</v>
      </c>
      <c r="D591" s="2" t="s">
        <v>11</v>
      </c>
      <c r="E591" s="2" t="s">
        <v>1389</v>
      </c>
      <c r="F591" s="2" t="s">
        <v>1418</v>
      </c>
      <c r="G591" s="2" t="s">
        <v>1458</v>
      </c>
      <c r="H591" s="2" t="s">
        <v>1622</v>
      </c>
      <c r="I591" s="2" t="s">
        <v>1488</v>
      </c>
      <c r="J591" s="2" t="s">
        <v>2019</v>
      </c>
    </row>
    <row r="592" spans="1:10" ht="15.6" customHeight="1">
      <c r="A592" s="2" t="s">
        <v>376</v>
      </c>
      <c r="B592" s="2" t="s">
        <v>1435</v>
      </c>
      <c r="C592" s="2" t="s">
        <v>1387</v>
      </c>
      <c r="D592" s="2" t="s">
        <v>11</v>
      </c>
      <c r="E592" s="2" t="s">
        <v>1421</v>
      </c>
      <c r="F592" s="2" t="s">
        <v>1411</v>
      </c>
      <c r="G592" s="2" t="s">
        <v>1393</v>
      </c>
      <c r="H592" s="2" t="s">
        <v>1622</v>
      </c>
      <c r="I592" s="2" t="s">
        <v>1398</v>
      </c>
      <c r="J592" s="2" t="s">
        <v>2019</v>
      </c>
    </row>
    <row r="593" spans="1:10" ht="15.6" customHeight="1">
      <c r="A593" s="2" t="s">
        <v>377</v>
      </c>
      <c r="B593" s="2" t="s">
        <v>1370</v>
      </c>
      <c r="C593" s="2" t="s">
        <v>1424</v>
      </c>
      <c r="D593" s="2" t="s">
        <v>5</v>
      </c>
      <c r="E593" s="2" t="s">
        <v>1393</v>
      </c>
      <c r="F593" s="2" t="s">
        <v>1538</v>
      </c>
      <c r="G593" s="2" t="s">
        <v>2018</v>
      </c>
      <c r="H593" s="2" t="s">
        <v>1980</v>
      </c>
      <c r="I593" s="2" t="s">
        <v>1980</v>
      </c>
      <c r="J593" s="2" t="s">
        <v>1980</v>
      </c>
    </row>
    <row r="594" spans="1:10" ht="15.6" customHeight="1">
      <c r="A594" s="2" t="s">
        <v>378</v>
      </c>
      <c r="B594" s="2" t="s">
        <v>1370</v>
      </c>
      <c r="C594" s="2" t="s">
        <v>1424</v>
      </c>
      <c r="D594" s="2" t="s">
        <v>5</v>
      </c>
      <c r="E594" s="2" t="s">
        <v>1369</v>
      </c>
      <c r="F594" s="2" t="s">
        <v>1538</v>
      </c>
      <c r="G594" s="2" t="s">
        <v>2018</v>
      </c>
      <c r="H594" s="2" t="s">
        <v>1980</v>
      </c>
      <c r="I594" s="2" t="s">
        <v>1980</v>
      </c>
      <c r="J594" s="2" t="s">
        <v>1980</v>
      </c>
    </row>
    <row r="595" spans="1:10" ht="15.6" customHeight="1">
      <c r="A595" s="2" t="s">
        <v>379</v>
      </c>
      <c r="B595" s="2" t="s">
        <v>1370</v>
      </c>
      <c r="C595" s="2" t="s">
        <v>1425</v>
      </c>
      <c r="D595" s="2" t="s">
        <v>5</v>
      </c>
      <c r="E595" s="2" t="s">
        <v>1458</v>
      </c>
      <c r="F595" s="2" t="s">
        <v>1538</v>
      </c>
      <c r="G595" s="2" t="s">
        <v>2018</v>
      </c>
      <c r="H595" s="2" t="s">
        <v>1980</v>
      </c>
      <c r="I595" s="2" t="s">
        <v>1980</v>
      </c>
      <c r="J595" s="2" t="s">
        <v>1980</v>
      </c>
    </row>
    <row r="596" spans="1:10" ht="15.6" customHeight="1">
      <c r="A596" s="2" t="s">
        <v>380</v>
      </c>
      <c r="B596" s="2" t="s">
        <v>1370</v>
      </c>
      <c r="C596" s="2" t="s">
        <v>1364</v>
      </c>
      <c r="D596" s="2" t="s">
        <v>7</v>
      </c>
      <c r="E596" s="2" t="s">
        <v>1372</v>
      </c>
      <c r="F596" s="2" t="s">
        <v>1389</v>
      </c>
      <c r="G596" s="2" t="s">
        <v>1396</v>
      </c>
      <c r="H596" s="2" t="s">
        <v>1456</v>
      </c>
      <c r="I596" s="2" t="s">
        <v>1673</v>
      </c>
      <c r="J596" s="2" t="s">
        <v>1980</v>
      </c>
    </row>
    <row r="597" spans="1:10" ht="15.6" customHeight="1">
      <c r="A597" s="2" t="s">
        <v>381</v>
      </c>
      <c r="B597" s="2" t="s">
        <v>1363</v>
      </c>
      <c r="C597" s="2" t="s">
        <v>1364</v>
      </c>
      <c r="D597" s="2" t="s">
        <v>5</v>
      </c>
      <c r="E597" s="2" t="s">
        <v>1410</v>
      </c>
      <c r="F597" s="2" t="s">
        <v>1515</v>
      </c>
      <c r="G597" s="2" t="s">
        <v>1538</v>
      </c>
      <c r="H597" s="2" t="s">
        <v>2022</v>
      </c>
      <c r="I597" s="2" t="s">
        <v>1980</v>
      </c>
      <c r="J597" s="2" t="s">
        <v>1980</v>
      </c>
    </row>
    <row r="598" spans="1:10" ht="15.6" customHeight="1">
      <c r="A598" s="2" t="s">
        <v>2213</v>
      </c>
      <c r="B598" s="2" t="s">
        <v>1363</v>
      </c>
      <c r="C598" s="2" t="s">
        <v>1391</v>
      </c>
      <c r="D598" s="2" t="s">
        <v>1</v>
      </c>
      <c r="E598" s="2" t="s">
        <v>1580</v>
      </c>
      <c r="F598" s="2" t="s">
        <v>1574</v>
      </c>
      <c r="G598" s="2" t="s">
        <v>1446</v>
      </c>
      <c r="H598" s="2" t="s">
        <v>2003</v>
      </c>
      <c r="I598" s="2" t="s">
        <v>2214</v>
      </c>
      <c r="J598" s="2" t="s">
        <v>2016</v>
      </c>
    </row>
    <row r="599" spans="1:10" ht="15.6" customHeight="1">
      <c r="A599" s="2" t="s">
        <v>382</v>
      </c>
      <c r="B599" s="2" t="s">
        <v>1435</v>
      </c>
      <c r="C599" s="2" t="s">
        <v>1371</v>
      </c>
      <c r="D599" s="2" t="s">
        <v>7</v>
      </c>
      <c r="E599" s="2" t="s">
        <v>1389</v>
      </c>
      <c r="F599" s="2" t="s">
        <v>1377</v>
      </c>
      <c r="G599" s="2" t="s">
        <v>1432</v>
      </c>
      <c r="H599" s="2" t="s">
        <v>1456</v>
      </c>
      <c r="I599" s="2" t="s">
        <v>2020</v>
      </c>
      <c r="J599" s="2" t="s">
        <v>1980</v>
      </c>
    </row>
    <row r="600" spans="1:10" ht="15.6" customHeight="1">
      <c r="A600" s="2" t="s">
        <v>383</v>
      </c>
      <c r="B600" s="2" t="s">
        <v>1370</v>
      </c>
      <c r="C600" s="2" t="s">
        <v>1425</v>
      </c>
      <c r="D600" s="2" t="s">
        <v>11</v>
      </c>
      <c r="E600" s="2" t="s">
        <v>1369</v>
      </c>
      <c r="F600" s="2" t="s">
        <v>1441</v>
      </c>
      <c r="G600" s="2" t="s">
        <v>1396</v>
      </c>
      <c r="H600" s="2" t="s">
        <v>1622</v>
      </c>
      <c r="I600" s="2" t="s">
        <v>2015</v>
      </c>
      <c r="J600" s="2" t="s">
        <v>1980</v>
      </c>
    </row>
    <row r="601" spans="1:10" ht="15.6" customHeight="1">
      <c r="A601" s="2" t="s">
        <v>384</v>
      </c>
      <c r="B601" s="2" t="s">
        <v>1370</v>
      </c>
      <c r="C601" s="2" t="s">
        <v>1376</v>
      </c>
      <c r="D601" s="2" t="s">
        <v>7</v>
      </c>
      <c r="E601" s="2" t="s">
        <v>1372</v>
      </c>
      <c r="F601" s="2" t="s">
        <v>1412</v>
      </c>
      <c r="G601" s="2" t="s">
        <v>1409</v>
      </c>
      <c r="H601" s="2" t="s">
        <v>1456</v>
      </c>
      <c r="I601" s="2" t="s">
        <v>1673</v>
      </c>
      <c r="J601" s="2" t="s">
        <v>1980</v>
      </c>
    </row>
    <row r="602" spans="1:10" ht="15.6" customHeight="1">
      <c r="A602" s="2" t="s">
        <v>385</v>
      </c>
      <c r="B602" s="2" t="s">
        <v>1435</v>
      </c>
      <c r="C602" s="2" t="s">
        <v>1383</v>
      </c>
      <c r="D602" s="2" t="s">
        <v>5</v>
      </c>
      <c r="E602" s="2" t="s">
        <v>1452</v>
      </c>
      <c r="F602" s="2" t="s">
        <v>1538</v>
      </c>
      <c r="G602" s="2" t="s">
        <v>2024</v>
      </c>
      <c r="H602" s="2" t="s">
        <v>1980</v>
      </c>
      <c r="I602" s="2" t="s">
        <v>1980</v>
      </c>
      <c r="J602" s="2" t="s">
        <v>1980</v>
      </c>
    </row>
    <row r="603" spans="1:10" ht="15.6" customHeight="1">
      <c r="A603" s="2" t="s">
        <v>386</v>
      </c>
      <c r="B603" s="2" t="s">
        <v>1370</v>
      </c>
      <c r="C603" s="2" t="s">
        <v>1424</v>
      </c>
      <c r="D603" s="2" t="s">
        <v>11</v>
      </c>
      <c r="E603" s="2" t="s">
        <v>1372</v>
      </c>
      <c r="F603" s="2" t="s">
        <v>1441</v>
      </c>
      <c r="G603" s="2" t="s">
        <v>1414</v>
      </c>
      <c r="H603" s="2" t="s">
        <v>1622</v>
      </c>
      <c r="I603" s="2" t="s">
        <v>2015</v>
      </c>
      <c r="J603" s="2" t="s">
        <v>1980</v>
      </c>
    </row>
    <row r="604" spans="1:10" ht="15.6" customHeight="1">
      <c r="A604" s="2" t="s">
        <v>387</v>
      </c>
      <c r="B604" s="2" t="s">
        <v>1370</v>
      </c>
      <c r="C604" s="2" t="s">
        <v>1376</v>
      </c>
      <c r="D604" s="2" t="s">
        <v>7</v>
      </c>
      <c r="E604" s="2" t="s">
        <v>1405</v>
      </c>
      <c r="F604" s="2" t="s">
        <v>1389</v>
      </c>
      <c r="G604" s="2" t="s">
        <v>1373</v>
      </c>
      <c r="H604" s="2" t="s">
        <v>1456</v>
      </c>
      <c r="I604" s="2" t="s">
        <v>1673</v>
      </c>
      <c r="J604" s="2" t="s">
        <v>1980</v>
      </c>
    </row>
    <row r="605" spans="1:10" ht="15.6" customHeight="1">
      <c r="A605" s="2" t="s">
        <v>388</v>
      </c>
      <c r="B605" s="2" t="s">
        <v>1370</v>
      </c>
      <c r="C605" s="2" t="s">
        <v>1376</v>
      </c>
      <c r="D605" s="2" t="s">
        <v>11</v>
      </c>
      <c r="E605" s="2" t="s">
        <v>1428</v>
      </c>
      <c r="F605" s="2" t="s">
        <v>1385</v>
      </c>
      <c r="G605" s="2" t="s">
        <v>1377</v>
      </c>
      <c r="H605" s="2" t="s">
        <v>1622</v>
      </c>
      <c r="I605" s="2" t="s">
        <v>2015</v>
      </c>
      <c r="J605" s="2" t="s">
        <v>1980</v>
      </c>
    </row>
    <row r="606" spans="1:10" ht="15.6" customHeight="1">
      <c r="A606" s="2" t="s">
        <v>389</v>
      </c>
      <c r="B606" s="2" t="s">
        <v>1370</v>
      </c>
      <c r="C606" s="2" t="s">
        <v>1383</v>
      </c>
      <c r="D606" s="2" t="s">
        <v>11</v>
      </c>
      <c r="E606" s="2" t="s">
        <v>1393</v>
      </c>
      <c r="F606" s="2" t="s">
        <v>1622</v>
      </c>
      <c r="G606" s="2" t="s">
        <v>2015</v>
      </c>
      <c r="H606" s="2" t="s">
        <v>1980</v>
      </c>
      <c r="I606" s="2" t="s">
        <v>1980</v>
      </c>
      <c r="J606" s="2" t="s">
        <v>1980</v>
      </c>
    </row>
    <row r="607" spans="1:10" ht="15.6" customHeight="1">
      <c r="A607" s="2" t="s">
        <v>391</v>
      </c>
      <c r="B607" s="2" t="s">
        <v>1370</v>
      </c>
      <c r="C607" s="2" t="s">
        <v>1431</v>
      </c>
      <c r="D607" s="2" t="s">
        <v>11</v>
      </c>
      <c r="E607" s="2" t="s">
        <v>1372</v>
      </c>
      <c r="F607" s="2" t="s">
        <v>1441</v>
      </c>
      <c r="G607" s="2" t="s">
        <v>1408</v>
      </c>
      <c r="H607" s="2" t="s">
        <v>1396</v>
      </c>
      <c r="I607" s="2" t="s">
        <v>1609</v>
      </c>
      <c r="J607" s="2" t="s">
        <v>2015</v>
      </c>
    </row>
    <row r="608" spans="1:10" ht="15.6" customHeight="1">
      <c r="A608" s="2" t="s">
        <v>2569</v>
      </c>
      <c r="B608" s="2" t="s">
        <v>1370</v>
      </c>
      <c r="C608" s="2" t="s">
        <v>1445</v>
      </c>
      <c r="D608" s="2" t="s">
        <v>7</v>
      </c>
      <c r="E608" s="2" t="s">
        <v>1405</v>
      </c>
      <c r="F608" s="2" t="s">
        <v>1418</v>
      </c>
      <c r="G608" s="2" t="s">
        <v>1414</v>
      </c>
      <c r="H608" s="2" t="s">
        <v>1432</v>
      </c>
      <c r="I608" s="2" t="s">
        <v>1672</v>
      </c>
      <c r="J608" s="2" t="s">
        <v>1673</v>
      </c>
    </row>
    <row r="609" spans="1:10" ht="15.6" customHeight="1">
      <c r="A609" s="2" t="s">
        <v>2570</v>
      </c>
      <c r="B609" s="2" t="s">
        <v>1370</v>
      </c>
      <c r="C609" s="2" t="s">
        <v>1445</v>
      </c>
      <c r="D609" s="2" t="s">
        <v>7</v>
      </c>
      <c r="E609" s="2" t="s">
        <v>1372</v>
      </c>
      <c r="F609" s="2" t="s">
        <v>1418</v>
      </c>
      <c r="G609" s="2" t="s">
        <v>1396</v>
      </c>
      <c r="H609" s="2" t="s">
        <v>1366</v>
      </c>
      <c r="I609" s="2" t="s">
        <v>1672</v>
      </c>
      <c r="J609" s="2" t="s">
        <v>1673</v>
      </c>
    </row>
    <row r="610" spans="1:10" ht="15.6" customHeight="1">
      <c r="A610" s="2" t="s">
        <v>2571</v>
      </c>
      <c r="B610" s="2" t="s">
        <v>1370</v>
      </c>
      <c r="C610" s="2" t="s">
        <v>1445</v>
      </c>
      <c r="D610" s="2" t="s">
        <v>7</v>
      </c>
      <c r="E610" s="2" t="s">
        <v>1405</v>
      </c>
      <c r="F610" s="2" t="s">
        <v>1411</v>
      </c>
      <c r="G610" s="2" t="s">
        <v>1377</v>
      </c>
      <c r="H610" s="2" t="s">
        <v>1368</v>
      </c>
      <c r="I610" s="2" t="s">
        <v>1672</v>
      </c>
      <c r="J610" s="2" t="s">
        <v>1673</v>
      </c>
    </row>
    <row r="611" spans="1:10" ht="15.6" customHeight="1">
      <c r="A611" s="2" t="s">
        <v>2572</v>
      </c>
      <c r="B611" s="2" t="s">
        <v>1370</v>
      </c>
      <c r="C611" s="2" t="s">
        <v>1445</v>
      </c>
      <c r="D611" s="2" t="s">
        <v>7</v>
      </c>
      <c r="E611" s="2" t="s">
        <v>1372</v>
      </c>
      <c r="F611" s="2" t="s">
        <v>1418</v>
      </c>
      <c r="G611" s="2" t="s">
        <v>1377</v>
      </c>
      <c r="H611" s="2" t="s">
        <v>1368</v>
      </c>
      <c r="I611" s="2" t="s">
        <v>1672</v>
      </c>
      <c r="J611" s="2" t="s">
        <v>1673</v>
      </c>
    </row>
    <row r="612" spans="1:10" ht="15.6" customHeight="1">
      <c r="A612" s="2" t="s">
        <v>2559</v>
      </c>
      <c r="B612" s="2" t="s">
        <v>1378</v>
      </c>
      <c r="C612" s="2" t="s">
        <v>1383</v>
      </c>
      <c r="D612" s="2" t="s">
        <v>5</v>
      </c>
      <c r="E612" s="2" t="s">
        <v>1471</v>
      </c>
      <c r="F612" s="2" t="s">
        <v>2193</v>
      </c>
      <c r="G612" s="2" t="s">
        <v>1514</v>
      </c>
    </row>
    <row r="613" spans="1:10" ht="15.6" customHeight="1">
      <c r="A613" s="2" t="s">
        <v>392</v>
      </c>
      <c r="B613" s="2" t="s">
        <v>1378</v>
      </c>
      <c r="C613" s="2" t="s">
        <v>1383</v>
      </c>
      <c r="D613" s="2" t="s">
        <v>5</v>
      </c>
      <c r="E613" s="2" t="s">
        <v>1466</v>
      </c>
      <c r="F613" s="2" t="s">
        <v>1532</v>
      </c>
      <c r="G613" s="2" t="s">
        <v>1539</v>
      </c>
      <c r="H613" s="2" t="s">
        <v>1514</v>
      </c>
      <c r="I613" s="2" t="s">
        <v>1980</v>
      </c>
      <c r="J613" s="2" t="s">
        <v>1980</v>
      </c>
    </row>
    <row r="614" spans="1:10" ht="15.6" customHeight="1">
      <c r="A614" s="2" t="s">
        <v>393</v>
      </c>
      <c r="B614" s="2" t="s">
        <v>1378</v>
      </c>
      <c r="C614" s="2" t="s">
        <v>1383</v>
      </c>
      <c r="D614" s="2" t="s">
        <v>11</v>
      </c>
      <c r="E614" s="2" t="s">
        <v>1368</v>
      </c>
      <c r="F614" s="2" t="s">
        <v>1478</v>
      </c>
      <c r="G614" s="2" t="s">
        <v>1540</v>
      </c>
      <c r="H614" s="2" t="s">
        <v>1605</v>
      </c>
      <c r="I614" s="2" t="s">
        <v>1980</v>
      </c>
      <c r="J614" s="2" t="s">
        <v>1980</v>
      </c>
    </row>
    <row r="615" spans="1:10" ht="15.6" customHeight="1">
      <c r="A615" s="2" t="s">
        <v>394</v>
      </c>
      <c r="B615" s="2" t="s">
        <v>1378</v>
      </c>
      <c r="C615" s="2" t="s">
        <v>1383</v>
      </c>
      <c r="D615" s="2" t="s">
        <v>11</v>
      </c>
      <c r="E615" s="2" t="s">
        <v>1366</v>
      </c>
      <c r="F615" s="2" t="s">
        <v>1458</v>
      </c>
      <c r="G615" s="2" t="s">
        <v>1622</v>
      </c>
      <c r="H615" s="2" t="s">
        <v>1605</v>
      </c>
      <c r="I615" s="2" t="s">
        <v>1980</v>
      </c>
      <c r="J615" s="2" t="s">
        <v>1980</v>
      </c>
    </row>
    <row r="616" spans="1:10" ht="15.6" customHeight="1">
      <c r="A616" s="2" t="s">
        <v>395</v>
      </c>
      <c r="B616" s="2" t="s">
        <v>1378</v>
      </c>
      <c r="C616" s="2" t="s">
        <v>1383</v>
      </c>
      <c r="D616" s="2" t="s">
        <v>5</v>
      </c>
      <c r="E616" s="2" t="s">
        <v>1466</v>
      </c>
      <c r="F616" s="2" t="s">
        <v>1532</v>
      </c>
      <c r="G616" s="2" t="s">
        <v>1539</v>
      </c>
      <c r="H616" s="2" t="s">
        <v>1514</v>
      </c>
      <c r="I616" s="2" t="s">
        <v>1980</v>
      </c>
      <c r="J616" s="2" t="s">
        <v>1980</v>
      </c>
    </row>
    <row r="617" spans="1:10" ht="15.6" customHeight="1">
      <c r="A617" s="2" t="s">
        <v>396</v>
      </c>
      <c r="B617" s="2" t="s">
        <v>1378</v>
      </c>
      <c r="C617" s="2" t="s">
        <v>1387</v>
      </c>
      <c r="D617" s="2" t="s">
        <v>11</v>
      </c>
      <c r="E617" s="2" t="s">
        <v>1368</v>
      </c>
      <c r="F617" s="2" t="s">
        <v>1450</v>
      </c>
      <c r="G617" s="2" t="s">
        <v>1540</v>
      </c>
      <c r="H617" s="2" t="s">
        <v>1605</v>
      </c>
      <c r="I617" s="2" t="s">
        <v>1980</v>
      </c>
      <c r="J617" s="2" t="s">
        <v>1980</v>
      </c>
    </row>
    <row r="618" spans="1:10" ht="15.6" customHeight="1">
      <c r="A618" s="2" t="s">
        <v>397</v>
      </c>
      <c r="B618" s="2" t="s">
        <v>1435</v>
      </c>
      <c r="C618" s="2" t="s">
        <v>1383</v>
      </c>
      <c r="D618" s="2" t="s">
        <v>5</v>
      </c>
      <c r="E618" s="2" t="s">
        <v>1452</v>
      </c>
      <c r="F618" s="2" t="s">
        <v>1539</v>
      </c>
      <c r="G618" s="2" t="s">
        <v>2024</v>
      </c>
      <c r="H618" s="2" t="s">
        <v>1980</v>
      </c>
      <c r="I618" s="2" t="s">
        <v>1980</v>
      </c>
      <c r="J618" s="2" t="s">
        <v>1980</v>
      </c>
    </row>
    <row r="619" spans="1:10" ht="15.6" customHeight="1">
      <c r="A619" s="2" t="s">
        <v>398</v>
      </c>
      <c r="B619" s="2" t="s">
        <v>1363</v>
      </c>
      <c r="C619" s="2" t="s">
        <v>1364</v>
      </c>
      <c r="D619" s="2" t="s">
        <v>5</v>
      </c>
      <c r="E619" s="2" t="s">
        <v>1380</v>
      </c>
      <c r="F619" s="2" t="s">
        <v>1540</v>
      </c>
      <c r="G619" s="2" t="s">
        <v>2022</v>
      </c>
      <c r="H619" s="2" t="s">
        <v>1980</v>
      </c>
      <c r="I619" s="2" t="s">
        <v>1980</v>
      </c>
      <c r="J619" s="2" t="s">
        <v>1980</v>
      </c>
    </row>
    <row r="620" spans="1:10" ht="15.6" customHeight="1">
      <c r="A620" s="2" t="s">
        <v>399</v>
      </c>
      <c r="B620" s="2" t="s">
        <v>1363</v>
      </c>
      <c r="C620" s="2" t="s">
        <v>1364</v>
      </c>
      <c r="D620" s="2" t="s">
        <v>11</v>
      </c>
      <c r="E620" s="2" t="s">
        <v>1404</v>
      </c>
      <c r="F620" s="2" t="s">
        <v>1450</v>
      </c>
      <c r="G620" s="2" t="s">
        <v>1466</v>
      </c>
      <c r="H620" s="2" t="s">
        <v>1479</v>
      </c>
      <c r="I620" s="2" t="s">
        <v>2023</v>
      </c>
      <c r="J620" s="2" t="s">
        <v>1980</v>
      </c>
    </row>
    <row r="621" spans="1:10" ht="15.6" customHeight="1">
      <c r="A621" s="2" t="s">
        <v>400</v>
      </c>
      <c r="B621" s="2" t="s">
        <v>1435</v>
      </c>
      <c r="C621" s="2" t="s">
        <v>1383</v>
      </c>
      <c r="D621" s="2" t="s">
        <v>11</v>
      </c>
      <c r="E621" s="2" t="s">
        <v>1389</v>
      </c>
      <c r="F621" s="2" t="s">
        <v>1418</v>
      </c>
      <c r="G621" s="2" t="s">
        <v>1479</v>
      </c>
      <c r="H621" s="2" t="s">
        <v>2019</v>
      </c>
      <c r="I621" s="2" t="s">
        <v>1980</v>
      </c>
      <c r="J621" s="2" t="s">
        <v>1980</v>
      </c>
    </row>
    <row r="622" spans="1:10" ht="15.6" customHeight="1">
      <c r="A622" s="2" t="s">
        <v>401</v>
      </c>
      <c r="B622" s="2" t="s">
        <v>1422</v>
      </c>
      <c r="C622" s="2" t="s">
        <v>1371</v>
      </c>
      <c r="D622" s="2" t="s">
        <v>11</v>
      </c>
      <c r="E622" s="2" t="s">
        <v>1414</v>
      </c>
      <c r="F622" s="2" t="s">
        <v>1452</v>
      </c>
      <c r="G622" s="2" t="s">
        <v>1449</v>
      </c>
      <c r="H622" s="2" t="s">
        <v>1479</v>
      </c>
      <c r="I622" s="2" t="s">
        <v>1980</v>
      </c>
      <c r="J622" s="2" t="s">
        <v>1980</v>
      </c>
    </row>
    <row r="623" spans="1:10" ht="15.6" customHeight="1">
      <c r="A623" s="2" t="s">
        <v>402</v>
      </c>
      <c r="B623" s="2" t="s">
        <v>1378</v>
      </c>
      <c r="C623" s="2" t="s">
        <v>1383</v>
      </c>
      <c r="D623" s="2" t="s">
        <v>11</v>
      </c>
      <c r="E623" s="2" t="s">
        <v>1366</v>
      </c>
      <c r="F623" s="2" t="s">
        <v>1449</v>
      </c>
      <c r="G623" s="2" t="s">
        <v>1622</v>
      </c>
      <c r="H623" s="2" t="s">
        <v>1605</v>
      </c>
      <c r="I623" s="2" t="s">
        <v>1980</v>
      </c>
      <c r="J623" s="2" t="s">
        <v>1980</v>
      </c>
    </row>
    <row r="624" spans="1:10" ht="15.6" customHeight="1">
      <c r="A624" s="2" t="s">
        <v>403</v>
      </c>
      <c r="B624" s="2" t="s">
        <v>1378</v>
      </c>
      <c r="C624" s="2" t="s">
        <v>1383</v>
      </c>
      <c r="D624" s="2" t="s">
        <v>5</v>
      </c>
      <c r="E624" s="2" t="s">
        <v>1466</v>
      </c>
      <c r="F624" s="2" t="s">
        <v>1539</v>
      </c>
      <c r="G624" s="2" t="s">
        <v>1514</v>
      </c>
      <c r="H624" s="2" t="s">
        <v>1980</v>
      </c>
      <c r="I624" s="2" t="s">
        <v>1980</v>
      </c>
      <c r="J624" s="2" t="s">
        <v>1980</v>
      </c>
    </row>
    <row r="625" spans="1:10" ht="15.6" customHeight="1">
      <c r="A625" s="2" t="s">
        <v>404</v>
      </c>
      <c r="B625" s="2" t="s">
        <v>1378</v>
      </c>
      <c r="C625" s="2" t="s">
        <v>1383</v>
      </c>
      <c r="D625" s="2" t="s">
        <v>7</v>
      </c>
      <c r="E625" s="2" t="s">
        <v>1379</v>
      </c>
      <c r="F625" s="2" t="s">
        <v>1408</v>
      </c>
      <c r="G625" s="2" t="s">
        <v>1458</v>
      </c>
      <c r="H625" s="2" t="s">
        <v>1459</v>
      </c>
      <c r="I625" s="2" t="s">
        <v>1381</v>
      </c>
      <c r="J625" s="2" t="s">
        <v>1980</v>
      </c>
    </row>
    <row r="626" spans="1:10" ht="15.6" customHeight="1">
      <c r="A626" s="2" t="s">
        <v>405</v>
      </c>
      <c r="B626" s="2" t="s">
        <v>1378</v>
      </c>
      <c r="C626" s="2" t="s">
        <v>1383</v>
      </c>
      <c r="D626" s="2" t="s">
        <v>11</v>
      </c>
      <c r="E626" s="2" t="s">
        <v>1426</v>
      </c>
      <c r="F626" s="2" t="s">
        <v>1418</v>
      </c>
      <c r="G626" s="2" t="s">
        <v>1479</v>
      </c>
      <c r="H626" s="2" t="s">
        <v>1605</v>
      </c>
      <c r="I626" s="2" t="s">
        <v>1980</v>
      </c>
      <c r="J626" s="2" t="s">
        <v>1980</v>
      </c>
    </row>
    <row r="627" spans="1:10" ht="15.6" customHeight="1">
      <c r="A627" s="2" t="s">
        <v>406</v>
      </c>
      <c r="B627" s="2" t="s">
        <v>1378</v>
      </c>
      <c r="C627" s="2" t="s">
        <v>1383</v>
      </c>
      <c r="D627" s="2" t="s">
        <v>5</v>
      </c>
      <c r="E627" s="2" t="s">
        <v>1466</v>
      </c>
      <c r="F627" s="2" t="s">
        <v>1539</v>
      </c>
      <c r="G627" s="2" t="s">
        <v>1514</v>
      </c>
      <c r="H627" s="2" t="s">
        <v>1980</v>
      </c>
      <c r="I627" s="2" t="s">
        <v>1980</v>
      </c>
      <c r="J627" s="2" t="s">
        <v>1980</v>
      </c>
    </row>
    <row r="628" spans="1:10" ht="15.6" customHeight="1">
      <c r="A628" s="2" t="s">
        <v>407</v>
      </c>
      <c r="B628" s="2" t="s">
        <v>1378</v>
      </c>
      <c r="C628" s="2" t="s">
        <v>1383</v>
      </c>
      <c r="D628" s="2" t="s">
        <v>7</v>
      </c>
      <c r="E628" s="2" t="s">
        <v>1379</v>
      </c>
      <c r="F628" s="2" t="s">
        <v>1408</v>
      </c>
      <c r="G628" s="2" t="s">
        <v>1393</v>
      </c>
      <c r="H628" s="2" t="s">
        <v>1460</v>
      </c>
      <c r="I628" s="2" t="s">
        <v>1381</v>
      </c>
      <c r="J628" s="2" t="s">
        <v>1980</v>
      </c>
    </row>
    <row r="629" spans="1:10" ht="15.6" customHeight="1">
      <c r="A629" s="2" t="s">
        <v>408</v>
      </c>
      <c r="B629" s="2" t="s">
        <v>1370</v>
      </c>
      <c r="C629" s="2" t="s">
        <v>1376</v>
      </c>
      <c r="D629" s="2" t="s">
        <v>7</v>
      </c>
      <c r="E629" s="2" t="s">
        <v>1372</v>
      </c>
      <c r="F629" s="2" t="s">
        <v>1441</v>
      </c>
      <c r="G629" s="2" t="s">
        <v>1409</v>
      </c>
      <c r="H629" s="2" t="s">
        <v>1432</v>
      </c>
      <c r="I629" s="2" t="s">
        <v>1460</v>
      </c>
      <c r="J629" s="2" t="s">
        <v>1673</v>
      </c>
    </row>
    <row r="630" spans="1:10" ht="15.6" customHeight="1">
      <c r="A630" s="2" t="s">
        <v>409</v>
      </c>
      <c r="B630" s="2" t="s">
        <v>1370</v>
      </c>
      <c r="C630" s="2" t="s">
        <v>1376</v>
      </c>
      <c r="D630" s="2" t="s">
        <v>7</v>
      </c>
      <c r="E630" s="2" t="s">
        <v>1372</v>
      </c>
      <c r="F630" s="2" t="s">
        <v>1441</v>
      </c>
      <c r="G630" s="2" t="s">
        <v>1409</v>
      </c>
      <c r="H630" s="2" t="s">
        <v>1432</v>
      </c>
      <c r="I630" s="2" t="s">
        <v>1460</v>
      </c>
      <c r="J630" s="2" t="s">
        <v>1673</v>
      </c>
    </row>
    <row r="631" spans="1:10" ht="15.6" customHeight="1">
      <c r="A631" s="2" t="s">
        <v>410</v>
      </c>
      <c r="B631" s="2" t="s">
        <v>1370</v>
      </c>
      <c r="C631" s="2" t="s">
        <v>1376</v>
      </c>
      <c r="D631" s="2" t="s">
        <v>7</v>
      </c>
      <c r="E631" s="2" t="s">
        <v>1372</v>
      </c>
      <c r="F631" s="2" t="s">
        <v>1412</v>
      </c>
      <c r="G631" s="2" t="s">
        <v>1380</v>
      </c>
      <c r="H631" s="2" t="s">
        <v>1432</v>
      </c>
      <c r="I631" s="2" t="s">
        <v>1460</v>
      </c>
      <c r="J631" s="2" t="s">
        <v>1673</v>
      </c>
    </row>
    <row r="632" spans="1:10" ht="15.6" customHeight="1">
      <c r="A632" s="2" t="s">
        <v>411</v>
      </c>
      <c r="B632" s="2" t="s">
        <v>1422</v>
      </c>
      <c r="C632" s="2" t="s">
        <v>1371</v>
      </c>
      <c r="D632" s="2" t="s">
        <v>7</v>
      </c>
      <c r="E632" s="2" t="s">
        <v>1438</v>
      </c>
      <c r="F632" s="2" t="s">
        <v>1412</v>
      </c>
      <c r="G632" s="2" t="s">
        <v>1411</v>
      </c>
      <c r="H632" s="2" t="s">
        <v>1459</v>
      </c>
      <c r="I632" s="2" t="s">
        <v>1980</v>
      </c>
      <c r="J632" s="2" t="s">
        <v>1980</v>
      </c>
    </row>
    <row r="633" spans="1:10" ht="15.6" customHeight="1">
      <c r="A633" s="2" t="s">
        <v>412</v>
      </c>
      <c r="B633" s="2" t="s">
        <v>1382</v>
      </c>
      <c r="C633" s="2" t="s">
        <v>1383</v>
      </c>
      <c r="D633" s="2" t="s">
        <v>11</v>
      </c>
      <c r="E633" s="2" t="s">
        <v>1408</v>
      </c>
      <c r="F633" s="2" t="s">
        <v>1396</v>
      </c>
      <c r="G633" s="2" t="s">
        <v>1479</v>
      </c>
      <c r="H633" s="2" t="s">
        <v>1602</v>
      </c>
      <c r="I633" s="2" t="s">
        <v>1980</v>
      </c>
      <c r="J633" s="2" t="s">
        <v>1980</v>
      </c>
    </row>
    <row r="634" spans="1:10" ht="15.6" customHeight="1">
      <c r="A634" s="2" t="s">
        <v>413</v>
      </c>
      <c r="B634" s="2" t="s">
        <v>1422</v>
      </c>
      <c r="C634" s="2" t="s">
        <v>1387</v>
      </c>
      <c r="D634" s="2" t="s">
        <v>5</v>
      </c>
      <c r="E634" s="2" t="s">
        <v>1450</v>
      </c>
      <c r="F634" s="2" t="s">
        <v>1520</v>
      </c>
      <c r="G634" s="2" t="s">
        <v>1539</v>
      </c>
      <c r="H634" s="2" t="s">
        <v>1980</v>
      </c>
      <c r="I634" s="2" t="s">
        <v>1980</v>
      </c>
      <c r="J634" s="2" t="s">
        <v>1980</v>
      </c>
    </row>
    <row r="635" spans="1:10" ht="15.6" customHeight="1">
      <c r="A635" s="2" t="s">
        <v>414</v>
      </c>
      <c r="B635" s="2" t="s">
        <v>1422</v>
      </c>
      <c r="C635" s="2" t="s">
        <v>1387</v>
      </c>
      <c r="D635" s="2" t="s">
        <v>5</v>
      </c>
      <c r="E635" s="2" t="s">
        <v>1396</v>
      </c>
      <c r="F635" s="2" t="s">
        <v>1520</v>
      </c>
      <c r="G635" s="2" t="s">
        <v>1540</v>
      </c>
      <c r="H635" s="2" t="s">
        <v>1980</v>
      </c>
      <c r="I635" s="2" t="s">
        <v>1980</v>
      </c>
      <c r="J635" s="2" t="s">
        <v>1980</v>
      </c>
    </row>
    <row r="636" spans="1:10" ht="15.6" customHeight="1">
      <c r="A636" s="2" t="s">
        <v>415</v>
      </c>
      <c r="B636" s="2" t="s">
        <v>1435</v>
      </c>
      <c r="C636" s="2" t="s">
        <v>1383</v>
      </c>
      <c r="D636" s="2" t="s">
        <v>5</v>
      </c>
      <c r="E636" s="2" t="s">
        <v>1441</v>
      </c>
      <c r="F636" s="2" t="s">
        <v>1540</v>
      </c>
      <c r="G636" s="2" t="s">
        <v>2024</v>
      </c>
      <c r="H636" s="2" t="s">
        <v>1980</v>
      </c>
      <c r="I636" s="2" t="s">
        <v>1980</v>
      </c>
      <c r="J636" s="2" t="s">
        <v>1980</v>
      </c>
    </row>
    <row r="637" spans="1:10" ht="15.6" customHeight="1">
      <c r="A637" s="2" t="s">
        <v>416</v>
      </c>
      <c r="B637" s="2" t="s">
        <v>1363</v>
      </c>
      <c r="C637" s="2" t="s">
        <v>1364</v>
      </c>
      <c r="D637" s="2" t="s">
        <v>7</v>
      </c>
      <c r="E637" s="2" t="s">
        <v>1365</v>
      </c>
      <c r="F637" s="2" t="s">
        <v>1411</v>
      </c>
      <c r="G637" s="2" t="s">
        <v>1414</v>
      </c>
      <c r="H637" s="2" t="s">
        <v>1460</v>
      </c>
      <c r="I637" s="2" t="s">
        <v>2021</v>
      </c>
      <c r="J637" s="2" t="s">
        <v>1980</v>
      </c>
    </row>
    <row r="638" spans="1:10" ht="15.6" customHeight="1">
      <c r="A638" s="2" t="s">
        <v>417</v>
      </c>
      <c r="B638" s="2" t="s">
        <v>1363</v>
      </c>
      <c r="C638" s="2" t="s">
        <v>1364</v>
      </c>
      <c r="D638" s="2" t="s">
        <v>7</v>
      </c>
      <c r="E638" s="2" t="s">
        <v>1394</v>
      </c>
      <c r="F638" s="2" t="s">
        <v>1418</v>
      </c>
      <c r="G638" s="2" t="s">
        <v>1414</v>
      </c>
      <c r="H638" s="2" t="s">
        <v>1459</v>
      </c>
      <c r="I638" s="2" t="s">
        <v>2021</v>
      </c>
      <c r="J638" s="2" t="s">
        <v>1980</v>
      </c>
    </row>
    <row r="639" spans="1:10" ht="15.6" customHeight="1">
      <c r="A639" s="2" t="s">
        <v>418</v>
      </c>
      <c r="B639" s="2" t="s">
        <v>1363</v>
      </c>
      <c r="C639" s="2" t="s">
        <v>1447</v>
      </c>
      <c r="D639" s="2" t="s">
        <v>1</v>
      </c>
      <c r="E639" s="2" t="s">
        <v>1580</v>
      </c>
      <c r="F639" s="2" t="s">
        <v>1436</v>
      </c>
      <c r="G639" s="2" t="s">
        <v>1369</v>
      </c>
      <c r="H639" s="2" t="s">
        <v>1408</v>
      </c>
      <c r="I639" s="2" t="s">
        <v>1581</v>
      </c>
      <c r="J639" s="2" t="s">
        <v>2016</v>
      </c>
    </row>
    <row r="640" spans="1:10" ht="15.6" customHeight="1">
      <c r="A640" s="2" t="s">
        <v>419</v>
      </c>
      <c r="B640" s="2" t="s">
        <v>1370</v>
      </c>
      <c r="C640" s="2" t="s">
        <v>1431</v>
      </c>
      <c r="D640" s="2" t="s">
        <v>5</v>
      </c>
      <c r="E640" s="2" t="s">
        <v>1478</v>
      </c>
      <c r="F640" s="2" t="s">
        <v>1539</v>
      </c>
      <c r="G640" s="2" t="s">
        <v>2018</v>
      </c>
      <c r="H640" s="2" t="s">
        <v>1980</v>
      </c>
      <c r="I640" s="2" t="s">
        <v>1980</v>
      </c>
      <c r="J640" s="2" t="s">
        <v>1980</v>
      </c>
    </row>
    <row r="641" spans="1:10" ht="15.6" customHeight="1">
      <c r="A641" s="2" t="s">
        <v>420</v>
      </c>
      <c r="B641" s="2" t="s">
        <v>1370</v>
      </c>
      <c r="C641" s="2" t="s">
        <v>1383</v>
      </c>
      <c r="D641" s="2" t="s">
        <v>11</v>
      </c>
      <c r="E641" s="2" t="s">
        <v>1393</v>
      </c>
      <c r="F641" s="2" t="s">
        <v>1449</v>
      </c>
      <c r="G641" s="2" t="s">
        <v>1540</v>
      </c>
      <c r="H641" s="2" t="s">
        <v>2015</v>
      </c>
      <c r="I641" s="2" t="s">
        <v>1980</v>
      </c>
      <c r="J641" s="2" t="s">
        <v>1980</v>
      </c>
    </row>
    <row r="642" spans="1:10" ht="15.6" customHeight="1">
      <c r="A642" s="2" t="s">
        <v>421</v>
      </c>
      <c r="B642" s="2" t="s">
        <v>1370</v>
      </c>
      <c r="C642" s="2" t="s">
        <v>1425</v>
      </c>
      <c r="D642" s="2" t="s">
        <v>11</v>
      </c>
      <c r="E642" s="2" t="s">
        <v>1369</v>
      </c>
      <c r="F642" s="2" t="s">
        <v>1449</v>
      </c>
      <c r="G642" s="2" t="s">
        <v>1450</v>
      </c>
      <c r="H642" s="2" t="s">
        <v>1479</v>
      </c>
      <c r="I642" s="2" t="s">
        <v>2015</v>
      </c>
      <c r="J642" s="2" t="s">
        <v>1980</v>
      </c>
    </row>
    <row r="643" spans="1:10" ht="15.6" customHeight="1">
      <c r="A643" s="2" t="s">
        <v>422</v>
      </c>
      <c r="B643" s="2" t="s">
        <v>1363</v>
      </c>
      <c r="C643" s="2" t="s">
        <v>1364</v>
      </c>
      <c r="D643" s="2" t="s">
        <v>11</v>
      </c>
      <c r="E643" s="2" t="s">
        <v>1404</v>
      </c>
      <c r="F643" s="2" t="s">
        <v>1396</v>
      </c>
      <c r="G643" s="2" t="s">
        <v>1479</v>
      </c>
      <c r="H643" s="2" t="s">
        <v>2023</v>
      </c>
      <c r="I643" s="2" t="s">
        <v>1980</v>
      </c>
      <c r="J643" s="2" t="s">
        <v>1980</v>
      </c>
    </row>
    <row r="644" spans="1:10" ht="15.6" customHeight="1">
      <c r="A644" s="2" t="s">
        <v>423</v>
      </c>
      <c r="B644" s="2" t="s">
        <v>1382</v>
      </c>
      <c r="C644" s="2" t="s">
        <v>1383</v>
      </c>
      <c r="D644" s="2" t="s">
        <v>11</v>
      </c>
      <c r="E644" s="2" t="s">
        <v>1408</v>
      </c>
      <c r="F644" s="2" t="s">
        <v>1452</v>
      </c>
      <c r="G644" s="2" t="s">
        <v>1466</v>
      </c>
      <c r="H644" s="2" t="s">
        <v>1479</v>
      </c>
      <c r="I644" s="2" t="s">
        <v>1602</v>
      </c>
      <c r="J644" s="2" t="s">
        <v>1980</v>
      </c>
    </row>
    <row r="645" spans="1:10" ht="15.6" customHeight="1">
      <c r="A645" s="2" t="s">
        <v>424</v>
      </c>
      <c r="B645" s="2" t="s">
        <v>1370</v>
      </c>
      <c r="C645" s="2" t="s">
        <v>1425</v>
      </c>
      <c r="D645" s="2" t="s">
        <v>11</v>
      </c>
      <c r="E645" s="2" t="s">
        <v>1367</v>
      </c>
      <c r="F645" s="2" t="s">
        <v>1450</v>
      </c>
      <c r="G645" s="2" t="s">
        <v>1622</v>
      </c>
      <c r="H645" s="2" t="s">
        <v>2015</v>
      </c>
      <c r="I645" s="2" t="s">
        <v>1980</v>
      </c>
      <c r="J645" s="2" t="s">
        <v>1980</v>
      </c>
    </row>
    <row r="646" spans="1:10" ht="15.6" customHeight="1">
      <c r="A646" s="2" t="s">
        <v>425</v>
      </c>
      <c r="B646" s="2" t="s">
        <v>1378</v>
      </c>
      <c r="C646" s="2" t="s">
        <v>1383</v>
      </c>
      <c r="D646" s="2" t="s">
        <v>11</v>
      </c>
      <c r="E646" s="2" t="s">
        <v>1366</v>
      </c>
      <c r="F646" s="2" t="s">
        <v>1609</v>
      </c>
      <c r="G646" s="2" t="s">
        <v>1623</v>
      </c>
      <c r="H646" s="2" t="s">
        <v>1605</v>
      </c>
      <c r="I646" s="2" t="s">
        <v>1980</v>
      </c>
      <c r="J646" s="2" t="s">
        <v>1980</v>
      </c>
    </row>
    <row r="647" spans="1:10" ht="15.6" customHeight="1">
      <c r="A647" s="2" t="s">
        <v>427</v>
      </c>
      <c r="B647" s="2" t="s">
        <v>1382</v>
      </c>
      <c r="C647" s="2" t="s">
        <v>1391</v>
      </c>
      <c r="D647" s="2" t="s">
        <v>7</v>
      </c>
      <c r="E647" s="2" t="s">
        <v>1384</v>
      </c>
      <c r="F647" s="2" t="s">
        <v>1389</v>
      </c>
      <c r="G647" s="2" t="s">
        <v>1396</v>
      </c>
      <c r="H647" s="2" t="s">
        <v>1461</v>
      </c>
      <c r="I647" s="2" t="s">
        <v>1386</v>
      </c>
      <c r="J647" s="2" t="s">
        <v>1980</v>
      </c>
    </row>
    <row r="648" spans="1:10" ht="15.6" customHeight="1">
      <c r="A648" s="2" t="s">
        <v>428</v>
      </c>
      <c r="B648" s="2" t="s">
        <v>1382</v>
      </c>
      <c r="C648" s="2" t="s">
        <v>1383</v>
      </c>
      <c r="D648" s="2" t="s">
        <v>11</v>
      </c>
      <c r="E648" s="2" t="s">
        <v>1408</v>
      </c>
      <c r="F648" s="2" t="s">
        <v>1452</v>
      </c>
      <c r="G648" s="2" t="s">
        <v>1450</v>
      </c>
      <c r="H648" s="2" t="s">
        <v>1463</v>
      </c>
      <c r="I648" s="2" t="s">
        <v>1602</v>
      </c>
      <c r="J648" s="2" t="s">
        <v>1980</v>
      </c>
    </row>
    <row r="649" spans="1:10" ht="15.6" customHeight="1">
      <c r="A649" s="2" t="s">
        <v>429</v>
      </c>
      <c r="B649" s="2" t="s">
        <v>1382</v>
      </c>
      <c r="C649" s="2" t="s">
        <v>1371</v>
      </c>
      <c r="D649" s="2" t="s">
        <v>11</v>
      </c>
      <c r="E649" s="2" t="s">
        <v>1373</v>
      </c>
      <c r="F649" s="2" t="s">
        <v>1452</v>
      </c>
      <c r="G649" s="2" t="s">
        <v>1624</v>
      </c>
      <c r="H649" s="2" t="s">
        <v>1602</v>
      </c>
      <c r="I649" s="2" t="s">
        <v>1980</v>
      </c>
      <c r="J649" s="2" t="s">
        <v>1980</v>
      </c>
    </row>
    <row r="650" spans="1:10" ht="15.6" customHeight="1">
      <c r="A650" s="2" t="s">
        <v>430</v>
      </c>
      <c r="B650" s="2" t="s">
        <v>1435</v>
      </c>
      <c r="C650" s="2" t="s">
        <v>1425</v>
      </c>
      <c r="D650" s="2" t="s">
        <v>11</v>
      </c>
      <c r="E650" s="2" t="s">
        <v>1412</v>
      </c>
      <c r="F650" s="2" t="s">
        <v>1418</v>
      </c>
      <c r="G650" s="2" t="s">
        <v>1624</v>
      </c>
      <c r="H650" s="2" t="s">
        <v>2019</v>
      </c>
      <c r="I650" s="2" t="s">
        <v>1980</v>
      </c>
      <c r="J650" s="2" t="s">
        <v>1980</v>
      </c>
    </row>
    <row r="651" spans="1:10" ht="15.6" customHeight="1">
      <c r="A651" s="2" t="s">
        <v>431</v>
      </c>
      <c r="B651" s="2" t="s">
        <v>1435</v>
      </c>
      <c r="C651" s="2" t="s">
        <v>1391</v>
      </c>
      <c r="D651" s="2" t="s">
        <v>7</v>
      </c>
      <c r="E651" s="2" t="s">
        <v>1436</v>
      </c>
      <c r="F651" s="2" t="s">
        <v>1384</v>
      </c>
      <c r="G651" s="2" t="s">
        <v>1396</v>
      </c>
      <c r="H651" s="2" t="s">
        <v>1462</v>
      </c>
      <c r="I651" s="2" t="s">
        <v>2020</v>
      </c>
      <c r="J651" s="2" t="s">
        <v>1980</v>
      </c>
    </row>
    <row r="652" spans="1:10" ht="15.6" customHeight="1">
      <c r="A652" s="2" t="s">
        <v>432</v>
      </c>
      <c r="B652" s="2" t="s">
        <v>1382</v>
      </c>
      <c r="C652" s="2" t="s">
        <v>1431</v>
      </c>
      <c r="D652" s="2" t="s">
        <v>7</v>
      </c>
      <c r="E652" s="2" t="s">
        <v>1384</v>
      </c>
      <c r="F652" s="2" t="s">
        <v>1389</v>
      </c>
      <c r="G652" s="2" t="s">
        <v>1396</v>
      </c>
      <c r="H652" s="2" t="s">
        <v>1461</v>
      </c>
      <c r="I652" s="2" t="s">
        <v>1386</v>
      </c>
      <c r="J652" s="2" t="s">
        <v>1980</v>
      </c>
    </row>
    <row r="653" spans="1:10" ht="15.6" customHeight="1">
      <c r="A653" s="2" t="s">
        <v>433</v>
      </c>
      <c r="B653" s="2" t="s">
        <v>1435</v>
      </c>
      <c r="C653" s="2" t="s">
        <v>1383</v>
      </c>
      <c r="D653" s="2" t="s">
        <v>11</v>
      </c>
      <c r="E653" s="2" t="s">
        <v>1389</v>
      </c>
      <c r="F653" s="2" t="s">
        <v>1368</v>
      </c>
      <c r="G653" s="2" t="s">
        <v>1463</v>
      </c>
      <c r="H653" s="2" t="s">
        <v>2019</v>
      </c>
      <c r="I653" s="2" t="s">
        <v>1980</v>
      </c>
      <c r="J653" s="2" t="s">
        <v>1980</v>
      </c>
    </row>
    <row r="654" spans="1:10" ht="15.6" customHeight="1">
      <c r="A654" s="2" t="s">
        <v>434</v>
      </c>
      <c r="B654" s="2" t="s">
        <v>1435</v>
      </c>
      <c r="C654" s="2" t="s">
        <v>1383</v>
      </c>
      <c r="D654" s="2" t="s">
        <v>11</v>
      </c>
      <c r="E654" s="2" t="s">
        <v>1389</v>
      </c>
      <c r="F654" s="2" t="s">
        <v>1450</v>
      </c>
      <c r="G654" s="2" t="s">
        <v>1466</v>
      </c>
      <c r="H654" s="2" t="s">
        <v>1463</v>
      </c>
      <c r="I654" s="2" t="s">
        <v>2019</v>
      </c>
      <c r="J654" s="2" t="s">
        <v>1980</v>
      </c>
    </row>
    <row r="655" spans="1:10" ht="15.6" customHeight="1">
      <c r="A655" s="2" t="s">
        <v>435</v>
      </c>
      <c r="B655" s="2" t="s">
        <v>1378</v>
      </c>
      <c r="C655" s="2" t="s">
        <v>1387</v>
      </c>
      <c r="D655" s="2" t="s">
        <v>11</v>
      </c>
      <c r="E655" s="2" t="s">
        <v>1426</v>
      </c>
      <c r="F655" s="2" t="s">
        <v>1452</v>
      </c>
      <c r="G655" s="2" t="s">
        <v>1463</v>
      </c>
      <c r="H655" s="2" t="s">
        <v>1605</v>
      </c>
      <c r="I655" s="2" t="s">
        <v>1980</v>
      </c>
      <c r="J655" s="2" t="s">
        <v>1980</v>
      </c>
    </row>
    <row r="656" spans="1:10" ht="15.6" customHeight="1">
      <c r="A656" s="2" t="s">
        <v>436</v>
      </c>
      <c r="B656" s="2" t="s">
        <v>1378</v>
      </c>
      <c r="C656" s="2" t="s">
        <v>1387</v>
      </c>
      <c r="D656" s="2" t="s">
        <v>11</v>
      </c>
      <c r="E656" s="2" t="s">
        <v>1466</v>
      </c>
      <c r="F656" s="2" t="s">
        <v>1389</v>
      </c>
      <c r="G656" s="2" t="s">
        <v>1450</v>
      </c>
      <c r="H656" s="2" t="s">
        <v>1463</v>
      </c>
      <c r="I656" s="2" t="s">
        <v>1605</v>
      </c>
      <c r="J656" s="2" t="s">
        <v>1980</v>
      </c>
    </row>
    <row r="657" spans="1:10" ht="15.6" customHeight="1">
      <c r="A657" s="2" t="s">
        <v>437</v>
      </c>
      <c r="B657" s="2" t="s">
        <v>1378</v>
      </c>
      <c r="C657" s="2" t="s">
        <v>1387</v>
      </c>
      <c r="D657" s="2" t="s">
        <v>7</v>
      </c>
      <c r="E657" s="2" t="s">
        <v>1379</v>
      </c>
      <c r="F657" s="2" t="s">
        <v>1385</v>
      </c>
      <c r="G657" s="2" t="s">
        <v>1411</v>
      </c>
      <c r="H657" s="2" t="s">
        <v>1396</v>
      </c>
      <c r="I657" s="2" t="s">
        <v>1463</v>
      </c>
      <c r="J657" s="2" t="s">
        <v>1381</v>
      </c>
    </row>
    <row r="658" spans="1:10" ht="15.6" customHeight="1">
      <c r="A658" s="2" t="s">
        <v>438</v>
      </c>
      <c r="B658" s="2" t="s">
        <v>1378</v>
      </c>
      <c r="C658" s="2" t="s">
        <v>1387</v>
      </c>
      <c r="D658" s="2" t="s">
        <v>7</v>
      </c>
      <c r="E658" s="2" t="s">
        <v>1379</v>
      </c>
      <c r="F658" s="2" t="s">
        <v>1441</v>
      </c>
      <c r="G658" s="2" t="s">
        <v>1373</v>
      </c>
      <c r="H658" s="2" t="s">
        <v>1396</v>
      </c>
      <c r="I658" s="2" t="s">
        <v>1463</v>
      </c>
      <c r="J658" s="2" t="s">
        <v>1381</v>
      </c>
    </row>
    <row r="659" spans="1:10" ht="15.6" customHeight="1">
      <c r="A659" s="2" t="s">
        <v>439</v>
      </c>
      <c r="B659" s="2" t="s">
        <v>1435</v>
      </c>
      <c r="C659" s="2" t="s">
        <v>1383</v>
      </c>
      <c r="D659" s="2" t="s">
        <v>5</v>
      </c>
      <c r="E659" s="2" t="s">
        <v>1452</v>
      </c>
      <c r="F659" s="2" t="s">
        <v>1541</v>
      </c>
      <c r="G659" s="2" t="s">
        <v>2024</v>
      </c>
      <c r="H659" s="2" t="s">
        <v>1980</v>
      </c>
      <c r="I659" s="2" t="s">
        <v>1980</v>
      </c>
      <c r="J659" s="2" t="s">
        <v>1980</v>
      </c>
    </row>
    <row r="660" spans="1:10" ht="15.6" customHeight="1">
      <c r="A660" s="2" t="s">
        <v>440</v>
      </c>
      <c r="B660" s="2" t="s">
        <v>1435</v>
      </c>
      <c r="C660" s="2" t="s">
        <v>1387</v>
      </c>
      <c r="D660" s="2" t="s">
        <v>7</v>
      </c>
      <c r="E660" s="2" t="s">
        <v>1374</v>
      </c>
      <c r="F660" s="2" t="s">
        <v>1421</v>
      </c>
      <c r="G660" s="2" t="s">
        <v>1411</v>
      </c>
      <c r="H660" s="2" t="s">
        <v>1461</v>
      </c>
      <c r="I660" s="2" t="s">
        <v>2020</v>
      </c>
      <c r="J660" s="2" t="s">
        <v>1980</v>
      </c>
    </row>
    <row r="661" spans="1:10" ht="15.6" customHeight="1">
      <c r="A661" s="2" t="s">
        <v>441</v>
      </c>
      <c r="B661" s="2" t="s">
        <v>1435</v>
      </c>
      <c r="C661" s="2" t="s">
        <v>1387</v>
      </c>
      <c r="D661" s="2" t="s">
        <v>7</v>
      </c>
      <c r="E661" s="2" t="s">
        <v>1377</v>
      </c>
      <c r="F661" s="2" t="s">
        <v>1421</v>
      </c>
      <c r="G661" s="2" t="s">
        <v>1373</v>
      </c>
      <c r="H661" s="2" t="s">
        <v>1461</v>
      </c>
      <c r="I661" s="2" t="s">
        <v>2020</v>
      </c>
      <c r="J661" s="2" t="s">
        <v>1980</v>
      </c>
    </row>
    <row r="662" spans="1:10" ht="15.6" customHeight="1">
      <c r="A662" s="2" t="s">
        <v>442</v>
      </c>
      <c r="B662" s="2" t="s">
        <v>1435</v>
      </c>
      <c r="C662" s="2" t="s">
        <v>1387</v>
      </c>
      <c r="D662" s="2" t="s">
        <v>7</v>
      </c>
      <c r="E662" s="2" t="s">
        <v>1414</v>
      </c>
      <c r="F662" s="2" t="s">
        <v>1421</v>
      </c>
      <c r="G662" s="2" t="s">
        <v>1418</v>
      </c>
      <c r="H662" s="2" t="s">
        <v>1461</v>
      </c>
      <c r="I662" s="2" t="s">
        <v>2020</v>
      </c>
      <c r="J662" s="2" t="s">
        <v>1980</v>
      </c>
    </row>
    <row r="663" spans="1:10" ht="15.6" customHeight="1">
      <c r="A663" s="2" t="s">
        <v>443</v>
      </c>
      <c r="B663" s="2" t="s">
        <v>1435</v>
      </c>
      <c r="C663" s="2" t="s">
        <v>1387</v>
      </c>
      <c r="D663" s="2" t="s">
        <v>11</v>
      </c>
      <c r="E663" s="2" t="s">
        <v>1450</v>
      </c>
      <c r="F663" s="2" t="s">
        <v>1412</v>
      </c>
      <c r="G663" s="2" t="s">
        <v>1449</v>
      </c>
      <c r="H663" s="2" t="s">
        <v>1624</v>
      </c>
      <c r="I663" s="2" t="s">
        <v>2019</v>
      </c>
      <c r="J663" s="2" t="s">
        <v>1980</v>
      </c>
    </row>
    <row r="664" spans="1:10" ht="15.6" customHeight="1">
      <c r="A664" s="2" t="s">
        <v>444</v>
      </c>
      <c r="B664" s="2" t="s">
        <v>1435</v>
      </c>
      <c r="C664" s="2" t="s">
        <v>1447</v>
      </c>
      <c r="D664" s="2" t="s">
        <v>11</v>
      </c>
      <c r="E664" s="2" t="s">
        <v>1389</v>
      </c>
      <c r="F664" s="2" t="s">
        <v>1411</v>
      </c>
      <c r="G664" s="2" t="s">
        <v>1450</v>
      </c>
      <c r="H664" s="2" t="s">
        <v>1463</v>
      </c>
      <c r="I664" s="2" t="s">
        <v>2019</v>
      </c>
      <c r="J664" s="2" t="s">
        <v>1980</v>
      </c>
    </row>
    <row r="665" spans="1:10" ht="15.6" customHeight="1">
      <c r="A665" s="2" t="s">
        <v>445</v>
      </c>
      <c r="B665" s="2" t="s">
        <v>1435</v>
      </c>
      <c r="C665" s="2" t="s">
        <v>1447</v>
      </c>
      <c r="D665" s="2" t="s">
        <v>7</v>
      </c>
      <c r="E665" s="2" t="s">
        <v>1442</v>
      </c>
      <c r="F665" s="2" t="s">
        <v>1464</v>
      </c>
      <c r="G665" s="2" t="s">
        <v>1396</v>
      </c>
      <c r="H665" s="2" t="s">
        <v>1465</v>
      </c>
      <c r="I665" s="2" t="s">
        <v>2020</v>
      </c>
      <c r="J665" s="2" t="s">
        <v>1980</v>
      </c>
    </row>
    <row r="666" spans="1:10" ht="15.6" customHeight="1">
      <c r="A666" s="2" t="s">
        <v>446</v>
      </c>
      <c r="B666" s="2" t="s">
        <v>1435</v>
      </c>
      <c r="C666" s="2" t="s">
        <v>1447</v>
      </c>
      <c r="D666" s="2" t="s">
        <v>7</v>
      </c>
      <c r="E666" s="2" t="s">
        <v>1436</v>
      </c>
      <c r="F666" s="2" t="s">
        <v>1384</v>
      </c>
      <c r="G666" s="2" t="s">
        <v>1396</v>
      </c>
      <c r="H666" s="2" t="s">
        <v>1462</v>
      </c>
      <c r="I666" s="2" t="s">
        <v>2020</v>
      </c>
      <c r="J666" s="2" t="s">
        <v>1980</v>
      </c>
    </row>
    <row r="667" spans="1:10" ht="15.6" customHeight="1">
      <c r="A667" s="2" t="s">
        <v>447</v>
      </c>
      <c r="B667" s="2" t="s">
        <v>1435</v>
      </c>
      <c r="C667" s="2" t="s">
        <v>1447</v>
      </c>
      <c r="D667" s="2" t="s">
        <v>7</v>
      </c>
      <c r="E667" s="2" t="s">
        <v>1436</v>
      </c>
      <c r="F667" s="2" t="s">
        <v>1384</v>
      </c>
      <c r="G667" s="2" t="s">
        <v>1396</v>
      </c>
      <c r="H667" s="2" t="s">
        <v>1462</v>
      </c>
      <c r="I667" s="2" t="s">
        <v>2020</v>
      </c>
      <c r="J667" s="2" t="s">
        <v>1980</v>
      </c>
    </row>
    <row r="668" spans="1:10" ht="15.6" customHeight="1">
      <c r="A668" s="2" t="s">
        <v>448</v>
      </c>
      <c r="B668" s="2" t="s">
        <v>1435</v>
      </c>
      <c r="C668" s="2" t="s">
        <v>1383</v>
      </c>
      <c r="D668" s="2" t="s">
        <v>11</v>
      </c>
      <c r="E668" s="2" t="s">
        <v>1412</v>
      </c>
      <c r="F668" s="2" t="s">
        <v>1449</v>
      </c>
      <c r="G668" s="2" t="s">
        <v>1624</v>
      </c>
      <c r="H668" s="2" t="s">
        <v>2019</v>
      </c>
      <c r="I668" s="2" t="s">
        <v>1980</v>
      </c>
      <c r="J668" s="2" t="s">
        <v>1980</v>
      </c>
    </row>
    <row r="669" spans="1:10" ht="15.6" customHeight="1">
      <c r="A669" s="2" t="s">
        <v>449</v>
      </c>
      <c r="B669" s="2" t="s">
        <v>1435</v>
      </c>
      <c r="C669" s="2" t="s">
        <v>1447</v>
      </c>
      <c r="D669" s="2" t="s">
        <v>1</v>
      </c>
      <c r="E669" s="2" t="s">
        <v>1574</v>
      </c>
      <c r="F669" s="2" t="s">
        <v>1388</v>
      </c>
      <c r="G669" s="2" t="s">
        <v>1438</v>
      </c>
      <c r="H669" s="2" t="s">
        <v>1582</v>
      </c>
      <c r="I669" s="2" t="s">
        <v>2025</v>
      </c>
      <c r="J669" s="2" t="s">
        <v>1980</v>
      </c>
    </row>
    <row r="670" spans="1:10" ht="15.6" customHeight="1">
      <c r="A670" s="2" t="s">
        <v>450</v>
      </c>
      <c r="B670" s="2" t="s">
        <v>1435</v>
      </c>
      <c r="C670" s="2" t="s">
        <v>1383</v>
      </c>
      <c r="D670" s="2" t="s">
        <v>11</v>
      </c>
      <c r="E670" s="2" t="s">
        <v>1389</v>
      </c>
      <c r="F670" s="2" t="s">
        <v>1450</v>
      </c>
      <c r="G670" s="2" t="s">
        <v>1466</v>
      </c>
      <c r="H670" s="2" t="s">
        <v>1463</v>
      </c>
      <c r="I670" s="2" t="s">
        <v>2019</v>
      </c>
      <c r="J670" s="2" t="s">
        <v>1980</v>
      </c>
    </row>
    <row r="671" spans="1:10" ht="15.6" customHeight="1">
      <c r="A671" s="2" t="s">
        <v>451</v>
      </c>
      <c r="B671" s="2" t="s">
        <v>1435</v>
      </c>
      <c r="C671" s="2" t="s">
        <v>1383</v>
      </c>
      <c r="D671" s="2" t="s">
        <v>11</v>
      </c>
      <c r="E671" s="2" t="s">
        <v>1389</v>
      </c>
      <c r="F671" s="2" t="s">
        <v>1449</v>
      </c>
      <c r="G671" s="2" t="s">
        <v>1466</v>
      </c>
      <c r="H671" s="2" t="s">
        <v>1463</v>
      </c>
      <c r="I671" s="2" t="s">
        <v>2019</v>
      </c>
      <c r="J671" s="2" t="s">
        <v>1980</v>
      </c>
    </row>
    <row r="672" spans="1:10" ht="15.6" customHeight="1">
      <c r="A672" s="2" t="s">
        <v>452</v>
      </c>
      <c r="B672" s="2" t="s">
        <v>1422</v>
      </c>
      <c r="C672" s="2" t="s">
        <v>1387</v>
      </c>
      <c r="D672" s="2" t="s">
        <v>7</v>
      </c>
      <c r="E672" s="2" t="s">
        <v>1446</v>
      </c>
      <c r="F672" s="2" t="s">
        <v>1412</v>
      </c>
      <c r="G672" s="2" t="s">
        <v>1411</v>
      </c>
      <c r="H672" s="2" t="s">
        <v>1466</v>
      </c>
      <c r="I672" s="2" t="s">
        <v>1465</v>
      </c>
      <c r="J672" s="2" t="s">
        <v>1980</v>
      </c>
    </row>
    <row r="673" spans="1:10" ht="15.6" customHeight="1">
      <c r="A673" s="2" t="s">
        <v>453</v>
      </c>
      <c r="B673" s="2" t="s">
        <v>1422</v>
      </c>
      <c r="C673" s="2" t="s">
        <v>1387</v>
      </c>
      <c r="D673" s="2" t="s">
        <v>7</v>
      </c>
      <c r="E673" s="2" t="s">
        <v>1438</v>
      </c>
      <c r="F673" s="2" t="s">
        <v>1385</v>
      </c>
      <c r="G673" s="2" t="s">
        <v>1418</v>
      </c>
      <c r="H673" s="2" t="s">
        <v>1432</v>
      </c>
      <c r="I673" s="2" t="s">
        <v>1461</v>
      </c>
      <c r="J673" s="2" t="s">
        <v>1980</v>
      </c>
    </row>
    <row r="674" spans="1:10" ht="15.6" customHeight="1">
      <c r="A674" s="2" t="s">
        <v>454</v>
      </c>
      <c r="B674" s="2" t="s">
        <v>1435</v>
      </c>
      <c r="C674" s="2" t="s">
        <v>1364</v>
      </c>
      <c r="D674" s="2" t="s">
        <v>7</v>
      </c>
      <c r="E674" s="2" t="s">
        <v>1442</v>
      </c>
      <c r="F674" s="2" t="s">
        <v>1464</v>
      </c>
      <c r="G674" s="2" t="s">
        <v>1396</v>
      </c>
      <c r="H674" s="2" t="s">
        <v>1465</v>
      </c>
      <c r="I674" s="2" t="s">
        <v>2020</v>
      </c>
      <c r="J674" s="2" t="s">
        <v>1980</v>
      </c>
    </row>
    <row r="675" spans="1:10" ht="15.6" customHeight="1">
      <c r="A675" s="2" t="s">
        <v>455</v>
      </c>
      <c r="B675" s="2" t="s">
        <v>1435</v>
      </c>
      <c r="C675" s="2" t="s">
        <v>1447</v>
      </c>
      <c r="D675" s="2" t="s">
        <v>5</v>
      </c>
      <c r="E675" s="2" t="s">
        <v>1441</v>
      </c>
      <c r="F675" s="2" t="s">
        <v>1521</v>
      </c>
      <c r="G675" s="2" t="s">
        <v>1542</v>
      </c>
      <c r="H675" s="2" t="s">
        <v>2024</v>
      </c>
      <c r="I675" s="2" t="s">
        <v>1980</v>
      </c>
      <c r="J675" s="2" t="s">
        <v>1980</v>
      </c>
    </row>
    <row r="676" spans="1:10" ht="15.6" customHeight="1">
      <c r="A676" s="2" t="s">
        <v>456</v>
      </c>
      <c r="B676" s="2" t="s">
        <v>1435</v>
      </c>
      <c r="C676" s="2" t="s">
        <v>1447</v>
      </c>
      <c r="D676" s="2" t="s">
        <v>11</v>
      </c>
      <c r="E676" s="2" t="s">
        <v>1389</v>
      </c>
      <c r="F676" s="2" t="s">
        <v>1411</v>
      </c>
      <c r="G676" s="2" t="s">
        <v>1463</v>
      </c>
      <c r="H676" s="2" t="s">
        <v>2019</v>
      </c>
      <c r="I676" s="2" t="s">
        <v>1980</v>
      </c>
      <c r="J676" s="2" t="s">
        <v>1980</v>
      </c>
    </row>
    <row r="677" spans="1:10" ht="15.6" customHeight="1">
      <c r="A677" s="2" t="s">
        <v>457</v>
      </c>
      <c r="B677" s="2" t="s">
        <v>1435</v>
      </c>
      <c r="C677" s="2" t="s">
        <v>1447</v>
      </c>
      <c r="D677" s="2" t="s">
        <v>11</v>
      </c>
      <c r="E677" s="2" t="s">
        <v>1412</v>
      </c>
      <c r="F677" s="2" t="s">
        <v>1418</v>
      </c>
      <c r="G677" s="2" t="s">
        <v>1624</v>
      </c>
      <c r="H677" s="2" t="s">
        <v>2019</v>
      </c>
      <c r="I677" s="2" t="s">
        <v>1980</v>
      </c>
      <c r="J677" s="2" t="s">
        <v>1980</v>
      </c>
    </row>
    <row r="678" spans="1:10" ht="15.6" customHeight="1">
      <c r="A678" s="2" t="s">
        <v>458</v>
      </c>
      <c r="B678" s="2" t="s">
        <v>1435</v>
      </c>
      <c r="C678" s="2" t="s">
        <v>1447</v>
      </c>
      <c r="D678" s="2" t="s">
        <v>11</v>
      </c>
      <c r="E678" s="2" t="s">
        <v>1389</v>
      </c>
      <c r="F678" s="2" t="s">
        <v>1411</v>
      </c>
      <c r="G678" s="2" t="s">
        <v>1463</v>
      </c>
      <c r="H678" s="2" t="s">
        <v>2019</v>
      </c>
      <c r="I678" s="2" t="s">
        <v>1980</v>
      </c>
      <c r="J678" s="2" t="s">
        <v>1980</v>
      </c>
    </row>
    <row r="679" spans="1:10" ht="15.6" customHeight="1">
      <c r="A679" s="2" t="s">
        <v>459</v>
      </c>
      <c r="B679" s="2" t="s">
        <v>1435</v>
      </c>
      <c r="C679" s="2" t="s">
        <v>1447</v>
      </c>
      <c r="D679" s="2" t="s">
        <v>11</v>
      </c>
      <c r="E679" s="2" t="s">
        <v>1412</v>
      </c>
      <c r="F679" s="2" t="s">
        <v>1418</v>
      </c>
      <c r="G679" s="2" t="s">
        <v>1624</v>
      </c>
      <c r="H679" s="2" t="s">
        <v>2019</v>
      </c>
      <c r="I679" s="2" t="s">
        <v>1980</v>
      </c>
      <c r="J679" s="2" t="s">
        <v>1980</v>
      </c>
    </row>
    <row r="680" spans="1:10" ht="15.6" customHeight="1">
      <c r="A680" s="2" t="s">
        <v>460</v>
      </c>
      <c r="B680" s="2" t="s">
        <v>1435</v>
      </c>
      <c r="C680" s="2" t="s">
        <v>1447</v>
      </c>
      <c r="D680" s="2" t="s">
        <v>11</v>
      </c>
      <c r="E680" s="2" t="s">
        <v>1412</v>
      </c>
      <c r="F680" s="2" t="s">
        <v>1449</v>
      </c>
      <c r="G680" s="2" t="s">
        <v>1624</v>
      </c>
      <c r="H680" s="2" t="s">
        <v>2019</v>
      </c>
      <c r="I680" s="2" t="s">
        <v>1980</v>
      </c>
      <c r="J680" s="2" t="s">
        <v>1980</v>
      </c>
    </row>
    <row r="681" spans="1:10" ht="15.6" customHeight="1">
      <c r="A681" s="2" t="s">
        <v>2433</v>
      </c>
      <c r="B681" s="2" t="s">
        <v>1435</v>
      </c>
      <c r="C681" s="2" t="s">
        <v>1447</v>
      </c>
      <c r="D681" s="2" t="s">
        <v>5</v>
      </c>
      <c r="E681" s="2" t="s">
        <v>1452</v>
      </c>
      <c r="F681" s="2" t="s">
        <v>1525</v>
      </c>
      <c r="G681" s="2" t="s">
        <v>1541</v>
      </c>
      <c r="H681" s="2" t="s">
        <v>2024</v>
      </c>
      <c r="I681" s="2" t="s">
        <v>1980</v>
      </c>
      <c r="J681" s="2" t="s">
        <v>1980</v>
      </c>
    </row>
    <row r="682" spans="1:10" ht="15.6" customHeight="1">
      <c r="A682" s="2" t="s">
        <v>2434</v>
      </c>
      <c r="B682" s="2" t="s">
        <v>1435</v>
      </c>
      <c r="C682" s="2" t="s">
        <v>1447</v>
      </c>
      <c r="D682" s="2" t="s">
        <v>5</v>
      </c>
      <c r="E682" s="2" t="s">
        <v>1452</v>
      </c>
      <c r="F682" s="2" t="s">
        <v>1525</v>
      </c>
      <c r="G682" s="2" t="s">
        <v>1541</v>
      </c>
      <c r="H682" s="2" t="s">
        <v>2024</v>
      </c>
      <c r="I682" s="2" t="s">
        <v>1980</v>
      </c>
      <c r="J682" s="2" t="s">
        <v>1980</v>
      </c>
    </row>
    <row r="683" spans="1:10" ht="15.6" customHeight="1">
      <c r="A683" s="2" t="s">
        <v>461</v>
      </c>
      <c r="B683" s="2" t="s">
        <v>1435</v>
      </c>
      <c r="C683" s="2" t="s">
        <v>1447</v>
      </c>
      <c r="D683" s="2" t="s">
        <v>11</v>
      </c>
      <c r="E683" s="2" t="s">
        <v>1389</v>
      </c>
      <c r="F683" s="2" t="s">
        <v>1411</v>
      </c>
      <c r="G683" s="2" t="s">
        <v>1463</v>
      </c>
      <c r="H683" s="2" t="s">
        <v>2019</v>
      </c>
      <c r="I683" s="2" t="s">
        <v>1980</v>
      </c>
      <c r="J683" s="2" t="s">
        <v>1980</v>
      </c>
    </row>
    <row r="684" spans="1:10" ht="15.6" customHeight="1">
      <c r="A684" s="2" t="s">
        <v>462</v>
      </c>
      <c r="B684" s="2" t="s">
        <v>1435</v>
      </c>
      <c r="C684" s="2" t="s">
        <v>1447</v>
      </c>
      <c r="D684" s="2" t="s">
        <v>11</v>
      </c>
      <c r="E684" s="2" t="s">
        <v>1412</v>
      </c>
      <c r="F684" s="2" t="s">
        <v>1449</v>
      </c>
      <c r="G684" s="2" t="s">
        <v>1515</v>
      </c>
      <c r="H684" s="2" t="s">
        <v>1624</v>
      </c>
      <c r="I684" s="2" t="s">
        <v>2019</v>
      </c>
      <c r="J684" s="2" t="s">
        <v>1980</v>
      </c>
    </row>
    <row r="685" spans="1:10" ht="15.6" customHeight="1">
      <c r="A685" s="2" t="s">
        <v>463</v>
      </c>
      <c r="B685" s="2" t="s">
        <v>1435</v>
      </c>
      <c r="C685" s="2" t="s">
        <v>1447</v>
      </c>
      <c r="D685" s="2" t="s">
        <v>7</v>
      </c>
      <c r="E685" s="2" t="s">
        <v>1421</v>
      </c>
      <c r="F685" s="2" t="s">
        <v>1408</v>
      </c>
      <c r="G685" s="2" t="s">
        <v>1396</v>
      </c>
      <c r="H685" s="2" t="s">
        <v>1461</v>
      </c>
      <c r="I685" s="2" t="s">
        <v>2020</v>
      </c>
      <c r="J685" s="2" t="s">
        <v>1980</v>
      </c>
    </row>
    <row r="686" spans="1:10" ht="15.6" customHeight="1">
      <c r="A686" s="2" t="s">
        <v>464</v>
      </c>
      <c r="B686" s="2" t="s">
        <v>1435</v>
      </c>
      <c r="C686" s="2" t="s">
        <v>1447</v>
      </c>
      <c r="D686" s="2" t="s">
        <v>11</v>
      </c>
      <c r="E686" s="2" t="s">
        <v>1389</v>
      </c>
      <c r="F686" s="2" t="s">
        <v>1418</v>
      </c>
      <c r="G686" s="2" t="s">
        <v>1450</v>
      </c>
      <c r="H686" s="2" t="s">
        <v>1463</v>
      </c>
      <c r="I686" s="2" t="s">
        <v>2019</v>
      </c>
      <c r="J686" s="2" t="s">
        <v>1980</v>
      </c>
    </row>
    <row r="687" spans="1:10" ht="15.6" customHeight="1">
      <c r="A687" s="2" t="s">
        <v>465</v>
      </c>
      <c r="B687" s="2" t="s">
        <v>1435</v>
      </c>
      <c r="C687" s="2" t="s">
        <v>1383</v>
      </c>
      <c r="D687" s="2" t="s">
        <v>11</v>
      </c>
      <c r="E687" s="2" t="s">
        <v>1389</v>
      </c>
      <c r="F687" s="2" t="s">
        <v>1449</v>
      </c>
      <c r="G687" s="2" t="s">
        <v>1466</v>
      </c>
      <c r="H687" s="2" t="s">
        <v>1463</v>
      </c>
      <c r="I687" s="2" t="s">
        <v>2019</v>
      </c>
      <c r="J687" s="2" t="s">
        <v>1980</v>
      </c>
    </row>
    <row r="688" spans="1:10" ht="15.6" customHeight="1">
      <c r="A688" s="2" t="s">
        <v>466</v>
      </c>
      <c r="B688" s="2" t="s">
        <v>1382</v>
      </c>
      <c r="C688" s="2" t="s">
        <v>1391</v>
      </c>
      <c r="D688" s="2" t="s">
        <v>7</v>
      </c>
      <c r="E688" s="2" t="s">
        <v>1384</v>
      </c>
      <c r="F688" s="2" t="s">
        <v>1389</v>
      </c>
      <c r="G688" s="2" t="s">
        <v>1396</v>
      </c>
      <c r="H688" s="2" t="s">
        <v>1461</v>
      </c>
      <c r="I688" s="2" t="s">
        <v>1386</v>
      </c>
      <c r="J688" s="2" t="s">
        <v>1980</v>
      </c>
    </row>
    <row r="689" spans="1:10" ht="15.6" customHeight="1">
      <c r="A689" s="2" t="s">
        <v>467</v>
      </c>
      <c r="B689" s="2" t="s">
        <v>1435</v>
      </c>
      <c r="C689" s="2" t="s">
        <v>1383</v>
      </c>
      <c r="D689" s="2" t="s">
        <v>5</v>
      </c>
      <c r="E689" s="2" t="s">
        <v>1452</v>
      </c>
      <c r="F689" s="2" t="s">
        <v>1541</v>
      </c>
      <c r="G689" s="2" t="s">
        <v>2024</v>
      </c>
      <c r="H689" s="2" t="s">
        <v>1980</v>
      </c>
      <c r="I689" s="2" t="s">
        <v>1980</v>
      </c>
      <c r="J689" s="2" t="s">
        <v>1980</v>
      </c>
    </row>
    <row r="690" spans="1:10" ht="15.6" customHeight="1">
      <c r="A690" s="2" t="s">
        <v>468</v>
      </c>
      <c r="B690" s="2" t="s">
        <v>1422</v>
      </c>
      <c r="C690" s="2" t="s">
        <v>1387</v>
      </c>
      <c r="D690" s="2" t="s">
        <v>7</v>
      </c>
      <c r="E690" s="2" t="s">
        <v>1438</v>
      </c>
      <c r="F690" s="2" t="s">
        <v>1412</v>
      </c>
      <c r="G690" s="2" t="s">
        <v>1411</v>
      </c>
      <c r="H690" s="2" t="s">
        <v>1461</v>
      </c>
      <c r="I690" s="2" t="s">
        <v>1980</v>
      </c>
      <c r="J690" s="2" t="s">
        <v>1980</v>
      </c>
    </row>
    <row r="691" spans="1:10" ht="15.6" customHeight="1">
      <c r="A691" s="2" t="s">
        <v>469</v>
      </c>
      <c r="B691" s="2" t="s">
        <v>1422</v>
      </c>
      <c r="C691" s="2" t="s">
        <v>1387</v>
      </c>
      <c r="D691" s="2" t="s">
        <v>11</v>
      </c>
      <c r="E691" s="2" t="s">
        <v>1374</v>
      </c>
      <c r="F691" s="2" t="s">
        <v>1441</v>
      </c>
      <c r="G691" s="2" t="s">
        <v>1624</v>
      </c>
      <c r="H691" s="2" t="s">
        <v>1980</v>
      </c>
      <c r="I691" s="2" t="s">
        <v>1980</v>
      </c>
      <c r="J691" s="2" t="s">
        <v>1980</v>
      </c>
    </row>
    <row r="692" spans="1:10" ht="15.6" customHeight="1">
      <c r="A692" s="2" t="s">
        <v>470</v>
      </c>
      <c r="B692" s="2" t="s">
        <v>1422</v>
      </c>
      <c r="C692" s="2" t="s">
        <v>1387</v>
      </c>
      <c r="D692" s="2" t="s">
        <v>7</v>
      </c>
      <c r="E692" s="2" t="s">
        <v>1438</v>
      </c>
      <c r="F692" s="2" t="s">
        <v>1412</v>
      </c>
      <c r="G692" s="2" t="s">
        <v>1418</v>
      </c>
      <c r="H692" s="2" t="s">
        <v>1466</v>
      </c>
      <c r="I692" s="2" t="s">
        <v>1461</v>
      </c>
      <c r="J692" s="2" t="s">
        <v>1980</v>
      </c>
    </row>
    <row r="693" spans="1:10" ht="15.6" customHeight="1">
      <c r="A693" s="2" t="s">
        <v>471</v>
      </c>
      <c r="B693" s="2" t="s">
        <v>1382</v>
      </c>
      <c r="C693" s="2" t="s">
        <v>1425</v>
      </c>
      <c r="D693" s="2" t="s">
        <v>7</v>
      </c>
      <c r="E693" s="2" t="s">
        <v>1384</v>
      </c>
      <c r="F693" s="2" t="s">
        <v>1389</v>
      </c>
      <c r="G693" s="2" t="s">
        <v>1396</v>
      </c>
      <c r="H693" s="2" t="s">
        <v>1461</v>
      </c>
      <c r="I693" s="2" t="s">
        <v>1386</v>
      </c>
      <c r="J693" s="2" t="s">
        <v>1980</v>
      </c>
    </row>
    <row r="694" spans="1:10" ht="15.6" customHeight="1">
      <c r="A694" s="2" t="s">
        <v>472</v>
      </c>
      <c r="B694" s="2" t="s">
        <v>1382</v>
      </c>
      <c r="C694" s="2" t="s">
        <v>1425</v>
      </c>
      <c r="D694" s="2" t="s">
        <v>7</v>
      </c>
      <c r="E694" s="2" t="s">
        <v>1395</v>
      </c>
      <c r="F694" s="2" t="s">
        <v>1399</v>
      </c>
      <c r="G694" s="2" t="s">
        <v>1396</v>
      </c>
      <c r="H694" s="2" t="s">
        <v>1465</v>
      </c>
      <c r="I694" s="2" t="s">
        <v>1386</v>
      </c>
      <c r="J694" s="2" t="s">
        <v>1980</v>
      </c>
    </row>
    <row r="695" spans="1:10" ht="15.6" customHeight="1">
      <c r="A695" s="2" t="s">
        <v>473</v>
      </c>
      <c r="B695" s="2" t="s">
        <v>1435</v>
      </c>
      <c r="C695" s="2" t="s">
        <v>1425</v>
      </c>
      <c r="D695" s="2" t="s">
        <v>11</v>
      </c>
      <c r="E695" s="2" t="s">
        <v>1389</v>
      </c>
      <c r="F695" s="2" t="s">
        <v>1411</v>
      </c>
      <c r="G695" s="2" t="s">
        <v>1463</v>
      </c>
      <c r="H695" s="2" t="s">
        <v>2019</v>
      </c>
      <c r="I695" s="2" t="s">
        <v>1980</v>
      </c>
      <c r="J695" s="2" t="s">
        <v>1980</v>
      </c>
    </row>
    <row r="696" spans="1:10" ht="15.6" customHeight="1">
      <c r="A696" s="2" t="s">
        <v>474</v>
      </c>
      <c r="B696" s="2" t="s">
        <v>1435</v>
      </c>
      <c r="C696" s="2" t="s">
        <v>1371</v>
      </c>
      <c r="D696" s="2" t="s">
        <v>5</v>
      </c>
      <c r="E696" s="2" t="s">
        <v>1452</v>
      </c>
      <c r="F696" s="2" t="s">
        <v>1541</v>
      </c>
      <c r="G696" s="2" t="s">
        <v>2024</v>
      </c>
      <c r="H696" s="2" t="s">
        <v>1980</v>
      </c>
      <c r="I696" s="2" t="s">
        <v>1980</v>
      </c>
      <c r="J696" s="2" t="s">
        <v>1980</v>
      </c>
    </row>
    <row r="697" spans="1:10" ht="15.6" customHeight="1">
      <c r="A697" s="2" t="s">
        <v>475</v>
      </c>
      <c r="B697" s="2" t="s">
        <v>1435</v>
      </c>
      <c r="C697" s="2" t="s">
        <v>1391</v>
      </c>
      <c r="D697" s="2" t="s">
        <v>11</v>
      </c>
      <c r="E697" s="2" t="s">
        <v>1412</v>
      </c>
      <c r="F697" s="2" t="s">
        <v>1449</v>
      </c>
      <c r="G697" s="2" t="s">
        <v>1624</v>
      </c>
      <c r="H697" s="2" t="s">
        <v>2019</v>
      </c>
      <c r="I697" s="2" t="s">
        <v>1980</v>
      </c>
      <c r="J697" s="2" t="s">
        <v>1980</v>
      </c>
    </row>
    <row r="698" spans="1:10" ht="15.6" customHeight="1">
      <c r="A698" s="2" t="s">
        <v>476</v>
      </c>
      <c r="B698" s="2" t="s">
        <v>1435</v>
      </c>
      <c r="C698" s="2" t="s">
        <v>1364</v>
      </c>
      <c r="D698" s="2" t="s">
        <v>11</v>
      </c>
      <c r="E698" s="2" t="s">
        <v>1412</v>
      </c>
      <c r="F698" s="2" t="s">
        <v>1466</v>
      </c>
      <c r="G698" s="2" t="s">
        <v>1624</v>
      </c>
      <c r="H698" s="2" t="s">
        <v>2019</v>
      </c>
      <c r="I698" s="2" t="s">
        <v>1980</v>
      </c>
      <c r="J698" s="2" t="s">
        <v>1980</v>
      </c>
    </row>
    <row r="699" spans="1:10" ht="15.6" customHeight="1">
      <c r="A699" s="2" t="s">
        <v>477</v>
      </c>
      <c r="B699" s="2" t="s">
        <v>1435</v>
      </c>
      <c r="C699" s="2" t="s">
        <v>1383</v>
      </c>
      <c r="D699" s="2" t="s">
        <v>11</v>
      </c>
      <c r="E699" s="2" t="s">
        <v>1389</v>
      </c>
      <c r="F699" s="2" t="s">
        <v>1368</v>
      </c>
      <c r="G699" s="2" t="s">
        <v>1463</v>
      </c>
      <c r="H699" s="2" t="s">
        <v>2019</v>
      </c>
      <c r="I699" s="2" t="s">
        <v>1980</v>
      </c>
      <c r="J699" s="2" t="s">
        <v>1980</v>
      </c>
    </row>
    <row r="700" spans="1:10" ht="15.6" customHeight="1">
      <c r="A700" s="2" t="s">
        <v>2242</v>
      </c>
      <c r="B700" s="2" t="s">
        <v>1382</v>
      </c>
      <c r="C700" s="2" t="s">
        <v>1371</v>
      </c>
      <c r="D700" s="2" t="s">
        <v>11</v>
      </c>
      <c r="E700" s="2" t="s">
        <v>1408</v>
      </c>
      <c r="F700" s="2" t="s">
        <v>1441</v>
      </c>
      <c r="G700" s="2" t="s">
        <v>2382</v>
      </c>
      <c r="H700" s="2" t="s">
        <v>1602</v>
      </c>
    </row>
    <row r="701" spans="1:10" ht="15.6" customHeight="1">
      <c r="A701" s="2" t="s">
        <v>2243</v>
      </c>
      <c r="B701" s="2" t="s">
        <v>1370</v>
      </c>
      <c r="C701" s="2" t="s">
        <v>1425</v>
      </c>
      <c r="D701" s="2" t="s">
        <v>7</v>
      </c>
      <c r="E701" s="2" t="s">
        <v>1405</v>
      </c>
      <c r="F701" s="2" t="s">
        <v>1756</v>
      </c>
      <c r="G701" s="2" t="s">
        <v>1377</v>
      </c>
      <c r="H701" s="2" t="s">
        <v>2383</v>
      </c>
      <c r="I701" s="2" t="s">
        <v>1673</v>
      </c>
    </row>
    <row r="702" spans="1:10" ht="15.6" customHeight="1">
      <c r="A702" s="2" t="s">
        <v>2244</v>
      </c>
      <c r="B702" s="2" t="s">
        <v>1370</v>
      </c>
      <c r="C702" s="2" t="s">
        <v>1425</v>
      </c>
      <c r="D702" s="2" t="s">
        <v>7</v>
      </c>
      <c r="E702" s="2" t="s">
        <v>1405</v>
      </c>
      <c r="F702" s="2" t="s">
        <v>1756</v>
      </c>
      <c r="G702" s="2" t="s">
        <v>1377</v>
      </c>
      <c r="H702" s="2" t="s">
        <v>2383</v>
      </c>
      <c r="I702" s="2" t="s">
        <v>1673</v>
      </c>
    </row>
    <row r="703" spans="1:10" ht="15.6" customHeight="1">
      <c r="A703" s="2" t="s">
        <v>2245</v>
      </c>
      <c r="B703" s="2" t="s">
        <v>1370</v>
      </c>
      <c r="C703" s="2" t="s">
        <v>1425</v>
      </c>
      <c r="D703" s="2" t="s">
        <v>11</v>
      </c>
      <c r="E703" s="2" t="s">
        <v>1397</v>
      </c>
      <c r="F703" s="2" t="s">
        <v>2009</v>
      </c>
      <c r="G703" s="2" t="s">
        <v>1450</v>
      </c>
      <c r="H703" s="2" t="s">
        <v>2382</v>
      </c>
      <c r="I703" s="2" t="s">
        <v>2015</v>
      </c>
    </row>
    <row r="704" spans="1:10" ht="15.6" customHeight="1">
      <c r="A704" s="2" t="s">
        <v>2246</v>
      </c>
      <c r="B704" s="2" t="s">
        <v>1363</v>
      </c>
      <c r="C704" s="2" t="s">
        <v>2442</v>
      </c>
      <c r="D704" s="2" t="s">
        <v>7</v>
      </c>
      <c r="E704" s="2" t="s">
        <v>1401</v>
      </c>
      <c r="F704" s="2" t="s">
        <v>1397</v>
      </c>
      <c r="G704" s="2" t="s">
        <v>2004</v>
      </c>
      <c r="H704" s="2" t="s">
        <v>2383</v>
      </c>
      <c r="I704" s="2" t="s">
        <v>2021</v>
      </c>
    </row>
    <row r="705" spans="1:9" ht="15.6" customHeight="1">
      <c r="A705" s="2" t="s">
        <v>2247</v>
      </c>
      <c r="B705" s="2" t="s">
        <v>1363</v>
      </c>
      <c r="C705" s="2" t="s">
        <v>2442</v>
      </c>
      <c r="D705" s="2" t="s">
        <v>11</v>
      </c>
      <c r="E705" s="2" t="s">
        <v>1392</v>
      </c>
      <c r="F705" s="2" t="s">
        <v>1458</v>
      </c>
      <c r="G705" s="2" t="s">
        <v>2382</v>
      </c>
      <c r="H705" s="2" t="s">
        <v>2023</v>
      </c>
    </row>
    <row r="706" spans="1:9" ht="15.6" customHeight="1">
      <c r="A706" s="2" t="s">
        <v>2248</v>
      </c>
      <c r="B706" s="2" t="s">
        <v>1363</v>
      </c>
      <c r="C706" s="2" t="s">
        <v>1376</v>
      </c>
      <c r="D706" s="2" t="s">
        <v>7</v>
      </c>
      <c r="E706" s="2" t="s">
        <v>1401</v>
      </c>
      <c r="F706" s="2" t="s">
        <v>1397</v>
      </c>
      <c r="G706" s="2" t="s">
        <v>1377</v>
      </c>
      <c r="H706" s="2" t="s">
        <v>2383</v>
      </c>
      <c r="I706" s="2" t="s">
        <v>2021</v>
      </c>
    </row>
    <row r="707" spans="1:9" ht="15.6" customHeight="1">
      <c r="A707" s="2" t="s">
        <v>2249</v>
      </c>
      <c r="B707" s="2" t="s">
        <v>1363</v>
      </c>
      <c r="C707" s="2" t="s">
        <v>1376</v>
      </c>
      <c r="D707" s="2" t="s">
        <v>7</v>
      </c>
      <c r="E707" s="2" t="s">
        <v>1401</v>
      </c>
      <c r="F707" s="2" t="s">
        <v>1397</v>
      </c>
      <c r="G707" s="2" t="s">
        <v>2004</v>
      </c>
      <c r="H707" s="2" t="s">
        <v>2383</v>
      </c>
      <c r="I707" s="2" t="s">
        <v>2021</v>
      </c>
    </row>
    <row r="708" spans="1:9" ht="15.6" customHeight="1">
      <c r="A708" s="2" t="s">
        <v>2250</v>
      </c>
      <c r="B708" s="2" t="s">
        <v>1363</v>
      </c>
      <c r="C708" s="2" t="s">
        <v>1376</v>
      </c>
      <c r="D708" s="2" t="s">
        <v>7</v>
      </c>
      <c r="E708" s="2" t="s">
        <v>1401</v>
      </c>
      <c r="F708" s="2" t="s">
        <v>1397</v>
      </c>
      <c r="G708" s="2" t="s">
        <v>2004</v>
      </c>
      <c r="H708" s="2" t="s">
        <v>2383</v>
      </c>
      <c r="I708" s="2" t="s">
        <v>2021</v>
      </c>
    </row>
    <row r="709" spans="1:9" ht="15.6" customHeight="1">
      <c r="A709" s="2" t="s">
        <v>2251</v>
      </c>
      <c r="B709" s="2" t="s">
        <v>1363</v>
      </c>
      <c r="C709" s="2" t="s">
        <v>1376</v>
      </c>
      <c r="D709" s="2" t="s">
        <v>11</v>
      </c>
      <c r="E709" s="2" t="s">
        <v>1392</v>
      </c>
      <c r="F709" s="2" t="s">
        <v>1478</v>
      </c>
      <c r="G709" s="2" t="s">
        <v>1450</v>
      </c>
      <c r="H709" s="2" t="s">
        <v>2382</v>
      </c>
      <c r="I709" s="2" t="s">
        <v>2023</v>
      </c>
    </row>
    <row r="710" spans="1:9" ht="15.6" customHeight="1">
      <c r="A710" s="2" t="s">
        <v>2252</v>
      </c>
      <c r="B710" s="2" t="s">
        <v>1363</v>
      </c>
      <c r="C710" s="2" t="s">
        <v>1376</v>
      </c>
      <c r="D710" s="2" t="s">
        <v>11</v>
      </c>
      <c r="E710" s="2" t="s">
        <v>1404</v>
      </c>
      <c r="F710" s="2" t="s">
        <v>1458</v>
      </c>
      <c r="G710" s="2" t="s">
        <v>2382</v>
      </c>
      <c r="H710" s="2" t="s">
        <v>2023</v>
      </c>
    </row>
    <row r="711" spans="1:9" ht="15.6" customHeight="1">
      <c r="A711" s="2" t="s">
        <v>2253</v>
      </c>
      <c r="B711" s="2" t="s">
        <v>1363</v>
      </c>
      <c r="C711" s="2" t="s">
        <v>1376</v>
      </c>
      <c r="D711" s="2" t="s">
        <v>7</v>
      </c>
      <c r="E711" s="2" t="s">
        <v>1401</v>
      </c>
      <c r="F711" s="2" t="s">
        <v>1397</v>
      </c>
      <c r="G711" s="2" t="s">
        <v>2004</v>
      </c>
      <c r="H711" s="2" t="s">
        <v>2383</v>
      </c>
      <c r="I711" s="2" t="s">
        <v>2021</v>
      </c>
    </row>
    <row r="712" spans="1:9" ht="15.6" customHeight="1">
      <c r="A712" s="2" t="s">
        <v>2254</v>
      </c>
      <c r="B712" s="2" t="s">
        <v>1363</v>
      </c>
      <c r="C712" s="2" t="s">
        <v>1376</v>
      </c>
      <c r="D712" s="2" t="s">
        <v>7</v>
      </c>
      <c r="E712" s="2" t="s">
        <v>1401</v>
      </c>
      <c r="F712" s="2" t="s">
        <v>1397</v>
      </c>
      <c r="G712" s="2" t="s">
        <v>2004</v>
      </c>
      <c r="H712" s="2" t="s">
        <v>2383</v>
      </c>
      <c r="I712" s="2" t="s">
        <v>2021</v>
      </c>
    </row>
    <row r="713" spans="1:9" ht="15.6" customHeight="1">
      <c r="A713" s="2" t="s">
        <v>2255</v>
      </c>
      <c r="B713" s="2" t="s">
        <v>1363</v>
      </c>
      <c r="C713" s="2" t="s">
        <v>1376</v>
      </c>
      <c r="D713" s="2" t="s">
        <v>7</v>
      </c>
      <c r="E713" s="2" t="s">
        <v>1401</v>
      </c>
      <c r="F713" s="2" t="s">
        <v>1397</v>
      </c>
      <c r="G713" s="2" t="s">
        <v>1377</v>
      </c>
      <c r="H713" s="2" t="s">
        <v>2383</v>
      </c>
      <c r="I713" s="2" t="s">
        <v>2021</v>
      </c>
    </row>
    <row r="714" spans="1:9" ht="15.6" customHeight="1">
      <c r="A714" s="2" t="s">
        <v>2256</v>
      </c>
      <c r="B714" s="2" t="s">
        <v>1363</v>
      </c>
      <c r="C714" s="2" t="s">
        <v>1376</v>
      </c>
      <c r="D714" s="2" t="s">
        <v>11</v>
      </c>
      <c r="E714" s="2" t="s">
        <v>1404</v>
      </c>
      <c r="F714" s="2" t="s">
        <v>1458</v>
      </c>
      <c r="G714" s="2" t="s">
        <v>2382</v>
      </c>
      <c r="H714" s="2" t="s">
        <v>2023</v>
      </c>
    </row>
    <row r="715" spans="1:9" ht="15.6" customHeight="1">
      <c r="A715" s="2" t="s">
        <v>2257</v>
      </c>
      <c r="B715" s="2" t="s">
        <v>1363</v>
      </c>
      <c r="C715" s="2" t="s">
        <v>1376</v>
      </c>
      <c r="D715" s="2" t="s">
        <v>7</v>
      </c>
      <c r="E715" s="2" t="s">
        <v>1401</v>
      </c>
      <c r="F715" s="2" t="s">
        <v>1397</v>
      </c>
      <c r="G715" s="2" t="s">
        <v>1377</v>
      </c>
      <c r="H715" s="2" t="s">
        <v>2383</v>
      </c>
      <c r="I715" s="2" t="s">
        <v>2021</v>
      </c>
    </row>
    <row r="716" spans="1:9" ht="15.6" customHeight="1">
      <c r="A716" s="2" t="s">
        <v>2258</v>
      </c>
      <c r="B716" s="2" t="s">
        <v>1370</v>
      </c>
      <c r="C716" s="2" t="s">
        <v>1425</v>
      </c>
      <c r="D716" s="2" t="s">
        <v>5</v>
      </c>
      <c r="E716" s="2" t="s">
        <v>1478</v>
      </c>
      <c r="F716" s="2" t="s">
        <v>1515</v>
      </c>
      <c r="G716" s="2" t="s">
        <v>2382</v>
      </c>
      <c r="H716" s="2" t="s">
        <v>2018</v>
      </c>
    </row>
    <row r="717" spans="1:9" ht="15.6" customHeight="1">
      <c r="A717" s="2" t="s">
        <v>2259</v>
      </c>
      <c r="B717" s="2" t="s">
        <v>1382</v>
      </c>
      <c r="C717" s="2" t="s">
        <v>1431</v>
      </c>
      <c r="D717" s="2" t="s">
        <v>7</v>
      </c>
      <c r="E717" s="2" t="s">
        <v>1388</v>
      </c>
      <c r="F717" s="2" t="s">
        <v>1392</v>
      </c>
      <c r="G717" s="2" t="s">
        <v>1377</v>
      </c>
      <c r="H717" s="2" t="s">
        <v>2383</v>
      </c>
      <c r="I717" s="2" t="s">
        <v>1386</v>
      </c>
    </row>
    <row r="718" spans="1:9" ht="15.6" customHeight="1">
      <c r="A718" s="2" t="s">
        <v>2260</v>
      </c>
      <c r="B718" s="2" t="s">
        <v>1370</v>
      </c>
      <c r="C718" s="2" t="s">
        <v>1431</v>
      </c>
      <c r="D718" s="2" t="s">
        <v>11</v>
      </c>
      <c r="E718" s="2" t="s">
        <v>1369</v>
      </c>
      <c r="F718" s="2" t="s">
        <v>1757</v>
      </c>
      <c r="G718" s="2" t="s">
        <v>2382</v>
      </c>
      <c r="H718" s="2" t="s">
        <v>2015</v>
      </c>
    </row>
    <row r="719" spans="1:9" ht="15.6" customHeight="1">
      <c r="A719" s="2" t="s">
        <v>2261</v>
      </c>
      <c r="B719" s="2" t="s">
        <v>1370</v>
      </c>
      <c r="C719" s="2" t="s">
        <v>1431</v>
      </c>
      <c r="D719" s="2" t="s">
        <v>7</v>
      </c>
      <c r="E719" s="2" t="s">
        <v>1405</v>
      </c>
      <c r="F719" s="2" t="s">
        <v>1756</v>
      </c>
      <c r="G719" s="2" t="s">
        <v>1377</v>
      </c>
      <c r="H719" s="2" t="s">
        <v>2383</v>
      </c>
      <c r="I719" s="2" t="s">
        <v>1673</v>
      </c>
    </row>
    <row r="720" spans="1:9" ht="15.6" customHeight="1">
      <c r="A720" s="2" t="s">
        <v>2262</v>
      </c>
      <c r="B720" s="2" t="s">
        <v>1370</v>
      </c>
      <c r="C720" s="2" t="s">
        <v>1431</v>
      </c>
      <c r="D720" s="2" t="s">
        <v>11</v>
      </c>
      <c r="E720" s="2" t="s">
        <v>1369</v>
      </c>
      <c r="F720" s="2" t="s">
        <v>1757</v>
      </c>
      <c r="G720" s="2" t="s">
        <v>2382</v>
      </c>
      <c r="H720" s="2" t="s">
        <v>2015</v>
      </c>
    </row>
    <row r="721" spans="1:10" ht="15.6" customHeight="1">
      <c r="A721" s="2" t="s">
        <v>2263</v>
      </c>
      <c r="B721" s="2" t="s">
        <v>1370</v>
      </c>
      <c r="C721" s="2" t="s">
        <v>1431</v>
      </c>
      <c r="D721" s="2" t="s">
        <v>7</v>
      </c>
      <c r="E721" s="2" t="s">
        <v>1405</v>
      </c>
      <c r="F721" s="2" t="s">
        <v>1756</v>
      </c>
      <c r="G721" s="2" t="s">
        <v>1377</v>
      </c>
      <c r="H721" s="2" t="s">
        <v>2383</v>
      </c>
      <c r="I721" s="2" t="s">
        <v>1673</v>
      </c>
    </row>
    <row r="722" spans="1:10" ht="15.6" customHeight="1">
      <c r="A722" s="2" t="s">
        <v>2384</v>
      </c>
      <c r="B722" s="2" t="s">
        <v>1370</v>
      </c>
      <c r="C722" s="2" t="s">
        <v>1431</v>
      </c>
      <c r="D722" s="2" t="s">
        <v>11</v>
      </c>
      <c r="E722" s="2" t="s">
        <v>1369</v>
      </c>
      <c r="F722" s="2" t="s">
        <v>1396</v>
      </c>
      <c r="G722" s="2" t="s">
        <v>2382</v>
      </c>
      <c r="H722" s="2" t="s">
        <v>2015</v>
      </c>
    </row>
    <row r="723" spans="1:10" ht="15.6" customHeight="1">
      <c r="A723" s="2" t="s">
        <v>2264</v>
      </c>
      <c r="B723" s="2" t="s">
        <v>1370</v>
      </c>
      <c r="C723" s="2" t="s">
        <v>1431</v>
      </c>
      <c r="D723" s="2" t="s">
        <v>7</v>
      </c>
      <c r="E723" s="2" t="s">
        <v>1405</v>
      </c>
      <c r="F723" s="2" t="s">
        <v>1414</v>
      </c>
      <c r="G723" s="2" t="s">
        <v>2004</v>
      </c>
      <c r="H723" s="2" t="s">
        <v>2383</v>
      </c>
      <c r="I723" s="2" t="s">
        <v>1673</v>
      </c>
    </row>
    <row r="724" spans="1:10" ht="15.6" customHeight="1">
      <c r="A724" s="2" t="s">
        <v>2265</v>
      </c>
      <c r="B724" s="2" t="s">
        <v>1378</v>
      </c>
      <c r="C724" s="2" t="s">
        <v>1383</v>
      </c>
      <c r="D724" s="2" t="s">
        <v>11</v>
      </c>
      <c r="E724" s="2" t="s">
        <v>1368</v>
      </c>
      <c r="F724" s="2" t="s">
        <v>1458</v>
      </c>
      <c r="G724" s="2" t="s">
        <v>2382</v>
      </c>
      <c r="H724" s="2" t="s">
        <v>1605</v>
      </c>
    </row>
    <row r="725" spans="1:10" ht="15.6" customHeight="1">
      <c r="A725" s="2" t="s">
        <v>2266</v>
      </c>
      <c r="B725" s="2" t="s">
        <v>1378</v>
      </c>
      <c r="C725" s="2" t="s">
        <v>1383</v>
      </c>
      <c r="D725" s="2" t="s">
        <v>11</v>
      </c>
      <c r="E725" s="2" t="s">
        <v>1368</v>
      </c>
      <c r="F725" s="2" t="s">
        <v>1757</v>
      </c>
      <c r="G725" s="2" t="s">
        <v>2382</v>
      </c>
      <c r="H725" s="2" t="s">
        <v>1605</v>
      </c>
    </row>
    <row r="726" spans="1:10" ht="15.6" customHeight="1">
      <c r="A726" s="2" t="s">
        <v>2267</v>
      </c>
      <c r="B726" s="2" t="s">
        <v>1370</v>
      </c>
      <c r="C726" s="2" t="s">
        <v>1383</v>
      </c>
      <c r="D726" s="2" t="s">
        <v>5</v>
      </c>
      <c r="E726" s="2" t="s">
        <v>1478</v>
      </c>
      <c r="F726" s="2" t="s">
        <v>2382</v>
      </c>
      <c r="G726" s="2" t="s">
        <v>2018</v>
      </c>
    </row>
    <row r="727" spans="1:10" ht="15.6" customHeight="1">
      <c r="A727" s="2" t="s">
        <v>2268</v>
      </c>
      <c r="B727" s="2" t="s">
        <v>1382</v>
      </c>
      <c r="C727" s="2" t="s">
        <v>1387</v>
      </c>
      <c r="D727" s="2" t="s">
        <v>11</v>
      </c>
      <c r="E727" s="2" t="s">
        <v>1464</v>
      </c>
      <c r="F727" s="2" t="s">
        <v>1452</v>
      </c>
      <c r="G727" s="2" t="s">
        <v>2009</v>
      </c>
      <c r="H727" s="2" t="s">
        <v>2382</v>
      </c>
      <c r="I727" s="2" t="s">
        <v>1602</v>
      </c>
    </row>
    <row r="728" spans="1:10" ht="15.6" customHeight="1">
      <c r="A728" s="2" t="s">
        <v>2269</v>
      </c>
      <c r="B728" s="2" t="s">
        <v>1382</v>
      </c>
      <c r="C728" s="2" t="s">
        <v>1387</v>
      </c>
      <c r="D728" s="2" t="s">
        <v>7</v>
      </c>
      <c r="E728" s="2" t="s">
        <v>1388</v>
      </c>
      <c r="F728" s="2" t="s">
        <v>1399</v>
      </c>
      <c r="G728" s="2" t="s">
        <v>2004</v>
      </c>
      <c r="H728" s="2" t="s">
        <v>2383</v>
      </c>
      <c r="I728" s="2" t="s">
        <v>1386</v>
      </c>
    </row>
    <row r="729" spans="1:10" ht="15.6" customHeight="1">
      <c r="A729" s="2" t="s">
        <v>2270</v>
      </c>
      <c r="B729" s="2" t="s">
        <v>1382</v>
      </c>
      <c r="C729" s="2" t="s">
        <v>1387</v>
      </c>
      <c r="D729" s="2" t="s">
        <v>11</v>
      </c>
      <c r="E729" s="2" t="s">
        <v>1464</v>
      </c>
      <c r="F729" s="2" t="s">
        <v>1452</v>
      </c>
      <c r="G729" s="2" t="s">
        <v>1450</v>
      </c>
      <c r="H729" s="2" t="s">
        <v>2382</v>
      </c>
      <c r="I729" s="2" t="s">
        <v>1602</v>
      </c>
    </row>
    <row r="730" spans="1:10" ht="15.6" customHeight="1">
      <c r="A730" s="2" t="s">
        <v>2271</v>
      </c>
      <c r="B730" s="2" t="s">
        <v>1382</v>
      </c>
      <c r="C730" s="2" t="s">
        <v>1387</v>
      </c>
      <c r="D730" s="2" t="s">
        <v>7</v>
      </c>
      <c r="E730" s="2" t="s">
        <v>1388</v>
      </c>
      <c r="F730" s="2" t="s">
        <v>1399</v>
      </c>
      <c r="G730" s="2" t="s">
        <v>2004</v>
      </c>
      <c r="H730" s="2" t="s">
        <v>2383</v>
      </c>
      <c r="I730" s="2" t="s">
        <v>1386</v>
      </c>
    </row>
    <row r="731" spans="1:10" ht="15.6" customHeight="1">
      <c r="A731" s="2" t="s">
        <v>2272</v>
      </c>
      <c r="B731" s="2" t="s">
        <v>1370</v>
      </c>
      <c r="C731" s="2" t="s">
        <v>1447</v>
      </c>
      <c r="D731" s="2" t="s">
        <v>5</v>
      </c>
      <c r="E731" s="2" t="s">
        <v>1478</v>
      </c>
      <c r="F731" s="2" t="s">
        <v>2382</v>
      </c>
      <c r="G731" s="2" t="s">
        <v>2018</v>
      </c>
    </row>
    <row r="732" spans="1:10" ht="15.6" customHeight="1">
      <c r="A732" s="2" t="s">
        <v>2273</v>
      </c>
      <c r="B732" s="2" t="s">
        <v>1370</v>
      </c>
      <c r="C732" s="2" t="s">
        <v>1425</v>
      </c>
      <c r="D732" s="2" t="s">
        <v>11</v>
      </c>
      <c r="E732" s="2" t="s">
        <v>1397</v>
      </c>
      <c r="F732" s="2" t="s">
        <v>1449</v>
      </c>
      <c r="G732" s="2" t="s">
        <v>1450</v>
      </c>
      <c r="H732" s="2" t="s">
        <v>2382</v>
      </c>
      <c r="I732" s="2" t="s">
        <v>2015</v>
      </c>
    </row>
    <row r="733" spans="1:10" ht="15.6" customHeight="1">
      <c r="A733" s="2" t="s">
        <v>2274</v>
      </c>
      <c r="B733" s="2" t="s">
        <v>1370</v>
      </c>
      <c r="C733" s="2" t="s">
        <v>1383</v>
      </c>
      <c r="D733" s="2" t="s">
        <v>11</v>
      </c>
      <c r="E733" s="2" t="s">
        <v>1369</v>
      </c>
      <c r="F733" s="2" t="s">
        <v>1757</v>
      </c>
      <c r="G733" s="2" t="s">
        <v>2382</v>
      </c>
      <c r="H733" s="2" t="s">
        <v>2015</v>
      </c>
    </row>
    <row r="734" spans="1:10" ht="15.6" customHeight="1">
      <c r="A734" s="2" t="s">
        <v>2275</v>
      </c>
      <c r="B734" s="2" t="s">
        <v>1370</v>
      </c>
      <c r="C734" s="2" t="s">
        <v>1425</v>
      </c>
      <c r="D734" s="2" t="s">
        <v>7</v>
      </c>
      <c r="E734" s="2" t="s">
        <v>1405</v>
      </c>
      <c r="F734" s="2" t="s">
        <v>1464</v>
      </c>
      <c r="G734" s="2" t="s">
        <v>1377</v>
      </c>
      <c r="H734" s="2" t="s">
        <v>2383</v>
      </c>
      <c r="I734" s="2" t="s">
        <v>1673</v>
      </c>
    </row>
    <row r="735" spans="1:10" ht="15.6" customHeight="1">
      <c r="A735" s="2" t="s">
        <v>2504</v>
      </c>
      <c r="B735" s="2" t="s">
        <v>1669</v>
      </c>
      <c r="C735" s="2" t="s">
        <v>1447</v>
      </c>
      <c r="D735" s="2" t="s">
        <v>1</v>
      </c>
      <c r="E735" s="2" t="s">
        <v>1670</v>
      </c>
      <c r="F735" s="2" t="s">
        <v>1574</v>
      </c>
      <c r="G735" s="2" t="s">
        <v>1446</v>
      </c>
      <c r="H735" s="2" t="s">
        <v>1426</v>
      </c>
      <c r="I735" s="2" t="s">
        <v>2383</v>
      </c>
      <c r="J735" s="2" t="s">
        <v>1751</v>
      </c>
    </row>
    <row r="736" spans="1:10" ht="15.6" customHeight="1">
      <c r="A736" s="2" t="s">
        <v>2276</v>
      </c>
      <c r="B736" s="2" t="s">
        <v>1382</v>
      </c>
      <c r="C736" s="2" t="s">
        <v>1387</v>
      </c>
      <c r="D736" s="2" t="s">
        <v>7</v>
      </c>
      <c r="E736" s="2" t="s">
        <v>1388</v>
      </c>
      <c r="F736" s="2" t="s">
        <v>1366</v>
      </c>
      <c r="G736" s="2" t="s">
        <v>1377</v>
      </c>
      <c r="H736" s="2" t="s">
        <v>2383</v>
      </c>
      <c r="I736" s="2" t="s">
        <v>1386</v>
      </c>
    </row>
    <row r="737" spans="1:10" ht="15.6" customHeight="1">
      <c r="A737" s="2" t="s">
        <v>2277</v>
      </c>
      <c r="B737" s="2" t="s">
        <v>1378</v>
      </c>
      <c r="C737" s="2" t="s">
        <v>1387</v>
      </c>
      <c r="D737" s="2" t="s">
        <v>5</v>
      </c>
      <c r="E737" s="2" t="s">
        <v>1471</v>
      </c>
      <c r="F737" s="2" t="s">
        <v>1519</v>
      </c>
      <c r="G737" s="2" t="s">
        <v>2382</v>
      </c>
      <c r="H737" s="2" t="s">
        <v>1514</v>
      </c>
    </row>
    <row r="738" spans="1:10" ht="15.6" customHeight="1">
      <c r="A738" s="2" t="s">
        <v>2278</v>
      </c>
      <c r="B738" s="2" t="s">
        <v>1363</v>
      </c>
      <c r="C738" s="2" t="s">
        <v>1364</v>
      </c>
      <c r="D738" s="2" t="s">
        <v>7</v>
      </c>
      <c r="E738" s="2" t="s">
        <v>1401</v>
      </c>
      <c r="F738" s="2" t="s">
        <v>1414</v>
      </c>
      <c r="G738" s="2" t="s">
        <v>1432</v>
      </c>
      <c r="H738" s="2" t="s">
        <v>2383</v>
      </c>
      <c r="I738" s="2" t="s">
        <v>2021</v>
      </c>
    </row>
    <row r="739" spans="1:10" ht="15.6" customHeight="1">
      <c r="A739" s="2" t="s">
        <v>2279</v>
      </c>
      <c r="B739" s="2" t="s">
        <v>1363</v>
      </c>
      <c r="C739" s="2" t="s">
        <v>1364</v>
      </c>
      <c r="D739" s="2" t="s">
        <v>7</v>
      </c>
      <c r="E739" s="2" t="s">
        <v>1401</v>
      </c>
      <c r="F739" s="2" t="s">
        <v>1464</v>
      </c>
      <c r="G739" s="2" t="s">
        <v>1377</v>
      </c>
      <c r="H739" s="2" t="s">
        <v>2383</v>
      </c>
      <c r="I739" s="2" t="s">
        <v>2021</v>
      </c>
    </row>
    <row r="740" spans="1:10" ht="15.6" customHeight="1">
      <c r="A740" s="2" t="s">
        <v>2280</v>
      </c>
      <c r="B740" s="2" t="s">
        <v>1363</v>
      </c>
      <c r="C740" s="2" t="s">
        <v>1364</v>
      </c>
      <c r="D740" s="2" t="s">
        <v>11</v>
      </c>
      <c r="E740" s="2" t="s">
        <v>1392</v>
      </c>
      <c r="F740" s="2" t="s">
        <v>1450</v>
      </c>
      <c r="G740" s="2" t="s">
        <v>2009</v>
      </c>
      <c r="H740" s="2" t="s">
        <v>2382</v>
      </c>
      <c r="I740" s="2" t="s">
        <v>2023</v>
      </c>
    </row>
    <row r="741" spans="1:10" ht="15.6" customHeight="1">
      <c r="A741" s="2" t="s">
        <v>2281</v>
      </c>
      <c r="B741" s="2" t="s">
        <v>1363</v>
      </c>
      <c r="C741" s="2" t="s">
        <v>1364</v>
      </c>
      <c r="D741" s="2" t="s">
        <v>5</v>
      </c>
      <c r="E741" s="2" t="s">
        <v>1470</v>
      </c>
      <c r="F741" s="2" t="s">
        <v>1515</v>
      </c>
      <c r="G741" s="2" t="s">
        <v>2382</v>
      </c>
      <c r="H741" s="2" t="s">
        <v>2022</v>
      </c>
    </row>
    <row r="742" spans="1:10" ht="15.6" customHeight="1">
      <c r="A742" s="2" t="s">
        <v>2282</v>
      </c>
      <c r="B742" s="2" t="s">
        <v>1363</v>
      </c>
      <c r="C742" s="2" t="s">
        <v>1364</v>
      </c>
      <c r="D742" s="2" t="s">
        <v>5</v>
      </c>
      <c r="E742" s="2" t="s">
        <v>1470</v>
      </c>
      <c r="F742" s="2" t="s">
        <v>1515</v>
      </c>
      <c r="G742" s="2" t="s">
        <v>2382</v>
      </c>
      <c r="H742" s="2" t="s">
        <v>2022</v>
      </c>
    </row>
    <row r="743" spans="1:10" ht="15.6" customHeight="1">
      <c r="A743" s="2" t="s">
        <v>2283</v>
      </c>
      <c r="B743" s="2" t="s">
        <v>1363</v>
      </c>
      <c r="C743" s="2" t="s">
        <v>1364</v>
      </c>
      <c r="D743" s="2" t="s">
        <v>7</v>
      </c>
      <c r="E743" s="2" t="s">
        <v>1401</v>
      </c>
      <c r="F743" s="2" t="s">
        <v>1414</v>
      </c>
      <c r="G743" s="2" t="s">
        <v>2004</v>
      </c>
      <c r="H743" s="2" t="s">
        <v>2383</v>
      </c>
      <c r="I743" s="2" t="s">
        <v>2021</v>
      </c>
    </row>
    <row r="744" spans="1:10" ht="15.6" customHeight="1">
      <c r="A744" s="2" t="s">
        <v>2499</v>
      </c>
      <c r="B744" s="2" t="s">
        <v>1370</v>
      </c>
      <c r="C744" s="2" t="s">
        <v>1424</v>
      </c>
      <c r="D744" s="2" t="s">
        <v>1</v>
      </c>
      <c r="E744" s="2" t="s">
        <v>1578</v>
      </c>
      <c r="F744" s="2" t="s">
        <v>1574</v>
      </c>
      <c r="G744" s="2" t="s">
        <v>1446</v>
      </c>
      <c r="H744" s="2" t="s">
        <v>2003</v>
      </c>
      <c r="I744" s="2" t="s">
        <v>2383</v>
      </c>
      <c r="J744" s="2" t="s">
        <v>2017</v>
      </c>
    </row>
    <row r="745" spans="1:10" ht="15.6" customHeight="1">
      <c r="A745" s="2" t="s">
        <v>2501</v>
      </c>
      <c r="B745" s="2" t="s">
        <v>1363</v>
      </c>
      <c r="C745" s="2" t="s">
        <v>1364</v>
      </c>
      <c r="D745" s="2" t="s">
        <v>1</v>
      </c>
      <c r="E745" s="2" t="s">
        <v>1580</v>
      </c>
      <c r="F745" s="2" t="s">
        <v>1578</v>
      </c>
      <c r="G745" s="2" t="s">
        <v>1446</v>
      </c>
      <c r="H745" s="2" t="s">
        <v>2003</v>
      </c>
      <c r="I745" s="2" t="s">
        <v>2383</v>
      </c>
      <c r="J745" s="2" t="s">
        <v>2016</v>
      </c>
    </row>
    <row r="746" spans="1:10" ht="15.6" customHeight="1">
      <c r="A746" s="2" t="s">
        <v>2284</v>
      </c>
      <c r="B746" s="2" t="s">
        <v>1370</v>
      </c>
      <c r="C746" s="2" t="s">
        <v>1376</v>
      </c>
      <c r="D746" s="2" t="s">
        <v>7</v>
      </c>
      <c r="E746" s="2" t="s">
        <v>1405</v>
      </c>
      <c r="F746" s="2" t="s">
        <v>1756</v>
      </c>
      <c r="G746" s="2" t="s">
        <v>1411</v>
      </c>
      <c r="H746" s="2" t="s">
        <v>2383</v>
      </c>
      <c r="I746" s="2" t="s">
        <v>1673</v>
      </c>
    </row>
    <row r="747" spans="1:10" ht="15.6" customHeight="1">
      <c r="A747" s="2" t="s">
        <v>2285</v>
      </c>
      <c r="B747" s="2" t="s">
        <v>1382</v>
      </c>
      <c r="C747" s="2" t="s">
        <v>1424</v>
      </c>
      <c r="D747" s="2" t="s">
        <v>11</v>
      </c>
      <c r="E747" s="2" t="s">
        <v>1408</v>
      </c>
      <c r="F747" s="2" t="s">
        <v>1441</v>
      </c>
      <c r="G747" s="2" t="s">
        <v>2382</v>
      </c>
      <c r="H747" s="2" t="s">
        <v>1602</v>
      </c>
    </row>
    <row r="748" spans="1:10" ht="15.6" customHeight="1">
      <c r="A748" s="2" t="s">
        <v>2286</v>
      </c>
      <c r="B748" s="2" t="s">
        <v>1370</v>
      </c>
      <c r="C748" s="2" t="s">
        <v>1364</v>
      </c>
      <c r="D748" s="2" t="s">
        <v>7</v>
      </c>
      <c r="E748" s="2" t="s">
        <v>1405</v>
      </c>
      <c r="F748" s="2" t="s">
        <v>1756</v>
      </c>
      <c r="G748" s="2" t="s">
        <v>1377</v>
      </c>
      <c r="H748" s="2" t="s">
        <v>2383</v>
      </c>
      <c r="I748" s="2" t="s">
        <v>1673</v>
      </c>
    </row>
    <row r="749" spans="1:10" ht="15.6" customHeight="1">
      <c r="A749" s="2" t="s">
        <v>2287</v>
      </c>
      <c r="B749" s="2" t="s">
        <v>1370</v>
      </c>
      <c r="C749" s="2" t="s">
        <v>1364</v>
      </c>
      <c r="D749" s="2" t="s">
        <v>11</v>
      </c>
      <c r="E749" s="2" t="s">
        <v>1369</v>
      </c>
      <c r="F749" s="2" t="s">
        <v>1396</v>
      </c>
      <c r="G749" s="2" t="s">
        <v>2382</v>
      </c>
      <c r="H749" s="2" t="s">
        <v>2015</v>
      </c>
    </row>
    <row r="750" spans="1:10" ht="15.6" customHeight="1">
      <c r="A750" s="2" t="s">
        <v>2288</v>
      </c>
      <c r="B750" s="2" t="s">
        <v>1669</v>
      </c>
      <c r="C750" s="2" t="s">
        <v>1383</v>
      </c>
      <c r="D750" s="2" t="s">
        <v>11</v>
      </c>
      <c r="E750" s="2" t="s">
        <v>2004</v>
      </c>
      <c r="F750" s="2" t="s">
        <v>1466</v>
      </c>
      <c r="G750" s="2" t="s">
        <v>2382</v>
      </c>
      <c r="H750" s="2" t="s">
        <v>1999</v>
      </c>
    </row>
    <row r="751" spans="1:10" ht="15.6" customHeight="1">
      <c r="A751" s="2" t="s">
        <v>2289</v>
      </c>
      <c r="B751" s="2" t="s">
        <v>1370</v>
      </c>
      <c r="C751" s="2" t="s">
        <v>1383</v>
      </c>
      <c r="D751" s="2" t="s">
        <v>7</v>
      </c>
      <c r="E751" s="2" t="s">
        <v>1405</v>
      </c>
      <c r="F751" s="2" t="s">
        <v>1756</v>
      </c>
      <c r="G751" s="2" t="s">
        <v>1432</v>
      </c>
      <c r="H751" s="2" t="s">
        <v>2383</v>
      </c>
      <c r="I751" s="2" t="s">
        <v>1673</v>
      </c>
    </row>
    <row r="752" spans="1:10" ht="15.6" customHeight="1">
      <c r="A752" s="2" t="s">
        <v>2290</v>
      </c>
      <c r="B752" s="2" t="s">
        <v>1363</v>
      </c>
      <c r="C752" s="2" t="s">
        <v>1364</v>
      </c>
      <c r="D752" s="2" t="s">
        <v>11</v>
      </c>
      <c r="E752" s="2" t="s">
        <v>1392</v>
      </c>
      <c r="F752" s="2" t="s">
        <v>2009</v>
      </c>
      <c r="G752" s="2" t="s">
        <v>1450</v>
      </c>
      <c r="H752" s="2" t="s">
        <v>2382</v>
      </c>
      <c r="I752" s="2" t="s">
        <v>2023</v>
      </c>
    </row>
    <row r="753" spans="1:10" ht="15.6" customHeight="1">
      <c r="A753" s="2" t="s">
        <v>2291</v>
      </c>
      <c r="B753" s="2" t="s">
        <v>1363</v>
      </c>
      <c r="C753" s="2" t="s">
        <v>1364</v>
      </c>
      <c r="D753" s="2" t="s">
        <v>11</v>
      </c>
      <c r="E753" s="2" t="s">
        <v>1392</v>
      </c>
      <c r="F753" s="2" t="s">
        <v>2009</v>
      </c>
      <c r="G753" s="2" t="s">
        <v>1450</v>
      </c>
      <c r="H753" s="2" t="s">
        <v>2382</v>
      </c>
      <c r="I753" s="2" t="s">
        <v>2023</v>
      </c>
    </row>
    <row r="754" spans="1:10" ht="15.6" customHeight="1">
      <c r="A754" s="2" t="s">
        <v>2292</v>
      </c>
      <c r="B754" s="2" t="s">
        <v>1363</v>
      </c>
      <c r="C754" s="2" t="s">
        <v>1364</v>
      </c>
      <c r="D754" s="2" t="s">
        <v>7</v>
      </c>
      <c r="E754" s="2" t="s">
        <v>1401</v>
      </c>
      <c r="F754" s="2" t="s">
        <v>1756</v>
      </c>
      <c r="G754" s="2" t="s">
        <v>1377</v>
      </c>
      <c r="H754" s="2" t="s">
        <v>2383</v>
      </c>
      <c r="I754" s="2" t="s">
        <v>2021</v>
      </c>
    </row>
    <row r="755" spans="1:10" ht="15.6" customHeight="1">
      <c r="A755" s="2" t="s">
        <v>2293</v>
      </c>
      <c r="B755" s="2" t="s">
        <v>1370</v>
      </c>
      <c r="C755" s="2" t="s">
        <v>1431</v>
      </c>
      <c r="D755" s="2" t="s">
        <v>7</v>
      </c>
      <c r="E755" s="2" t="s">
        <v>1405</v>
      </c>
      <c r="F755" s="2" t="s">
        <v>1414</v>
      </c>
      <c r="G755" s="2" t="s">
        <v>2004</v>
      </c>
      <c r="H755" s="2" t="s">
        <v>2383</v>
      </c>
      <c r="I755" s="2" t="s">
        <v>1673</v>
      </c>
    </row>
    <row r="756" spans="1:10" ht="15.6" customHeight="1">
      <c r="A756" s="2" t="s">
        <v>2294</v>
      </c>
      <c r="B756" s="2" t="s">
        <v>1370</v>
      </c>
      <c r="C756" s="2" t="s">
        <v>1431</v>
      </c>
      <c r="D756" s="2" t="s">
        <v>11</v>
      </c>
      <c r="E756" s="2" t="s">
        <v>1397</v>
      </c>
      <c r="F756" s="2" t="s">
        <v>1466</v>
      </c>
      <c r="G756" s="2" t="s">
        <v>1452</v>
      </c>
      <c r="H756" s="2" t="s">
        <v>2382</v>
      </c>
      <c r="I756" s="2" t="s">
        <v>2015</v>
      </c>
    </row>
    <row r="757" spans="1:10" ht="15.6" customHeight="1">
      <c r="A757" s="2" t="s">
        <v>2295</v>
      </c>
      <c r="B757" s="2" t="s">
        <v>1363</v>
      </c>
      <c r="C757" s="2" t="s">
        <v>1447</v>
      </c>
      <c r="D757" s="2" t="s">
        <v>11</v>
      </c>
      <c r="E757" s="2" t="s">
        <v>1404</v>
      </c>
      <c r="F757" s="2" t="s">
        <v>1396</v>
      </c>
      <c r="G757" s="2" t="s">
        <v>2382</v>
      </c>
      <c r="H757" s="2" t="s">
        <v>2023</v>
      </c>
    </row>
    <row r="758" spans="1:10" ht="15.6" customHeight="1">
      <c r="A758" s="2" t="s">
        <v>2296</v>
      </c>
      <c r="B758" s="2" t="s">
        <v>1363</v>
      </c>
      <c r="C758" s="2" t="s">
        <v>1447</v>
      </c>
      <c r="D758" s="2" t="s">
        <v>11</v>
      </c>
      <c r="E758" s="2" t="s">
        <v>1404</v>
      </c>
      <c r="F758" s="2" t="s">
        <v>1396</v>
      </c>
      <c r="G758" s="2" t="s">
        <v>2382</v>
      </c>
      <c r="H758" s="2" t="s">
        <v>2023</v>
      </c>
    </row>
    <row r="759" spans="1:10" ht="15.6" customHeight="1">
      <c r="A759" s="2" t="s">
        <v>2297</v>
      </c>
      <c r="B759" s="2" t="s">
        <v>1378</v>
      </c>
      <c r="C759" s="2" t="s">
        <v>1383</v>
      </c>
      <c r="D759" s="2" t="s">
        <v>11</v>
      </c>
      <c r="E759" s="2" t="s">
        <v>1368</v>
      </c>
      <c r="F759" s="2" t="s">
        <v>1396</v>
      </c>
      <c r="G759" s="2" t="s">
        <v>2382</v>
      </c>
      <c r="H759" s="2" t="s">
        <v>1605</v>
      </c>
    </row>
    <row r="760" spans="1:10" ht="15.6" customHeight="1">
      <c r="A760" s="2" t="s">
        <v>2298</v>
      </c>
      <c r="B760" s="2" t="s">
        <v>1382</v>
      </c>
      <c r="C760" s="2" t="s">
        <v>1391</v>
      </c>
      <c r="D760" s="2" t="s">
        <v>11</v>
      </c>
      <c r="E760" s="2" t="s">
        <v>1464</v>
      </c>
      <c r="F760" s="2" t="s">
        <v>1466</v>
      </c>
      <c r="G760" s="2" t="s">
        <v>1450</v>
      </c>
      <c r="H760" s="2" t="s">
        <v>2382</v>
      </c>
      <c r="I760" s="2" t="s">
        <v>1602</v>
      </c>
    </row>
    <row r="761" spans="1:10" ht="15.6" customHeight="1">
      <c r="A761" s="2" t="s">
        <v>2299</v>
      </c>
      <c r="B761" s="2" t="s">
        <v>1382</v>
      </c>
      <c r="C761" s="2" t="s">
        <v>1391</v>
      </c>
      <c r="D761" s="2" t="s">
        <v>11</v>
      </c>
      <c r="E761" s="2" t="s">
        <v>1464</v>
      </c>
      <c r="F761" s="2" t="s">
        <v>1466</v>
      </c>
      <c r="G761" s="2" t="s">
        <v>1450</v>
      </c>
      <c r="H761" s="2" t="s">
        <v>2382</v>
      </c>
      <c r="I761" s="2" t="s">
        <v>1602</v>
      </c>
    </row>
    <row r="762" spans="1:10" ht="15.6" customHeight="1">
      <c r="A762" s="2" t="s">
        <v>2300</v>
      </c>
      <c r="B762" s="2" t="s">
        <v>1382</v>
      </c>
      <c r="C762" s="2" t="s">
        <v>1424</v>
      </c>
      <c r="D762" s="2" t="s">
        <v>7</v>
      </c>
      <c r="E762" s="2" t="s">
        <v>1388</v>
      </c>
      <c r="F762" s="2" t="s">
        <v>1414</v>
      </c>
      <c r="G762" s="2" t="s">
        <v>2004</v>
      </c>
      <c r="H762" s="2" t="s">
        <v>2383</v>
      </c>
      <c r="I762" s="2" t="s">
        <v>1386</v>
      </c>
    </row>
    <row r="763" spans="1:10" ht="15.6" customHeight="1">
      <c r="A763" s="2" t="s">
        <v>2502</v>
      </c>
      <c r="B763" s="2" t="s">
        <v>1435</v>
      </c>
      <c r="C763" s="2" t="s">
        <v>1391</v>
      </c>
      <c r="D763" s="2" t="s">
        <v>1</v>
      </c>
      <c r="E763" s="2" t="s">
        <v>1574</v>
      </c>
      <c r="F763" s="2" t="s">
        <v>1670</v>
      </c>
      <c r="G763" s="2" t="s">
        <v>1388</v>
      </c>
      <c r="H763" s="2" t="s">
        <v>1402</v>
      </c>
      <c r="I763" s="2" t="s">
        <v>2383</v>
      </c>
      <c r="J763" s="2" t="s">
        <v>2025</v>
      </c>
    </row>
    <row r="764" spans="1:10" ht="15.6" customHeight="1">
      <c r="A764" s="2" t="s">
        <v>2301</v>
      </c>
      <c r="B764" s="2" t="s">
        <v>1669</v>
      </c>
      <c r="C764" s="2" t="s">
        <v>1383</v>
      </c>
      <c r="D764" s="2" t="s">
        <v>11</v>
      </c>
      <c r="E764" s="2" t="s">
        <v>1756</v>
      </c>
      <c r="F764" s="2" t="s">
        <v>1466</v>
      </c>
      <c r="G764" s="2" t="s">
        <v>1450</v>
      </c>
      <c r="H764" s="2" t="s">
        <v>2382</v>
      </c>
      <c r="I764" s="2" t="s">
        <v>1999</v>
      </c>
    </row>
    <row r="765" spans="1:10" ht="15.6" customHeight="1">
      <c r="A765" s="2" t="s">
        <v>2302</v>
      </c>
      <c r="B765" s="2" t="s">
        <v>1363</v>
      </c>
      <c r="C765" s="2" t="s">
        <v>1364</v>
      </c>
      <c r="D765" s="2" t="s">
        <v>11</v>
      </c>
      <c r="E765" s="2" t="s">
        <v>1392</v>
      </c>
      <c r="F765" s="2" t="s">
        <v>1450</v>
      </c>
      <c r="G765" s="2" t="s">
        <v>1466</v>
      </c>
      <c r="H765" s="2" t="s">
        <v>2382</v>
      </c>
      <c r="I765" s="2" t="s">
        <v>2023</v>
      </c>
    </row>
    <row r="766" spans="1:10" ht="15.6" customHeight="1">
      <c r="A766" s="2" t="s">
        <v>2303</v>
      </c>
      <c r="B766" s="2" t="s">
        <v>1669</v>
      </c>
      <c r="C766" s="2" t="s">
        <v>1371</v>
      </c>
      <c r="D766" s="2" t="s">
        <v>7</v>
      </c>
      <c r="E766" s="2" t="s">
        <v>1996</v>
      </c>
      <c r="F766" s="2" t="s">
        <v>1414</v>
      </c>
      <c r="G766" s="2" t="s">
        <v>1411</v>
      </c>
      <c r="H766" s="2" t="s">
        <v>2383</v>
      </c>
      <c r="I766" s="2" t="s">
        <v>1997</v>
      </c>
    </row>
    <row r="767" spans="1:10" ht="15.6" customHeight="1">
      <c r="A767" s="2" t="s">
        <v>2304</v>
      </c>
      <c r="B767" s="2" t="s">
        <v>1669</v>
      </c>
      <c r="C767" s="2" t="s">
        <v>1371</v>
      </c>
      <c r="D767" s="2" t="s">
        <v>11</v>
      </c>
      <c r="E767" s="2" t="s">
        <v>1756</v>
      </c>
      <c r="F767" s="2" t="s">
        <v>1450</v>
      </c>
      <c r="G767" s="2" t="s">
        <v>1449</v>
      </c>
      <c r="H767" s="2" t="s">
        <v>2382</v>
      </c>
      <c r="I767" s="2" t="s">
        <v>1999</v>
      </c>
    </row>
    <row r="768" spans="1:10" ht="15.6" customHeight="1">
      <c r="A768" s="2" t="s">
        <v>2503</v>
      </c>
      <c r="B768" s="2" t="s">
        <v>1422</v>
      </c>
      <c r="C768" s="2" t="s">
        <v>1371</v>
      </c>
      <c r="D768" s="2" t="s">
        <v>1</v>
      </c>
      <c r="E768" s="2" t="s">
        <v>1575</v>
      </c>
      <c r="F768" s="2" t="s">
        <v>1670</v>
      </c>
      <c r="G768" s="2" t="s">
        <v>1405</v>
      </c>
      <c r="H768" s="2" t="s">
        <v>1426</v>
      </c>
      <c r="I768" s="2" t="s">
        <v>2383</v>
      </c>
    </row>
    <row r="769" spans="1:9" ht="15.6" customHeight="1">
      <c r="A769" s="2" t="s">
        <v>2305</v>
      </c>
      <c r="B769" s="2" t="s">
        <v>1382</v>
      </c>
      <c r="C769" s="2" t="s">
        <v>1387</v>
      </c>
      <c r="D769" s="2" t="s">
        <v>11</v>
      </c>
      <c r="E769" s="2" t="s">
        <v>1408</v>
      </c>
      <c r="F769" s="2" t="s">
        <v>1757</v>
      </c>
      <c r="G769" s="2" t="s">
        <v>2382</v>
      </c>
      <c r="H769" s="2" t="s">
        <v>1602</v>
      </c>
    </row>
    <row r="770" spans="1:9" ht="15.6" customHeight="1">
      <c r="A770" s="2" t="s">
        <v>2306</v>
      </c>
      <c r="B770" s="2" t="s">
        <v>1669</v>
      </c>
      <c r="C770" s="2" t="s">
        <v>1387</v>
      </c>
      <c r="D770" s="2" t="s">
        <v>11</v>
      </c>
      <c r="E770" s="2" t="s">
        <v>2004</v>
      </c>
      <c r="F770" s="2" t="s">
        <v>1418</v>
      </c>
      <c r="G770" s="2" t="s">
        <v>2382</v>
      </c>
      <c r="H770" s="2" t="s">
        <v>1999</v>
      </c>
    </row>
    <row r="771" spans="1:9" ht="15.6" customHeight="1">
      <c r="A771" s="2" t="s">
        <v>2307</v>
      </c>
      <c r="B771" s="2" t="s">
        <v>1669</v>
      </c>
      <c r="C771" s="2" t="s">
        <v>1387</v>
      </c>
      <c r="D771" s="2" t="s">
        <v>11</v>
      </c>
      <c r="E771" s="2" t="s">
        <v>2004</v>
      </c>
      <c r="F771" s="2" t="s">
        <v>1418</v>
      </c>
      <c r="G771" s="2" t="s">
        <v>2382</v>
      </c>
      <c r="H771" s="2" t="s">
        <v>1999</v>
      </c>
    </row>
    <row r="772" spans="1:9" ht="15.6" customHeight="1">
      <c r="A772" s="2" t="s">
        <v>2308</v>
      </c>
      <c r="B772" s="2" t="s">
        <v>1382</v>
      </c>
      <c r="C772" s="2" t="s">
        <v>1387</v>
      </c>
      <c r="D772" s="2" t="s">
        <v>11</v>
      </c>
      <c r="E772" s="2" t="s">
        <v>1464</v>
      </c>
      <c r="F772" s="2" t="s">
        <v>2009</v>
      </c>
      <c r="G772" s="2" t="s">
        <v>1450</v>
      </c>
      <c r="H772" s="2" t="s">
        <v>2382</v>
      </c>
      <c r="I772" s="2" t="s">
        <v>1602</v>
      </c>
    </row>
    <row r="773" spans="1:9" ht="15.6" customHeight="1">
      <c r="A773" s="2" t="s">
        <v>2309</v>
      </c>
      <c r="B773" s="2" t="s">
        <v>1382</v>
      </c>
      <c r="C773" s="2" t="s">
        <v>1387</v>
      </c>
      <c r="D773" s="2" t="s">
        <v>7</v>
      </c>
      <c r="E773" s="2" t="s">
        <v>1388</v>
      </c>
      <c r="F773" s="2" t="s">
        <v>1414</v>
      </c>
      <c r="G773" s="2" t="s">
        <v>1385</v>
      </c>
      <c r="H773" s="2" t="s">
        <v>2383</v>
      </c>
      <c r="I773" s="2" t="s">
        <v>1386</v>
      </c>
    </row>
    <row r="774" spans="1:9" ht="15.6" customHeight="1">
      <c r="A774" s="2" t="s">
        <v>2310</v>
      </c>
      <c r="B774" s="2" t="s">
        <v>1382</v>
      </c>
      <c r="C774" s="2" t="s">
        <v>1387</v>
      </c>
      <c r="D774" s="2" t="s">
        <v>7</v>
      </c>
      <c r="E774" s="2" t="s">
        <v>1388</v>
      </c>
      <c r="F774" s="2" t="s">
        <v>1414</v>
      </c>
      <c r="G774" s="2" t="s">
        <v>1385</v>
      </c>
      <c r="H774" s="2" t="s">
        <v>2383</v>
      </c>
      <c r="I774" s="2" t="s">
        <v>1386</v>
      </c>
    </row>
    <row r="775" spans="1:9" ht="15.6" customHeight="1">
      <c r="A775" s="2" t="s">
        <v>2311</v>
      </c>
      <c r="B775" s="2" t="s">
        <v>1370</v>
      </c>
      <c r="C775" s="2" t="s">
        <v>1383</v>
      </c>
      <c r="D775" s="2" t="s">
        <v>11</v>
      </c>
      <c r="E775" s="2" t="s">
        <v>1369</v>
      </c>
      <c r="F775" s="2" t="s">
        <v>1466</v>
      </c>
      <c r="G775" s="2" t="s">
        <v>2382</v>
      </c>
      <c r="H775" s="2" t="s">
        <v>2015</v>
      </c>
    </row>
    <row r="776" spans="1:9" ht="15.6" customHeight="1">
      <c r="A776" s="2" t="s">
        <v>2312</v>
      </c>
      <c r="B776" s="2" t="s">
        <v>1378</v>
      </c>
      <c r="C776" s="2" t="s">
        <v>1383</v>
      </c>
      <c r="D776" s="2" t="s">
        <v>5</v>
      </c>
      <c r="E776" s="2" t="s">
        <v>1471</v>
      </c>
      <c r="F776" s="2" t="s">
        <v>1515</v>
      </c>
      <c r="G776" s="2" t="s">
        <v>2382</v>
      </c>
      <c r="H776" s="2" t="s">
        <v>1514</v>
      </c>
    </row>
    <row r="777" spans="1:9" ht="15.6" customHeight="1">
      <c r="A777" s="2" t="s">
        <v>2313</v>
      </c>
      <c r="B777" s="2" t="s">
        <v>1378</v>
      </c>
      <c r="C777" s="2" t="s">
        <v>1383</v>
      </c>
      <c r="D777" s="2" t="s">
        <v>11</v>
      </c>
      <c r="E777" s="2" t="s">
        <v>1366</v>
      </c>
      <c r="F777" s="2" t="s">
        <v>2009</v>
      </c>
      <c r="G777" s="2" t="s">
        <v>1450</v>
      </c>
      <c r="H777" s="2" t="s">
        <v>2382</v>
      </c>
      <c r="I777" s="2" t="s">
        <v>1605</v>
      </c>
    </row>
    <row r="778" spans="1:9" ht="15.6" customHeight="1">
      <c r="A778" s="2" t="s">
        <v>2314</v>
      </c>
      <c r="B778" s="2" t="s">
        <v>1370</v>
      </c>
      <c r="C778" s="2" t="s">
        <v>1383</v>
      </c>
      <c r="D778" s="2" t="s">
        <v>5</v>
      </c>
      <c r="E778" s="2" t="s">
        <v>1478</v>
      </c>
      <c r="F778" s="2" t="s">
        <v>1471</v>
      </c>
      <c r="G778" s="2" t="s">
        <v>2382</v>
      </c>
      <c r="H778" s="2" t="s">
        <v>2018</v>
      </c>
    </row>
    <row r="779" spans="1:9" ht="15.6" customHeight="1">
      <c r="A779" s="2" t="s">
        <v>2315</v>
      </c>
      <c r="B779" s="2" t="s">
        <v>1370</v>
      </c>
      <c r="C779" s="2" t="s">
        <v>1383</v>
      </c>
      <c r="D779" s="2" t="s">
        <v>7</v>
      </c>
      <c r="E779" s="2" t="s">
        <v>1405</v>
      </c>
      <c r="F779" s="2" t="s">
        <v>1366</v>
      </c>
      <c r="G779" s="2" t="s">
        <v>2004</v>
      </c>
      <c r="H779" s="2" t="s">
        <v>2383</v>
      </c>
      <c r="I779" s="2" t="s">
        <v>1673</v>
      </c>
    </row>
    <row r="780" spans="1:9" ht="15.6" customHeight="1">
      <c r="A780" s="2" t="s">
        <v>2316</v>
      </c>
      <c r="B780" s="2" t="s">
        <v>1382</v>
      </c>
      <c r="C780" s="2" t="s">
        <v>1424</v>
      </c>
      <c r="D780" s="2" t="s">
        <v>7</v>
      </c>
      <c r="E780" s="2" t="s">
        <v>1388</v>
      </c>
      <c r="F780" s="2" t="s">
        <v>1399</v>
      </c>
      <c r="G780" s="2" t="s">
        <v>1377</v>
      </c>
      <c r="H780" s="2" t="s">
        <v>2383</v>
      </c>
      <c r="I780" s="2" t="s">
        <v>1386</v>
      </c>
    </row>
    <row r="781" spans="1:9" ht="15.6" customHeight="1">
      <c r="A781" s="2" t="s">
        <v>2317</v>
      </c>
      <c r="B781" s="2" t="s">
        <v>1370</v>
      </c>
      <c r="C781" s="2" t="s">
        <v>1376</v>
      </c>
      <c r="D781" s="2" t="s">
        <v>7</v>
      </c>
      <c r="E781" s="2" t="s">
        <v>1405</v>
      </c>
      <c r="F781" s="2" t="s">
        <v>1756</v>
      </c>
      <c r="G781" s="2" t="s">
        <v>1377</v>
      </c>
      <c r="H781" s="2" t="s">
        <v>2383</v>
      </c>
      <c r="I781" s="2" t="s">
        <v>1673</v>
      </c>
    </row>
    <row r="782" spans="1:9" ht="15.6" customHeight="1">
      <c r="A782" s="2" t="s">
        <v>2318</v>
      </c>
      <c r="B782" s="2" t="s">
        <v>1370</v>
      </c>
      <c r="C782" s="2" t="s">
        <v>1376</v>
      </c>
      <c r="D782" s="2" t="s">
        <v>7</v>
      </c>
      <c r="E782" s="2" t="s">
        <v>1388</v>
      </c>
      <c r="F782" s="2" t="s">
        <v>1366</v>
      </c>
      <c r="G782" s="2" t="s">
        <v>1385</v>
      </c>
      <c r="H782" s="2" t="s">
        <v>2383</v>
      </c>
      <c r="I782" s="2" t="s">
        <v>1386</v>
      </c>
    </row>
    <row r="783" spans="1:9" ht="15.6" customHeight="1">
      <c r="A783" s="2" t="s">
        <v>2319</v>
      </c>
      <c r="B783" s="2" t="s">
        <v>1370</v>
      </c>
      <c r="C783" s="2" t="s">
        <v>1376</v>
      </c>
      <c r="D783" s="2" t="s">
        <v>11</v>
      </c>
      <c r="E783" s="2" t="s">
        <v>1369</v>
      </c>
      <c r="F783" s="2" t="s">
        <v>1466</v>
      </c>
      <c r="G783" s="2" t="s">
        <v>2382</v>
      </c>
      <c r="H783" s="2" t="s">
        <v>2015</v>
      </c>
    </row>
    <row r="784" spans="1:9" ht="15.6" customHeight="1">
      <c r="A784" s="2" t="s">
        <v>2320</v>
      </c>
      <c r="B784" s="2" t="s">
        <v>1382</v>
      </c>
      <c r="C784" s="2" t="s">
        <v>1424</v>
      </c>
      <c r="D784" s="2" t="s">
        <v>11</v>
      </c>
      <c r="E784" s="2" t="s">
        <v>1408</v>
      </c>
      <c r="F784" s="2" t="s">
        <v>1396</v>
      </c>
      <c r="G784" s="2" t="s">
        <v>2382</v>
      </c>
      <c r="H784" s="2" t="s">
        <v>1602</v>
      </c>
    </row>
    <row r="785" spans="1:9" ht="15.6" customHeight="1">
      <c r="A785" s="2" t="s">
        <v>2321</v>
      </c>
      <c r="B785" s="2" t="s">
        <v>1378</v>
      </c>
      <c r="C785" s="2" t="s">
        <v>1383</v>
      </c>
      <c r="D785" s="2" t="s">
        <v>5</v>
      </c>
      <c r="E785" s="2" t="s">
        <v>1471</v>
      </c>
      <c r="F785" s="2" t="s">
        <v>2382</v>
      </c>
      <c r="G785" s="2" t="s">
        <v>1514</v>
      </c>
    </row>
    <row r="786" spans="1:9" ht="15.6" customHeight="1">
      <c r="A786" s="2" t="s">
        <v>2322</v>
      </c>
      <c r="B786" s="2" t="s">
        <v>1370</v>
      </c>
      <c r="C786" s="2" t="s">
        <v>1383</v>
      </c>
      <c r="D786" s="2" t="s">
        <v>7</v>
      </c>
      <c r="E786" s="2" t="s">
        <v>1405</v>
      </c>
      <c r="F786" s="2" t="s">
        <v>1366</v>
      </c>
      <c r="G786" s="2" t="s">
        <v>2004</v>
      </c>
      <c r="H786" s="2" t="s">
        <v>2383</v>
      </c>
      <c r="I786" s="2" t="s">
        <v>1673</v>
      </c>
    </row>
    <row r="787" spans="1:9" ht="15.6" customHeight="1">
      <c r="A787" s="2" t="s">
        <v>2494</v>
      </c>
      <c r="B787" s="2" t="s">
        <v>1382</v>
      </c>
      <c r="C787" s="2" t="s">
        <v>1391</v>
      </c>
      <c r="D787" s="2" t="s">
        <v>7</v>
      </c>
      <c r="E787" s="2" t="s">
        <v>1388</v>
      </c>
      <c r="F787" s="2" t="s">
        <v>1366</v>
      </c>
      <c r="G787" s="2" t="s">
        <v>2004</v>
      </c>
      <c r="H787" s="2" t="s">
        <v>2383</v>
      </c>
      <c r="I787" s="2" t="s">
        <v>1386</v>
      </c>
    </row>
    <row r="788" spans="1:9" ht="15.6" customHeight="1">
      <c r="A788" s="2" t="s">
        <v>2495</v>
      </c>
      <c r="B788" s="2" t="s">
        <v>1382</v>
      </c>
      <c r="C788" s="2" t="s">
        <v>1391</v>
      </c>
      <c r="D788" s="2" t="s">
        <v>11</v>
      </c>
      <c r="E788" s="2" t="s">
        <v>1408</v>
      </c>
      <c r="F788" s="2" t="s">
        <v>1466</v>
      </c>
      <c r="G788" s="2" t="s">
        <v>2382</v>
      </c>
      <c r="H788" s="2" t="s">
        <v>1602</v>
      </c>
    </row>
    <row r="789" spans="1:9" ht="15.6" customHeight="1">
      <c r="A789" s="2" t="s">
        <v>2323</v>
      </c>
      <c r="B789" s="2" t="s">
        <v>1382</v>
      </c>
      <c r="C789" s="2" t="s">
        <v>1391</v>
      </c>
      <c r="D789" s="2" t="s">
        <v>11</v>
      </c>
      <c r="E789" s="2" t="s">
        <v>1408</v>
      </c>
      <c r="F789" s="2" t="s">
        <v>1466</v>
      </c>
      <c r="G789" s="2" t="s">
        <v>2382</v>
      </c>
      <c r="H789" s="2" t="s">
        <v>1602</v>
      </c>
    </row>
    <row r="790" spans="1:9" ht="15.6" customHeight="1">
      <c r="A790" s="2" t="s">
        <v>2324</v>
      </c>
      <c r="B790" s="2" t="s">
        <v>1370</v>
      </c>
      <c r="C790" s="2" t="s">
        <v>1391</v>
      </c>
      <c r="D790" s="2" t="s">
        <v>5</v>
      </c>
      <c r="E790" s="2" t="s">
        <v>1478</v>
      </c>
      <c r="F790" s="2" t="s">
        <v>1499</v>
      </c>
      <c r="G790" s="2" t="s">
        <v>2382</v>
      </c>
      <c r="H790" s="2" t="s">
        <v>2018</v>
      </c>
    </row>
    <row r="791" spans="1:9" ht="15.6" customHeight="1">
      <c r="A791" s="2" t="s">
        <v>2325</v>
      </c>
      <c r="B791" s="2" t="s">
        <v>1370</v>
      </c>
      <c r="C791" s="2" t="s">
        <v>1391</v>
      </c>
      <c r="D791" s="2" t="s">
        <v>5</v>
      </c>
      <c r="E791" s="2" t="s">
        <v>1478</v>
      </c>
      <c r="F791" s="2" t="s">
        <v>2382</v>
      </c>
      <c r="G791" s="2" t="s">
        <v>2018</v>
      </c>
    </row>
    <row r="792" spans="1:9" ht="15.6" customHeight="1">
      <c r="A792" s="2" t="s">
        <v>2326</v>
      </c>
      <c r="B792" s="2" t="s">
        <v>1382</v>
      </c>
      <c r="C792" s="2" t="s">
        <v>1391</v>
      </c>
      <c r="D792" s="2" t="s">
        <v>5</v>
      </c>
      <c r="E792" s="2" t="s">
        <v>1449</v>
      </c>
      <c r="F792" s="2" t="s">
        <v>1515</v>
      </c>
      <c r="G792" s="2" t="s">
        <v>2382</v>
      </c>
      <c r="H792" s="2" t="s">
        <v>1518</v>
      </c>
    </row>
    <row r="793" spans="1:9" ht="15.6" customHeight="1">
      <c r="A793" s="2" t="s">
        <v>2327</v>
      </c>
      <c r="B793" s="2" t="s">
        <v>1382</v>
      </c>
      <c r="C793" s="2" t="s">
        <v>1424</v>
      </c>
      <c r="D793" s="2" t="s">
        <v>5</v>
      </c>
      <c r="E793" s="2" t="s">
        <v>1449</v>
      </c>
      <c r="F793" s="2" t="s">
        <v>1471</v>
      </c>
      <c r="G793" s="2" t="s">
        <v>2382</v>
      </c>
      <c r="H793" s="2" t="s">
        <v>1518</v>
      </c>
    </row>
    <row r="794" spans="1:9" ht="15.6" customHeight="1">
      <c r="A794" s="2" t="s">
        <v>2328</v>
      </c>
      <c r="B794" s="2" t="s">
        <v>1382</v>
      </c>
      <c r="C794" s="2" t="s">
        <v>1383</v>
      </c>
      <c r="D794" s="2" t="s">
        <v>11</v>
      </c>
      <c r="E794" s="2" t="s">
        <v>1408</v>
      </c>
      <c r="F794" s="2" t="s">
        <v>1396</v>
      </c>
      <c r="G794" s="2" t="s">
        <v>2382</v>
      </c>
      <c r="H794" s="2" t="s">
        <v>1602</v>
      </c>
    </row>
    <row r="795" spans="1:9" ht="15.6" customHeight="1">
      <c r="A795" s="2" t="s">
        <v>2329</v>
      </c>
      <c r="B795" s="2" t="s">
        <v>1382</v>
      </c>
      <c r="C795" s="2" t="s">
        <v>1383</v>
      </c>
      <c r="D795" s="2" t="s">
        <v>11</v>
      </c>
      <c r="E795" s="2" t="s">
        <v>1408</v>
      </c>
      <c r="F795" s="2" t="s">
        <v>1466</v>
      </c>
      <c r="G795" s="2" t="s">
        <v>2382</v>
      </c>
      <c r="H795" s="2" t="s">
        <v>1602</v>
      </c>
    </row>
    <row r="796" spans="1:9" ht="15.6" customHeight="1">
      <c r="A796" s="2" t="s">
        <v>2330</v>
      </c>
      <c r="B796" s="2" t="s">
        <v>1382</v>
      </c>
      <c r="C796" s="2" t="s">
        <v>1383</v>
      </c>
      <c r="D796" s="2" t="s">
        <v>5</v>
      </c>
      <c r="E796" s="2" t="s">
        <v>1449</v>
      </c>
      <c r="F796" s="2" t="s">
        <v>2382</v>
      </c>
      <c r="G796" s="2" t="s">
        <v>1518</v>
      </c>
    </row>
    <row r="797" spans="1:9" ht="15.6" customHeight="1">
      <c r="A797" s="2" t="s">
        <v>2331</v>
      </c>
      <c r="B797" s="2" t="s">
        <v>1378</v>
      </c>
      <c r="C797" s="2" t="s">
        <v>1383</v>
      </c>
      <c r="D797" s="2" t="s">
        <v>5</v>
      </c>
      <c r="E797" s="2" t="s">
        <v>1471</v>
      </c>
      <c r="F797" s="2" t="s">
        <v>1515</v>
      </c>
      <c r="G797" s="2" t="s">
        <v>2382</v>
      </c>
      <c r="H797" s="2" t="s">
        <v>1514</v>
      </c>
    </row>
    <row r="798" spans="1:9" ht="15.6" customHeight="1">
      <c r="A798" s="2" t="s">
        <v>2332</v>
      </c>
      <c r="B798" s="2" t="s">
        <v>1382</v>
      </c>
      <c r="C798" s="2" t="s">
        <v>1383</v>
      </c>
      <c r="D798" s="2" t="s">
        <v>7</v>
      </c>
      <c r="E798" s="2" t="s">
        <v>1388</v>
      </c>
      <c r="F798" s="2" t="s">
        <v>1366</v>
      </c>
      <c r="G798" s="2" t="s">
        <v>1377</v>
      </c>
      <c r="H798" s="2" t="s">
        <v>2383</v>
      </c>
      <c r="I798" s="2" t="s">
        <v>1386</v>
      </c>
    </row>
    <row r="799" spans="1:9" ht="15.6" customHeight="1">
      <c r="A799" s="2" t="s">
        <v>2333</v>
      </c>
      <c r="B799" s="2" t="s">
        <v>1382</v>
      </c>
      <c r="C799" s="2" t="s">
        <v>1383</v>
      </c>
      <c r="D799" s="2" t="s">
        <v>5</v>
      </c>
      <c r="E799" s="2" t="s">
        <v>1449</v>
      </c>
      <c r="F799" s="2" t="s">
        <v>2382</v>
      </c>
      <c r="G799" s="2" t="s">
        <v>1518</v>
      </c>
    </row>
    <row r="800" spans="1:9" ht="15.6" customHeight="1">
      <c r="A800" s="2" t="s">
        <v>2334</v>
      </c>
      <c r="B800" s="2" t="s">
        <v>1370</v>
      </c>
      <c r="C800" s="2" t="s">
        <v>1376</v>
      </c>
      <c r="D800" s="2" t="s">
        <v>7</v>
      </c>
      <c r="E800" s="2" t="s">
        <v>1405</v>
      </c>
      <c r="F800" s="2" t="s">
        <v>1756</v>
      </c>
      <c r="G800" s="2" t="s">
        <v>1411</v>
      </c>
      <c r="H800" s="2" t="s">
        <v>2383</v>
      </c>
      <c r="I800" s="2" t="s">
        <v>1673</v>
      </c>
    </row>
    <row r="801" spans="1:9" ht="15.6" customHeight="1">
      <c r="A801" s="2" t="s">
        <v>2335</v>
      </c>
      <c r="B801" s="2" t="s">
        <v>1363</v>
      </c>
      <c r="C801" s="2" t="s">
        <v>1364</v>
      </c>
      <c r="D801" s="2" t="s">
        <v>7</v>
      </c>
      <c r="E801" s="2" t="s">
        <v>1401</v>
      </c>
      <c r="F801" s="2" t="s">
        <v>1414</v>
      </c>
      <c r="G801" s="2" t="s">
        <v>1432</v>
      </c>
      <c r="H801" s="2" t="s">
        <v>2383</v>
      </c>
      <c r="I801" s="2" t="s">
        <v>2021</v>
      </c>
    </row>
    <row r="802" spans="1:9" ht="15.6" customHeight="1">
      <c r="A802" s="2" t="s">
        <v>2336</v>
      </c>
      <c r="B802" s="2" t="s">
        <v>1363</v>
      </c>
      <c r="C802" s="2" t="s">
        <v>1364</v>
      </c>
      <c r="D802" s="2" t="s">
        <v>11</v>
      </c>
      <c r="E802" s="2" t="s">
        <v>1392</v>
      </c>
      <c r="F802" s="2" t="s">
        <v>1450</v>
      </c>
      <c r="G802" s="2" t="s">
        <v>2009</v>
      </c>
      <c r="H802" s="2" t="s">
        <v>2382</v>
      </c>
      <c r="I802" s="2" t="s">
        <v>2023</v>
      </c>
    </row>
    <row r="803" spans="1:9" ht="15.6" customHeight="1">
      <c r="A803" s="2" t="s">
        <v>2337</v>
      </c>
      <c r="B803" s="2" t="s">
        <v>1363</v>
      </c>
      <c r="C803" s="2" t="s">
        <v>1364</v>
      </c>
      <c r="D803" s="2" t="s">
        <v>11</v>
      </c>
      <c r="E803" s="2" t="s">
        <v>1392</v>
      </c>
      <c r="F803" s="2" t="s">
        <v>1450</v>
      </c>
      <c r="G803" s="2" t="s">
        <v>1466</v>
      </c>
      <c r="H803" s="2" t="s">
        <v>2382</v>
      </c>
      <c r="I803" s="2" t="s">
        <v>2023</v>
      </c>
    </row>
    <row r="804" spans="1:9" ht="15.6" customHeight="1">
      <c r="A804" s="2" t="s">
        <v>2338</v>
      </c>
      <c r="B804" s="2" t="s">
        <v>1382</v>
      </c>
      <c r="C804" s="2" t="s">
        <v>1468</v>
      </c>
      <c r="D804" s="2" t="s">
        <v>11</v>
      </c>
      <c r="E804" s="2" t="s">
        <v>1408</v>
      </c>
      <c r="F804" s="2" t="s">
        <v>1396</v>
      </c>
      <c r="G804" s="2" t="s">
        <v>2382</v>
      </c>
      <c r="H804" s="2" t="s">
        <v>1602</v>
      </c>
    </row>
    <row r="805" spans="1:9" ht="15.6" customHeight="1">
      <c r="A805" s="2" t="s">
        <v>2339</v>
      </c>
      <c r="B805" s="2" t="s">
        <v>1382</v>
      </c>
      <c r="C805" s="2" t="s">
        <v>1468</v>
      </c>
      <c r="D805" s="2" t="s">
        <v>5</v>
      </c>
      <c r="E805" s="2" t="s">
        <v>1449</v>
      </c>
      <c r="F805" s="2" t="s">
        <v>1515</v>
      </c>
      <c r="G805" s="2" t="s">
        <v>2382</v>
      </c>
      <c r="H805" s="2" t="s">
        <v>1518</v>
      </c>
    </row>
    <row r="806" spans="1:9" ht="15.6" customHeight="1">
      <c r="A806" s="2" t="s">
        <v>2413</v>
      </c>
      <c r="B806" s="2" t="s">
        <v>1382</v>
      </c>
      <c r="C806" s="2" t="s">
        <v>1371</v>
      </c>
      <c r="D806" s="2" t="s">
        <v>11</v>
      </c>
      <c r="E806" s="2" t="s">
        <v>1408</v>
      </c>
      <c r="F806" s="2" t="s">
        <v>1396</v>
      </c>
      <c r="G806" s="2" t="s">
        <v>2382</v>
      </c>
      <c r="H806" s="2" t="s">
        <v>1602</v>
      </c>
    </row>
    <row r="807" spans="1:9" ht="15.6" customHeight="1">
      <c r="A807" s="2" t="s">
        <v>2414</v>
      </c>
      <c r="B807" s="2" t="s">
        <v>1382</v>
      </c>
      <c r="C807" s="2" t="s">
        <v>1371</v>
      </c>
      <c r="D807" s="2" t="s">
        <v>11</v>
      </c>
      <c r="E807" s="2" t="s">
        <v>1408</v>
      </c>
      <c r="F807" s="2" t="s">
        <v>1396</v>
      </c>
      <c r="G807" s="2" t="s">
        <v>2382</v>
      </c>
      <c r="H807" s="2" t="s">
        <v>1602</v>
      </c>
    </row>
    <row r="808" spans="1:9" ht="15.6" customHeight="1">
      <c r="A808" s="2" t="s">
        <v>2340</v>
      </c>
      <c r="B808" s="2" t="s">
        <v>1378</v>
      </c>
      <c r="C808" s="2" t="s">
        <v>1387</v>
      </c>
      <c r="D808" s="2" t="s">
        <v>11</v>
      </c>
      <c r="E808" s="2" t="s">
        <v>1368</v>
      </c>
      <c r="F808" s="2" t="s">
        <v>1458</v>
      </c>
      <c r="G808" s="2" t="s">
        <v>2382</v>
      </c>
      <c r="H808" s="2" t="s">
        <v>1605</v>
      </c>
    </row>
    <row r="809" spans="1:9" ht="15.6" customHeight="1">
      <c r="A809" s="2" t="s">
        <v>2341</v>
      </c>
      <c r="B809" s="2" t="s">
        <v>1378</v>
      </c>
      <c r="C809" s="2" t="s">
        <v>1387</v>
      </c>
      <c r="D809" s="2" t="s">
        <v>11</v>
      </c>
      <c r="E809" s="2" t="s">
        <v>1368</v>
      </c>
      <c r="F809" s="2" t="s">
        <v>1458</v>
      </c>
      <c r="G809" s="2" t="s">
        <v>2382</v>
      </c>
      <c r="H809" s="2" t="s">
        <v>1605</v>
      </c>
    </row>
    <row r="810" spans="1:9" ht="15.6" customHeight="1">
      <c r="A810" s="2" t="s">
        <v>2342</v>
      </c>
      <c r="B810" s="2" t="s">
        <v>1378</v>
      </c>
      <c r="C810" s="2" t="s">
        <v>1387</v>
      </c>
      <c r="D810" s="2" t="s">
        <v>11</v>
      </c>
      <c r="E810" s="2" t="s">
        <v>1368</v>
      </c>
      <c r="F810" s="2" t="s">
        <v>1757</v>
      </c>
      <c r="G810" s="2" t="s">
        <v>2382</v>
      </c>
      <c r="H810" s="2" t="s">
        <v>1605</v>
      </c>
    </row>
    <row r="811" spans="1:9" ht="15.6" customHeight="1">
      <c r="A811" s="2" t="s">
        <v>2343</v>
      </c>
      <c r="B811" s="2" t="s">
        <v>1378</v>
      </c>
      <c r="C811" s="2" t="s">
        <v>1387</v>
      </c>
      <c r="D811" s="2" t="s">
        <v>11</v>
      </c>
      <c r="E811" s="2" t="s">
        <v>1368</v>
      </c>
      <c r="F811" s="2" t="s">
        <v>1418</v>
      </c>
      <c r="G811" s="2" t="s">
        <v>2382</v>
      </c>
      <c r="H811" s="2" t="s">
        <v>1605</v>
      </c>
    </row>
    <row r="812" spans="1:9" ht="15.6" customHeight="1">
      <c r="A812" s="2" t="s">
        <v>2344</v>
      </c>
      <c r="B812" s="2" t="s">
        <v>1370</v>
      </c>
      <c r="C812" s="2" t="s">
        <v>1431</v>
      </c>
      <c r="D812" s="2" t="s">
        <v>11</v>
      </c>
      <c r="E812" s="2" t="s">
        <v>1369</v>
      </c>
      <c r="F812" s="2" t="s">
        <v>1757</v>
      </c>
      <c r="G812" s="2" t="s">
        <v>2382</v>
      </c>
      <c r="H812" s="2" t="s">
        <v>2015</v>
      </c>
    </row>
    <row r="813" spans="1:9" ht="15.6" customHeight="1">
      <c r="A813" s="2" t="s">
        <v>2496</v>
      </c>
      <c r="B813" s="2" t="s">
        <v>1382</v>
      </c>
      <c r="C813" s="2" t="s">
        <v>1371</v>
      </c>
      <c r="D813" s="2" t="s">
        <v>7</v>
      </c>
      <c r="E813" s="2" t="s">
        <v>1388</v>
      </c>
      <c r="F813" s="2" t="s">
        <v>1756</v>
      </c>
      <c r="G813" s="2" t="s">
        <v>1432</v>
      </c>
      <c r="H813" s="2" t="s">
        <v>2383</v>
      </c>
      <c r="I813" s="2" t="s">
        <v>1386</v>
      </c>
    </row>
    <row r="814" spans="1:9" ht="15.6" customHeight="1">
      <c r="A814" s="2" t="s">
        <v>2506</v>
      </c>
      <c r="B814" s="2" t="s">
        <v>1382</v>
      </c>
      <c r="C814" s="2" t="s">
        <v>1371</v>
      </c>
      <c r="D814" s="2" t="s">
        <v>11</v>
      </c>
      <c r="E814" s="2" t="s">
        <v>1464</v>
      </c>
      <c r="F814" s="2" t="s">
        <v>2009</v>
      </c>
      <c r="G814" s="2" t="s">
        <v>1466</v>
      </c>
      <c r="H814" s="2" t="s">
        <v>2382</v>
      </c>
      <c r="I814" s="2" t="s">
        <v>1602</v>
      </c>
    </row>
    <row r="815" spans="1:9" ht="15.6" customHeight="1">
      <c r="A815" s="2" t="s">
        <v>2497</v>
      </c>
      <c r="B815" s="2" t="s">
        <v>1382</v>
      </c>
      <c r="C815" s="2" t="s">
        <v>1371</v>
      </c>
      <c r="D815" s="2" t="s">
        <v>11</v>
      </c>
      <c r="E815" s="2" t="s">
        <v>1408</v>
      </c>
      <c r="F815" s="2" t="s">
        <v>1757</v>
      </c>
      <c r="G815" s="2" t="s">
        <v>2382</v>
      </c>
      <c r="H815" s="2" t="s">
        <v>1602</v>
      </c>
    </row>
    <row r="816" spans="1:9" ht="15.6" customHeight="1">
      <c r="A816" s="2" t="s">
        <v>2345</v>
      </c>
      <c r="B816" s="2" t="s">
        <v>1378</v>
      </c>
      <c r="C816" s="2" t="s">
        <v>1383</v>
      </c>
      <c r="D816" s="2" t="s">
        <v>5</v>
      </c>
      <c r="E816" s="2" t="s">
        <v>1471</v>
      </c>
      <c r="F816" s="2" t="s">
        <v>1519</v>
      </c>
      <c r="G816" s="2" t="s">
        <v>2382</v>
      </c>
      <c r="H816" s="2" t="s">
        <v>1514</v>
      </c>
    </row>
    <row r="817" spans="1:10" ht="15.6" customHeight="1">
      <c r="A817" s="2" t="s">
        <v>2346</v>
      </c>
      <c r="B817" s="2" t="s">
        <v>1378</v>
      </c>
      <c r="C817" s="2" t="s">
        <v>1383</v>
      </c>
      <c r="D817" s="2" t="s">
        <v>5</v>
      </c>
      <c r="E817" s="2" t="s">
        <v>1471</v>
      </c>
      <c r="F817" s="2" t="s">
        <v>1519</v>
      </c>
      <c r="G817" s="2" t="s">
        <v>2382</v>
      </c>
      <c r="H817" s="2" t="s">
        <v>1514</v>
      </c>
    </row>
    <row r="818" spans="1:10" ht="15.6" customHeight="1">
      <c r="A818" s="2" t="s">
        <v>2347</v>
      </c>
      <c r="B818" s="2" t="s">
        <v>1378</v>
      </c>
      <c r="C818" s="2" t="s">
        <v>1383</v>
      </c>
      <c r="D818" s="2" t="s">
        <v>5</v>
      </c>
      <c r="E818" s="2" t="s">
        <v>1471</v>
      </c>
      <c r="F818" s="2" t="s">
        <v>1519</v>
      </c>
      <c r="G818" s="2" t="s">
        <v>2382</v>
      </c>
      <c r="H818" s="2" t="s">
        <v>1514</v>
      </c>
    </row>
    <row r="819" spans="1:10" ht="15.6" customHeight="1">
      <c r="A819" s="2" t="s">
        <v>2348</v>
      </c>
      <c r="B819" s="2" t="s">
        <v>1382</v>
      </c>
      <c r="C819" s="2" t="s">
        <v>1424</v>
      </c>
      <c r="D819" s="2" t="s">
        <v>11</v>
      </c>
      <c r="E819" s="2" t="s">
        <v>1464</v>
      </c>
      <c r="F819" s="2" t="s">
        <v>1452</v>
      </c>
      <c r="G819" s="2" t="s">
        <v>1450</v>
      </c>
      <c r="H819" s="2" t="s">
        <v>2382</v>
      </c>
      <c r="I819" s="2" t="s">
        <v>1602</v>
      </c>
    </row>
    <row r="820" spans="1:10" ht="15.6" customHeight="1">
      <c r="A820" s="2" t="s">
        <v>2349</v>
      </c>
      <c r="B820" s="2" t="s">
        <v>1382</v>
      </c>
      <c r="C820" s="2" t="s">
        <v>1391</v>
      </c>
      <c r="D820" s="2" t="s">
        <v>11</v>
      </c>
      <c r="E820" s="2" t="s">
        <v>1464</v>
      </c>
      <c r="F820" s="2" t="s">
        <v>1466</v>
      </c>
      <c r="G820" s="2" t="s">
        <v>1450</v>
      </c>
      <c r="H820" s="2" t="s">
        <v>2382</v>
      </c>
      <c r="I820" s="2" t="s">
        <v>1602</v>
      </c>
    </row>
    <row r="821" spans="1:10" ht="15.6" customHeight="1">
      <c r="A821" s="2" t="s">
        <v>2350</v>
      </c>
      <c r="B821" s="2" t="s">
        <v>1370</v>
      </c>
      <c r="C821" s="2" t="s">
        <v>1425</v>
      </c>
      <c r="D821" s="2" t="s">
        <v>11</v>
      </c>
      <c r="E821" s="2" t="s">
        <v>1369</v>
      </c>
      <c r="F821" s="2" t="s">
        <v>1757</v>
      </c>
      <c r="G821" s="2" t="s">
        <v>2382</v>
      </c>
      <c r="H821" s="2" t="s">
        <v>2015</v>
      </c>
    </row>
    <row r="822" spans="1:10" ht="15.6" customHeight="1">
      <c r="A822" s="2" t="s">
        <v>2351</v>
      </c>
      <c r="B822" s="2" t="s">
        <v>1370</v>
      </c>
      <c r="C822" s="2" t="s">
        <v>1425</v>
      </c>
      <c r="D822" s="2" t="s">
        <v>7</v>
      </c>
      <c r="E822" s="2" t="s">
        <v>1405</v>
      </c>
      <c r="F822" s="2" t="s">
        <v>1756</v>
      </c>
      <c r="G822" s="2" t="s">
        <v>1385</v>
      </c>
      <c r="H822" s="2" t="s">
        <v>2383</v>
      </c>
      <c r="I822" s="2" t="s">
        <v>1673</v>
      </c>
    </row>
    <row r="823" spans="1:10" ht="15.6" customHeight="1">
      <c r="A823" s="2" t="s">
        <v>2498</v>
      </c>
      <c r="B823" s="2" t="s">
        <v>1382</v>
      </c>
      <c r="C823" s="2" t="s">
        <v>1424</v>
      </c>
      <c r="D823" s="2" t="s">
        <v>1</v>
      </c>
      <c r="E823" s="2" t="s">
        <v>1576</v>
      </c>
      <c r="F823" s="2" t="s">
        <v>1575</v>
      </c>
      <c r="G823" s="2" t="s">
        <v>1996</v>
      </c>
      <c r="H823" s="2" t="s">
        <v>1426</v>
      </c>
      <c r="I823" s="2" t="s">
        <v>2383</v>
      </c>
      <c r="J823" s="2" t="s">
        <v>1583</v>
      </c>
    </row>
    <row r="824" spans="1:10" ht="15.6" customHeight="1">
      <c r="A824" s="2" t="s">
        <v>2352</v>
      </c>
      <c r="B824" s="2" t="s">
        <v>1378</v>
      </c>
      <c r="C824" s="2" t="s">
        <v>1383</v>
      </c>
      <c r="D824" s="2" t="s">
        <v>11</v>
      </c>
      <c r="E824" s="2" t="s">
        <v>1366</v>
      </c>
      <c r="F824" s="2" t="s">
        <v>1450</v>
      </c>
      <c r="G824" s="2" t="s">
        <v>1478</v>
      </c>
      <c r="H824" s="2" t="s">
        <v>2382</v>
      </c>
      <c r="I824" s="2" t="s">
        <v>1605</v>
      </c>
    </row>
    <row r="825" spans="1:10" ht="15.6" customHeight="1">
      <c r="A825" s="2" t="s">
        <v>2353</v>
      </c>
      <c r="B825" s="2" t="s">
        <v>1669</v>
      </c>
      <c r="C825" s="2" t="s">
        <v>1383</v>
      </c>
      <c r="D825" s="2" t="s">
        <v>7</v>
      </c>
      <c r="E825" s="2" t="s">
        <v>1996</v>
      </c>
      <c r="F825" s="2" t="s">
        <v>1366</v>
      </c>
      <c r="G825" s="2" t="s">
        <v>1377</v>
      </c>
      <c r="H825" s="2" t="s">
        <v>2383</v>
      </c>
      <c r="I825" s="2" t="s">
        <v>1997</v>
      </c>
    </row>
    <row r="826" spans="1:10" ht="15.6" customHeight="1">
      <c r="A826" s="2" t="s">
        <v>2354</v>
      </c>
      <c r="B826" s="2" t="s">
        <v>1382</v>
      </c>
      <c r="C826" s="2" t="s">
        <v>1387</v>
      </c>
      <c r="D826" s="2" t="s">
        <v>11</v>
      </c>
      <c r="E826" s="2" t="s">
        <v>1464</v>
      </c>
      <c r="F826" s="2" t="s">
        <v>2009</v>
      </c>
      <c r="G826" s="2" t="s">
        <v>1450</v>
      </c>
      <c r="H826" s="2" t="s">
        <v>2382</v>
      </c>
      <c r="I826" s="2" t="s">
        <v>1602</v>
      </c>
    </row>
    <row r="827" spans="1:10" ht="15.6" customHeight="1">
      <c r="A827" s="2" t="s">
        <v>2355</v>
      </c>
      <c r="B827" s="2" t="s">
        <v>1669</v>
      </c>
      <c r="C827" s="2" t="s">
        <v>1383</v>
      </c>
      <c r="D827" s="2" t="s">
        <v>11</v>
      </c>
      <c r="E827" s="2" t="s">
        <v>2004</v>
      </c>
      <c r="F827" s="2" t="s">
        <v>1396</v>
      </c>
      <c r="G827" s="2" t="s">
        <v>2382</v>
      </c>
      <c r="H827" s="2" t="s">
        <v>1999</v>
      </c>
    </row>
    <row r="828" spans="1:10" ht="15.6" customHeight="1">
      <c r="A828" s="2" t="s">
        <v>2356</v>
      </c>
      <c r="B828" s="2" t="s">
        <v>1669</v>
      </c>
      <c r="C828" s="2" t="s">
        <v>1364</v>
      </c>
      <c r="D828" s="2" t="s">
        <v>7</v>
      </c>
      <c r="E828" s="2" t="s">
        <v>1996</v>
      </c>
      <c r="F828" s="2" t="s">
        <v>1414</v>
      </c>
      <c r="G828" s="2" t="s">
        <v>1411</v>
      </c>
      <c r="H828" s="2" t="s">
        <v>2383</v>
      </c>
      <c r="I828" s="2" t="s">
        <v>1997</v>
      </c>
    </row>
    <row r="829" spans="1:10" ht="15.6" customHeight="1">
      <c r="A829" s="2" t="s">
        <v>2357</v>
      </c>
      <c r="B829" s="2" t="s">
        <v>1370</v>
      </c>
      <c r="C829" s="2" t="s">
        <v>1425</v>
      </c>
      <c r="D829" s="2" t="s">
        <v>7</v>
      </c>
      <c r="E829" s="2" t="s">
        <v>1405</v>
      </c>
      <c r="F829" s="2" t="s">
        <v>1756</v>
      </c>
      <c r="G829" s="2" t="s">
        <v>1377</v>
      </c>
      <c r="H829" s="2" t="s">
        <v>2383</v>
      </c>
      <c r="I829" s="2" t="s">
        <v>1673</v>
      </c>
    </row>
    <row r="830" spans="1:10" ht="15.6" customHeight="1">
      <c r="A830" s="2" t="s">
        <v>2358</v>
      </c>
      <c r="B830" s="2" t="s">
        <v>1370</v>
      </c>
      <c r="C830" s="2" t="s">
        <v>1425</v>
      </c>
      <c r="D830" s="2" t="s">
        <v>7</v>
      </c>
      <c r="E830" s="2" t="s">
        <v>1405</v>
      </c>
      <c r="F830" s="2" t="s">
        <v>1366</v>
      </c>
      <c r="G830" s="2" t="s">
        <v>2004</v>
      </c>
      <c r="H830" s="2" t="s">
        <v>2383</v>
      </c>
      <c r="I830" s="2" t="s">
        <v>1673</v>
      </c>
    </row>
    <row r="831" spans="1:10" ht="15.6" customHeight="1">
      <c r="A831" s="2" t="s">
        <v>2359</v>
      </c>
      <c r="B831" s="2" t="s">
        <v>1370</v>
      </c>
      <c r="C831" s="2" t="s">
        <v>1425</v>
      </c>
      <c r="D831" s="2" t="s">
        <v>11</v>
      </c>
      <c r="E831" s="2" t="s">
        <v>1397</v>
      </c>
      <c r="F831" s="2" t="s">
        <v>1466</v>
      </c>
      <c r="G831" s="2" t="s">
        <v>1450</v>
      </c>
      <c r="H831" s="2" t="s">
        <v>2382</v>
      </c>
      <c r="I831" s="2" t="s">
        <v>2015</v>
      </c>
    </row>
    <row r="832" spans="1:10" ht="15.6" customHeight="1">
      <c r="A832" s="2" t="s">
        <v>2360</v>
      </c>
      <c r="B832" s="2" t="s">
        <v>1370</v>
      </c>
      <c r="C832" s="2" t="s">
        <v>1425</v>
      </c>
      <c r="D832" s="2" t="s">
        <v>11</v>
      </c>
      <c r="E832" s="2" t="s">
        <v>1397</v>
      </c>
      <c r="F832" s="2" t="s">
        <v>1466</v>
      </c>
      <c r="G832" s="2" t="s">
        <v>1450</v>
      </c>
      <c r="H832" s="2" t="s">
        <v>2382</v>
      </c>
      <c r="I832" s="2" t="s">
        <v>2015</v>
      </c>
    </row>
    <row r="833" spans="1:9" ht="15.6" customHeight="1">
      <c r="A833" s="2" t="s">
        <v>2361</v>
      </c>
      <c r="B833" s="2" t="s">
        <v>1370</v>
      </c>
      <c r="C833" s="2" t="s">
        <v>1425</v>
      </c>
      <c r="D833" s="2" t="s">
        <v>11</v>
      </c>
      <c r="E833" s="2" t="s">
        <v>1369</v>
      </c>
      <c r="F833" s="2" t="s">
        <v>1466</v>
      </c>
      <c r="G833" s="2" t="s">
        <v>2382</v>
      </c>
      <c r="H833" s="2" t="s">
        <v>2015</v>
      </c>
    </row>
    <row r="834" spans="1:9" ht="15.6" customHeight="1">
      <c r="A834" s="2" t="s">
        <v>2362</v>
      </c>
      <c r="B834" s="2" t="s">
        <v>1370</v>
      </c>
      <c r="C834" s="2" t="s">
        <v>1425</v>
      </c>
      <c r="D834" s="2" t="s">
        <v>11</v>
      </c>
      <c r="E834" s="2" t="s">
        <v>1397</v>
      </c>
      <c r="F834" s="2" t="s">
        <v>1466</v>
      </c>
      <c r="G834" s="2" t="s">
        <v>1452</v>
      </c>
      <c r="H834" s="2" t="s">
        <v>2382</v>
      </c>
      <c r="I834" s="2" t="s">
        <v>2015</v>
      </c>
    </row>
    <row r="835" spans="1:9" ht="15.6" customHeight="1">
      <c r="A835" s="2" t="s">
        <v>2363</v>
      </c>
      <c r="B835" s="2" t="s">
        <v>1370</v>
      </c>
      <c r="C835" s="2" t="s">
        <v>1425</v>
      </c>
      <c r="D835" s="2" t="s">
        <v>7</v>
      </c>
      <c r="E835" s="2" t="s">
        <v>1405</v>
      </c>
      <c r="F835" s="2" t="s">
        <v>1756</v>
      </c>
      <c r="G835" s="2" t="s">
        <v>1377</v>
      </c>
      <c r="H835" s="2" t="s">
        <v>2383</v>
      </c>
      <c r="I835" s="2" t="s">
        <v>1673</v>
      </c>
    </row>
    <row r="836" spans="1:9" ht="15.6" customHeight="1">
      <c r="A836" s="2" t="s">
        <v>2364</v>
      </c>
      <c r="B836" s="2" t="s">
        <v>1363</v>
      </c>
      <c r="C836" s="2" t="s">
        <v>1364</v>
      </c>
      <c r="D836" s="2" t="s">
        <v>11</v>
      </c>
      <c r="E836" s="2" t="s">
        <v>1392</v>
      </c>
      <c r="F836" s="2" t="s">
        <v>1450</v>
      </c>
      <c r="G836" s="2" t="s">
        <v>2009</v>
      </c>
      <c r="H836" s="2" t="s">
        <v>2382</v>
      </c>
      <c r="I836" s="2" t="s">
        <v>2023</v>
      </c>
    </row>
    <row r="837" spans="1:9" ht="15.6" customHeight="1">
      <c r="A837" s="2" t="s">
        <v>2365</v>
      </c>
      <c r="B837" s="2" t="s">
        <v>1363</v>
      </c>
      <c r="C837" s="2" t="s">
        <v>1364</v>
      </c>
      <c r="D837" s="2" t="s">
        <v>11</v>
      </c>
      <c r="E837" s="2" t="s">
        <v>1392</v>
      </c>
      <c r="F837" s="2" t="s">
        <v>1450</v>
      </c>
      <c r="G837" s="2" t="s">
        <v>1452</v>
      </c>
      <c r="H837" s="2" t="s">
        <v>2382</v>
      </c>
      <c r="I837" s="2" t="s">
        <v>2023</v>
      </c>
    </row>
    <row r="838" spans="1:9" ht="15.6" customHeight="1">
      <c r="A838" s="2" t="s">
        <v>2366</v>
      </c>
      <c r="B838" s="2" t="s">
        <v>1363</v>
      </c>
      <c r="C838" s="2" t="s">
        <v>1364</v>
      </c>
      <c r="D838" s="2" t="s">
        <v>11</v>
      </c>
      <c r="E838" s="2" t="s">
        <v>1392</v>
      </c>
      <c r="F838" s="2" t="s">
        <v>1450</v>
      </c>
      <c r="G838" s="2" t="s">
        <v>1452</v>
      </c>
      <c r="H838" s="2" t="s">
        <v>2382</v>
      </c>
      <c r="I838" s="2" t="s">
        <v>2023</v>
      </c>
    </row>
    <row r="839" spans="1:9" ht="15.6" customHeight="1">
      <c r="A839" s="2" t="s">
        <v>2367</v>
      </c>
      <c r="B839" s="2" t="s">
        <v>1363</v>
      </c>
      <c r="C839" s="2" t="s">
        <v>1364</v>
      </c>
      <c r="D839" s="2" t="s">
        <v>11</v>
      </c>
      <c r="E839" s="2" t="s">
        <v>1392</v>
      </c>
      <c r="F839" s="2" t="s">
        <v>1450</v>
      </c>
      <c r="G839" s="2" t="s">
        <v>1452</v>
      </c>
      <c r="H839" s="2" t="s">
        <v>2382</v>
      </c>
      <c r="I839" s="2" t="s">
        <v>2023</v>
      </c>
    </row>
    <row r="840" spans="1:9" ht="15.6" customHeight="1">
      <c r="A840" s="2" t="s">
        <v>2368</v>
      </c>
      <c r="B840" s="2" t="s">
        <v>1363</v>
      </c>
      <c r="C840" s="2" t="s">
        <v>1391</v>
      </c>
      <c r="D840" s="2" t="s">
        <v>7</v>
      </c>
      <c r="E840" s="2" t="s">
        <v>1401</v>
      </c>
      <c r="F840" s="2" t="s">
        <v>1414</v>
      </c>
      <c r="G840" s="2" t="s">
        <v>1393</v>
      </c>
      <c r="H840" s="2" t="s">
        <v>2383</v>
      </c>
      <c r="I840" s="2" t="s">
        <v>2021</v>
      </c>
    </row>
    <row r="841" spans="1:9" ht="15.6" customHeight="1">
      <c r="A841" s="2" t="s">
        <v>2369</v>
      </c>
      <c r="B841" s="2" t="s">
        <v>1370</v>
      </c>
      <c r="C841" s="2" t="s">
        <v>1425</v>
      </c>
      <c r="D841" s="2" t="s">
        <v>7</v>
      </c>
      <c r="E841" s="2" t="s">
        <v>1405</v>
      </c>
      <c r="F841" s="2" t="s">
        <v>1756</v>
      </c>
      <c r="G841" s="2" t="s">
        <v>1377</v>
      </c>
      <c r="H841" s="2" t="s">
        <v>2383</v>
      </c>
      <c r="I841" s="2" t="s">
        <v>1673</v>
      </c>
    </row>
    <row r="842" spans="1:9" ht="15.6" customHeight="1">
      <c r="A842" s="2" t="s">
        <v>2493</v>
      </c>
      <c r="B842" s="2" t="s">
        <v>1382</v>
      </c>
      <c r="C842" s="2" t="s">
        <v>1391</v>
      </c>
      <c r="D842" s="2" t="s">
        <v>7</v>
      </c>
      <c r="E842" s="2" t="s">
        <v>1388</v>
      </c>
      <c r="F842" s="2" t="s">
        <v>1756</v>
      </c>
      <c r="G842" s="2" t="s">
        <v>1385</v>
      </c>
      <c r="H842" s="2" t="s">
        <v>2383</v>
      </c>
      <c r="I842" s="2" t="s">
        <v>1386</v>
      </c>
    </row>
    <row r="843" spans="1:9" ht="15.6" customHeight="1">
      <c r="A843" s="2" t="s">
        <v>2370</v>
      </c>
      <c r="B843" s="2" t="s">
        <v>1370</v>
      </c>
      <c r="C843" s="2" t="s">
        <v>1376</v>
      </c>
      <c r="D843" s="2" t="s">
        <v>7</v>
      </c>
      <c r="E843" s="2" t="s">
        <v>1405</v>
      </c>
      <c r="F843" s="2" t="s">
        <v>1464</v>
      </c>
      <c r="G843" s="2" t="s">
        <v>1432</v>
      </c>
      <c r="H843" s="2" t="s">
        <v>2383</v>
      </c>
      <c r="I843" s="2" t="s">
        <v>1673</v>
      </c>
    </row>
    <row r="844" spans="1:9" ht="15.6" customHeight="1">
      <c r="A844" s="2" t="s">
        <v>2371</v>
      </c>
      <c r="B844" s="2" t="s">
        <v>1370</v>
      </c>
      <c r="C844" s="2" t="s">
        <v>1376</v>
      </c>
      <c r="D844" s="2" t="s">
        <v>7</v>
      </c>
      <c r="E844" s="2" t="s">
        <v>1405</v>
      </c>
      <c r="F844" s="2" t="s">
        <v>1464</v>
      </c>
      <c r="G844" s="2" t="s">
        <v>2004</v>
      </c>
      <c r="H844" s="2" t="s">
        <v>2383</v>
      </c>
      <c r="I844" s="2" t="s">
        <v>1673</v>
      </c>
    </row>
    <row r="845" spans="1:9" ht="15.6" customHeight="1">
      <c r="A845" s="2" t="s">
        <v>2372</v>
      </c>
      <c r="B845" s="2" t="s">
        <v>1370</v>
      </c>
      <c r="C845" s="2" t="s">
        <v>1376</v>
      </c>
      <c r="D845" s="2" t="s">
        <v>7</v>
      </c>
      <c r="E845" s="2" t="s">
        <v>1405</v>
      </c>
      <c r="F845" s="2" t="s">
        <v>1464</v>
      </c>
      <c r="G845" s="2" t="s">
        <v>1377</v>
      </c>
      <c r="H845" s="2" t="s">
        <v>2383</v>
      </c>
      <c r="I845" s="2" t="s">
        <v>1673</v>
      </c>
    </row>
    <row r="846" spans="1:9" ht="15.6" customHeight="1">
      <c r="A846" s="2" t="s">
        <v>2373</v>
      </c>
      <c r="B846" s="2" t="s">
        <v>1669</v>
      </c>
      <c r="C846" s="2" t="s">
        <v>1445</v>
      </c>
      <c r="D846" s="2" t="s">
        <v>11</v>
      </c>
      <c r="E846" s="2" t="s">
        <v>2004</v>
      </c>
      <c r="F846" s="2" t="s">
        <v>1418</v>
      </c>
      <c r="G846" s="2" t="s">
        <v>2382</v>
      </c>
      <c r="H846" s="2" t="s">
        <v>1999</v>
      </c>
    </row>
    <row r="847" spans="1:9" ht="15.6" customHeight="1">
      <c r="A847" s="2" t="s">
        <v>2374</v>
      </c>
      <c r="B847" s="2" t="s">
        <v>1382</v>
      </c>
      <c r="C847" s="2" t="s">
        <v>1391</v>
      </c>
      <c r="D847" s="2" t="s">
        <v>5</v>
      </c>
      <c r="E847" s="2" t="s">
        <v>1449</v>
      </c>
      <c r="F847" s="2" t="s">
        <v>1471</v>
      </c>
      <c r="G847" s="2" t="s">
        <v>2382</v>
      </c>
      <c r="H847" s="2" t="s">
        <v>1518</v>
      </c>
    </row>
    <row r="848" spans="1:9" ht="15.6" customHeight="1">
      <c r="A848" s="2" t="s">
        <v>2375</v>
      </c>
      <c r="B848" s="2" t="s">
        <v>1370</v>
      </c>
      <c r="C848" s="2" t="s">
        <v>1391</v>
      </c>
      <c r="D848" s="2" t="s">
        <v>5</v>
      </c>
      <c r="E848" s="2" t="s">
        <v>1478</v>
      </c>
      <c r="F848" s="2" t="s">
        <v>1471</v>
      </c>
      <c r="G848" s="2" t="s">
        <v>2382</v>
      </c>
      <c r="H848" s="2" t="s">
        <v>2018</v>
      </c>
    </row>
    <row r="849" spans="1:10" ht="15.6" customHeight="1">
      <c r="A849" s="2" t="s">
        <v>2376</v>
      </c>
      <c r="B849" s="2" t="s">
        <v>1382</v>
      </c>
      <c r="C849" s="2" t="s">
        <v>1391</v>
      </c>
      <c r="D849" s="2" t="s">
        <v>5</v>
      </c>
      <c r="E849" s="2" t="s">
        <v>1449</v>
      </c>
      <c r="F849" s="2" t="s">
        <v>1471</v>
      </c>
      <c r="G849" s="2" t="s">
        <v>2382</v>
      </c>
      <c r="H849" s="2" t="s">
        <v>1518</v>
      </c>
    </row>
    <row r="850" spans="1:10" ht="15.6" customHeight="1">
      <c r="A850" s="2" t="s">
        <v>2377</v>
      </c>
      <c r="B850" s="2" t="s">
        <v>1382</v>
      </c>
      <c r="C850" s="2" t="s">
        <v>1391</v>
      </c>
      <c r="D850" s="2" t="s">
        <v>5</v>
      </c>
      <c r="E850" s="2" t="s">
        <v>1449</v>
      </c>
      <c r="F850" s="2" t="s">
        <v>1471</v>
      </c>
      <c r="G850" s="2" t="s">
        <v>2382</v>
      </c>
      <c r="H850" s="2" t="s">
        <v>1518</v>
      </c>
    </row>
    <row r="851" spans="1:10" ht="15.6" customHeight="1">
      <c r="A851" s="2" t="s">
        <v>2378</v>
      </c>
      <c r="B851" s="2" t="s">
        <v>1370</v>
      </c>
      <c r="C851" s="2" t="s">
        <v>1376</v>
      </c>
      <c r="D851" s="2" t="s">
        <v>7</v>
      </c>
      <c r="E851" s="2" t="s">
        <v>1405</v>
      </c>
      <c r="F851" s="2" t="s">
        <v>1414</v>
      </c>
      <c r="G851" s="2" t="s">
        <v>1432</v>
      </c>
      <c r="H851" s="2" t="s">
        <v>2383</v>
      </c>
      <c r="I851" s="2" t="s">
        <v>1673</v>
      </c>
    </row>
    <row r="852" spans="1:10" ht="15.6" customHeight="1">
      <c r="A852" s="2" t="s">
        <v>2379</v>
      </c>
      <c r="B852" s="2" t="s">
        <v>1370</v>
      </c>
      <c r="C852" s="2" t="s">
        <v>1376</v>
      </c>
      <c r="D852" s="2" t="s">
        <v>7</v>
      </c>
      <c r="E852" s="2" t="s">
        <v>1405</v>
      </c>
      <c r="F852" s="2" t="s">
        <v>1756</v>
      </c>
      <c r="G852" s="2" t="s">
        <v>1377</v>
      </c>
      <c r="H852" s="2" t="s">
        <v>2383</v>
      </c>
      <c r="I852" s="2" t="s">
        <v>1673</v>
      </c>
    </row>
    <row r="853" spans="1:10" ht="15.6" customHeight="1">
      <c r="A853" s="2" t="s">
        <v>2380</v>
      </c>
      <c r="B853" s="2" t="s">
        <v>1370</v>
      </c>
      <c r="C853" s="2" t="s">
        <v>1383</v>
      </c>
      <c r="D853" s="2" t="s">
        <v>7</v>
      </c>
      <c r="E853" s="2" t="s">
        <v>1405</v>
      </c>
      <c r="F853" s="2" t="s">
        <v>1366</v>
      </c>
      <c r="G853" s="2" t="s">
        <v>1377</v>
      </c>
      <c r="H853" s="2" t="s">
        <v>2383</v>
      </c>
      <c r="I853" s="2" t="s">
        <v>1673</v>
      </c>
    </row>
    <row r="854" spans="1:10" ht="15.6" customHeight="1">
      <c r="A854" s="2" t="s">
        <v>2381</v>
      </c>
      <c r="B854" s="2" t="s">
        <v>1370</v>
      </c>
      <c r="C854" s="2" t="s">
        <v>1431</v>
      </c>
      <c r="D854" s="2" t="s">
        <v>7</v>
      </c>
      <c r="E854" s="2" t="s">
        <v>1405</v>
      </c>
      <c r="F854" s="2" t="s">
        <v>1756</v>
      </c>
      <c r="G854" s="2" t="s">
        <v>1377</v>
      </c>
      <c r="H854" s="2" t="s">
        <v>2383</v>
      </c>
      <c r="I854" s="2" t="s">
        <v>1673</v>
      </c>
    </row>
    <row r="855" spans="1:10" ht="15.6" customHeight="1">
      <c r="A855" s="2" t="s">
        <v>1543</v>
      </c>
      <c r="B855" s="2" t="s">
        <v>1422</v>
      </c>
      <c r="C855" s="2" t="s">
        <v>1468</v>
      </c>
      <c r="D855" s="2" t="s">
        <v>5</v>
      </c>
      <c r="E855" s="2" t="s">
        <v>1450</v>
      </c>
      <c r="F855" s="2" t="s">
        <v>1520</v>
      </c>
      <c r="G855" s="2" t="s">
        <v>1532</v>
      </c>
      <c r="H855" s="2" t="s">
        <v>1752</v>
      </c>
      <c r="I855" s="2" t="s">
        <v>2044</v>
      </c>
      <c r="J855" s="2" t="s">
        <v>1980</v>
      </c>
    </row>
    <row r="856" spans="1:10" ht="15.6" customHeight="1">
      <c r="A856" s="2" t="s">
        <v>1544</v>
      </c>
      <c r="B856" s="2" t="s">
        <v>1422</v>
      </c>
      <c r="C856" s="2" t="s">
        <v>1468</v>
      </c>
      <c r="D856" s="2" t="s">
        <v>5</v>
      </c>
      <c r="E856" s="2" t="s">
        <v>1450</v>
      </c>
      <c r="F856" s="2" t="s">
        <v>1520</v>
      </c>
      <c r="G856" s="2" t="s">
        <v>1532</v>
      </c>
      <c r="H856" s="2" t="s">
        <v>1752</v>
      </c>
      <c r="I856" s="2" t="s">
        <v>2045</v>
      </c>
      <c r="J856" s="2" t="s">
        <v>1980</v>
      </c>
    </row>
    <row r="857" spans="1:10" ht="15.6" customHeight="1">
      <c r="A857" s="2" t="s">
        <v>1545</v>
      </c>
      <c r="B857" s="2" t="s">
        <v>1422</v>
      </c>
      <c r="C857" s="2" t="s">
        <v>1468</v>
      </c>
      <c r="D857" s="2" t="s">
        <v>5</v>
      </c>
      <c r="E857" s="2" t="s">
        <v>1450</v>
      </c>
      <c r="F857" s="2" t="s">
        <v>1520</v>
      </c>
      <c r="G857" s="2" t="s">
        <v>1532</v>
      </c>
      <c r="H857" s="2" t="s">
        <v>1752</v>
      </c>
      <c r="I857" s="2" t="s">
        <v>2046</v>
      </c>
      <c r="J857" s="2" t="s">
        <v>1980</v>
      </c>
    </row>
    <row r="858" spans="1:10" ht="15.6" customHeight="1">
      <c r="A858" s="2" t="s">
        <v>1753</v>
      </c>
      <c r="B858" s="2" t="s">
        <v>1422</v>
      </c>
      <c r="C858" s="2" t="s">
        <v>1468</v>
      </c>
      <c r="D858" s="2" t="s">
        <v>5</v>
      </c>
      <c r="E858" s="2" t="s">
        <v>1450</v>
      </c>
      <c r="F858" s="2" t="s">
        <v>1520</v>
      </c>
      <c r="G858" s="2" t="s">
        <v>1532</v>
      </c>
      <c r="H858" s="2" t="s">
        <v>1752</v>
      </c>
      <c r="I858" s="2" t="s">
        <v>2047</v>
      </c>
      <c r="J858" s="2" t="s">
        <v>1980</v>
      </c>
    </row>
    <row r="859" spans="1:10" ht="15.6" customHeight="1">
      <c r="A859" s="2" t="s">
        <v>2507</v>
      </c>
      <c r="B859" s="2" t="s">
        <v>1422</v>
      </c>
      <c r="C859" s="2" t="s">
        <v>1468</v>
      </c>
      <c r="D859" s="2" t="s">
        <v>11</v>
      </c>
      <c r="E859" s="2" t="s">
        <v>1374</v>
      </c>
      <c r="F859" s="2" t="s">
        <v>1452</v>
      </c>
      <c r="G859" s="2" t="s">
        <v>1478</v>
      </c>
      <c r="H859" s="2" t="s">
        <v>1752</v>
      </c>
      <c r="I859" s="2" t="s">
        <v>1497</v>
      </c>
      <c r="J859" s="2" t="s">
        <v>1980</v>
      </c>
    </row>
    <row r="860" spans="1:10" ht="15.6" customHeight="1">
      <c r="A860" s="2" t="s">
        <v>1625</v>
      </c>
      <c r="B860" s="2" t="s">
        <v>1422</v>
      </c>
      <c r="C860" s="2" t="s">
        <v>1468</v>
      </c>
      <c r="D860" s="2" t="s">
        <v>11</v>
      </c>
      <c r="E860" s="2" t="s">
        <v>1414</v>
      </c>
      <c r="F860" s="2" t="s">
        <v>1452</v>
      </c>
      <c r="G860" s="2" t="s">
        <v>1478</v>
      </c>
      <c r="H860" s="2" t="s">
        <v>1752</v>
      </c>
      <c r="I860" s="2" t="s">
        <v>1400</v>
      </c>
      <c r="J860" s="2" t="s">
        <v>1980</v>
      </c>
    </row>
    <row r="861" spans="1:10" ht="15.6" customHeight="1">
      <c r="A861" s="2" t="s">
        <v>1546</v>
      </c>
      <c r="B861" s="2" t="s">
        <v>1422</v>
      </c>
      <c r="C861" s="2" t="s">
        <v>1468</v>
      </c>
      <c r="D861" s="2" t="s">
        <v>5</v>
      </c>
      <c r="E861" s="2" t="s">
        <v>1396</v>
      </c>
      <c r="F861" s="2" t="s">
        <v>1520</v>
      </c>
      <c r="G861" s="2" t="s">
        <v>1532</v>
      </c>
      <c r="H861" s="2" t="s">
        <v>1752</v>
      </c>
      <c r="I861" s="2" t="s">
        <v>2048</v>
      </c>
      <c r="J861" s="2" t="s">
        <v>1980</v>
      </c>
    </row>
    <row r="862" spans="1:10" ht="15.6" customHeight="1">
      <c r="A862" s="2" t="s">
        <v>1467</v>
      </c>
      <c r="B862" s="2" t="s">
        <v>1422</v>
      </c>
      <c r="C862" s="2" t="s">
        <v>1468</v>
      </c>
      <c r="D862" s="2" t="s">
        <v>7</v>
      </c>
      <c r="E862" s="2" t="s">
        <v>1446</v>
      </c>
      <c r="F862" s="2" t="s">
        <v>1412</v>
      </c>
      <c r="G862" s="2" t="s">
        <v>1367</v>
      </c>
      <c r="H862" s="2" t="s">
        <v>1752</v>
      </c>
      <c r="I862" s="2" t="s">
        <v>2049</v>
      </c>
      <c r="J862" s="2" t="s">
        <v>1980</v>
      </c>
    </row>
    <row r="863" spans="1:10" ht="15.6" customHeight="1">
      <c r="A863" s="2" t="s">
        <v>1469</v>
      </c>
      <c r="B863" s="2" t="s">
        <v>1422</v>
      </c>
      <c r="C863" s="2" t="s">
        <v>1468</v>
      </c>
      <c r="D863" s="2" t="s">
        <v>7</v>
      </c>
      <c r="E863" s="2" t="s">
        <v>1446</v>
      </c>
      <c r="F863" s="2" t="s">
        <v>1412</v>
      </c>
      <c r="G863" s="2" t="s">
        <v>1367</v>
      </c>
      <c r="H863" s="2" t="s">
        <v>1752</v>
      </c>
      <c r="I863" s="2" t="s">
        <v>2050</v>
      </c>
      <c r="J863" s="2" t="s">
        <v>1980</v>
      </c>
    </row>
    <row r="864" spans="1:10" ht="15.6" customHeight="1">
      <c r="A864" s="2" t="s">
        <v>1626</v>
      </c>
      <c r="B864" s="2" t="s">
        <v>1422</v>
      </c>
      <c r="C864" s="2" t="s">
        <v>1468</v>
      </c>
      <c r="D864" s="2" t="s">
        <v>11</v>
      </c>
      <c r="E864" s="2" t="s">
        <v>1414</v>
      </c>
      <c r="F864" s="2" t="s">
        <v>1452</v>
      </c>
      <c r="G864" s="2" t="s">
        <v>1478</v>
      </c>
      <c r="H864" s="2" t="s">
        <v>1752</v>
      </c>
      <c r="I864" s="2" t="s">
        <v>2051</v>
      </c>
      <c r="J864" s="2" t="s">
        <v>1980</v>
      </c>
    </row>
    <row r="865" spans="1:10" ht="15.6" customHeight="1">
      <c r="A865" s="2" t="s">
        <v>2584</v>
      </c>
      <c r="B865" s="2" t="s">
        <v>1669</v>
      </c>
      <c r="C865" s="2" t="s">
        <v>1364</v>
      </c>
      <c r="D865" s="2" t="s">
        <v>1</v>
      </c>
      <c r="E865" s="2" t="s">
        <v>2000</v>
      </c>
      <c r="F865" s="2" t="s">
        <v>1436</v>
      </c>
      <c r="G865" s="2" t="s">
        <v>1388</v>
      </c>
      <c r="H865" s="2" t="s">
        <v>1484</v>
      </c>
      <c r="I865" s="2" t="s">
        <v>1671</v>
      </c>
      <c r="J865" s="2" t="s">
        <v>1751</v>
      </c>
    </row>
    <row r="866" spans="1:10" ht="15.6" customHeight="1">
      <c r="A866" s="2" t="s">
        <v>2573</v>
      </c>
      <c r="B866" s="2" t="s">
        <v>1669</v>
      </c>
      <c r="C866" s="2" t="s">
        <v>1364</v>
      </c>
      <c r="D866" s="2" t="s">
        <v>7</v>
      </c>
      <c r="E866" s="2" t="s">
        <v>1996</v>
      </c>
      <c r="F866" s="2" t="s">
        <v>1385</v>
      </c>
      <c r="G866" s="2" t="s">
        <v>1414</v>
      </c>
      <c r="H866" s="2" t="s">
        <v>1671</v>
      </c>
      <c r="I866" s="2" t="s">
        <v>1997</v>
      </c>
      <c r="J866" s="2" t="s">
        <v>1980</v>
      </c>
    </row>
    <row r="867" spans="1:10" ht="15.6" customHeight="1">
      <c r="A867" s="2" t="s">
        <v>2574</v>
      </c>
      <c r="B867" s="2" t="s">
        <v>1669</v>
      </c>
      <c r="C867" s="2" t="s">
        <v>1364</v>
      </c>
      <c r="D867" s="2" t="s">
        <v>7</v>
      </c>
      <c r="E867" s="2" t="s">
        <v>1996</v>
      </c>
      <c r="F867" s="2" t="s">
        <v>1389</v>
      </c>
      <c r="G867" s="2" t="s">
        <v>1377</v>
      </c>
      <c r="H867" s="2" t="s">
        <v>1671</v>
      </c>
      <c r="I867" s="2" t="s">
        <v>1997</v>
      </c>
      <c r="J867" s="2" t="s">
        <v>1980</v>
      </c>
    </row>
    <row r="868" spans="1:10" ht="15.6" customHeight="1">
      <c r="A868" s="2" t="s">
        <v>2575</v>
      </c>
      <c r="B868" s="2" t="s">
        <v>1669</v>
      </c>
      <c r="C868" s="2" t="s">
        <v>1364</v>
      </c>
      <c r="D868" s="2" t="s">
        <v>7</v>
      </c>
      <c r="E868" s="2" t="s">
        <v>1996</v>
      </c>
      <c r="F868" s="2" t="s">
        <v>1385</v>
      </c>
      <c r="G868" s="2" t="s">
        <v>1373</v>
      </c>
      <c r="H868" s="2" t="s">
        <v>1432</v>
      </c>
      <c r="I868" s="2" t="s">
        <v>1671</v>
      </c>
      <c r="J868" s="2" t="s">
        <v>1997</v>
      </c>
    </row>
    <row r="869" spans="1:10" ht="15.6" customHeight="1">
      <c r="A869" s="2" t="s">
        <v>2565</v>
      </c>
      <c r="B869" s="2" t="s">
        <v>1435</v>
      </c>
      <c r="C869" s="2" t="s">
        <v>1447</v>
      </c>
      <c r="D869" s="2" t="s">
        <v>5</v>
      </c>
      <c r="E869" s="2" t="s">
        <v>1441</v>
      </c>
      <c r="F869" s="2" t="s">
        <v>1674</v>
      </c>
      <c r="G869" s="2" t="s">
        <v>2024</v>
      </c>
      <c r="H869" s="2" t="s">
        <v>1980</v>
      </c>
      <c r="I869" s="2" t="s">
        <v>1980</v>
      </c>
      <c r="J869" s="2" t="s">
        <v>1980</v>
      </c>
    </row>
    <row r="870" spans="1:10" ht="15.6" customHeight="1">
      <c r="A870" s="2" t="s">
        <v>2566</v>
      </c>
      <c r="B870" s="2" t="s">
        <v>1435</v>
      </c>
      <c r="C870" s="2" t="s">
        <v>1447</v>
      </c>
      <c r="D870" s="2" t="s">
        <v>11</v>
      </c>
      <c r="E870" s="2" t="s">
        <v>1389</v>
      </c>
      <c r="F870" s="2" t="s">
        <v>1478</v>
      </c>
      <c r="G870" s="2" t="s">
        <v>1674</v>
      </c>
      <c r="H870" s="2" t="s">
        <v>2019</v>
      </c>
      <c r="I870" s="2" t="s">
        <v>1980</v>
      </c>
      <c r="J870" s="2" t="s">
        <v>1980</v>
      </c>
    </row>
    <row r="871" spans="1:10" ht="15.6" customHeight="1">
      <c r="A871" s="2" t="s">
        <v>480</v>
      </c>
      <c r="B871" s="2" t="s">
        <v>1378</v>
      </c>
      <c r="C871" s="2" t="s">
        <v>1383</v>
      </c>
      <c r="D871" s="2" t="s">
        <v>11</v>
      </c>
      <c r="E871" s="2" t="s">
        <v>1379</v>
      </c>
      <c r="F871" s="2" t="s">
        <v>1411</v>
      </c>
      <c r="G871" s="2" t="s">
        <v>1374</v>
      </c>
      <c r="H871" s="2" t="s">
        <v>1609</v>
      </c>
      <c r="I871" s="2" t="s">
        <v>1506</v>
      </c>
      <c r="J871" s="2" t="s">
        <v>1605</v>
      </c>
    </row>
    <row r="872" spans="1:10" ht="15.6" customHeight="1">
      <c r="A872" s="2" t="s">
        <v>481</v>
      </c>
      <c r="B872" s="2" t="s">
        <v>1378</v>
      </c>
      <c r="C872" s="2" t="s">
        <v>1383</v>
      </c>
      <c r="D872" s="2" t="s">
        <v>11</v>
      </c>
      <c r="E872" s="2" t="s">
        <v>1426</v>
      </c>
      <c r="F872" s="2" t="s">
        <v>1411</v>
      </c>
      <c r="G872" s="2" t="s">
        <v>1377</v>
      </c>
      <c r="H872" s="2" t="s">
        <v>1609</v>
      </c>
      <c r="I872" s="2" t="s">
        <v>1507</v>
      </c>
      <c r="J872" s="2" t="s">
        <v>1605</v>
      </c>
    </row>
    <row r="873" spans="1:10" ht="15.6" customHeight="1">
      <c r="A873" s="2" t="s">
        <v>482</v>
      </c>
      <c r="B873" s="2" t="s">
        <v>1378</v>
      </c>
      <c r="C873" s="2" t="s">
        <v>1383</v>
      </c>
      <c r="D873" s="2" t="s">
        <v>11</v>
      </c>
      <c r="E873" s="2" t="s">
        <v>1366</v>
      </c>
      <c r="F873" s="2" t="s">
        <v>1418</v>
      </c>
      <c r="G873" s="2" t="s">
        <v>1377</v>
      </c>
      <c r="H873" s="2" t="s">
        <v>1609</v>
      </c>
      <c r="I873" s="2" t="s">
        <v>1627</v>
      </c>
      <c r="J873" s="2" t="s">
        <v>1605</v>
      </c>
    </row>
    <row r="874" spans="1:10" ht="15.6" customHeight="1">
      <c r="A874" s="2" t="s">
        <v>483</v>
      </c>
      <c r="B874" s="2" t="s">
        <v>1370</v>
      </c>
      <c r="C874" s="2" t="s">
        <v>1447</v>
      </c>
      <c r="D874" s="2" t="s">
        <v>5</v>
      </c>
      <c r="E874" s="2" t="s">
        <v>1478</v>
      </c>
      <c r="F874" s="2" t="s">
        <v>1512</v>
      </c>
      <c r="G874" s="2" t="s">
        <v>2018</v>
      </c>
      <c r="H874" s="2" t="s">
        <v>1980</v>
      </c>
      <c r="I874" s="2" t="s">
        <v>1980</v>
      </c>
      <c r="J874" s="2" t="s">
        <v>1980</v>
      </c>
    </row>
    <row r="875" spans="1:10" ht="15.6" customHeight="1">
      <c r="A875" s="2" t="s">
        <v>2215</v>
      </c>
      <c r="B875" s="2" t="s">
        <v>1370</v>
      </c>
      <c r="C875" s="2" t="s">
        <v>1364</v>
      </c>
      <c r="D875" s="2" t="s">
        <v>1</v>
      </c>
      <c r="E875" s="2" t="s">
        <v>1578</v>
      </c>
      <c r="F875" s="2" t="s">
        <v>1589</v>
      </c>
      <c r="G875" s="2" t="s">
        <v>1436</v>
      </c>
      <c r="H875" s="2" t="s">
        <v>1426</v>
      </c>
      <c r="I875" s="2" t="s">
        <v>2216</v>
      </c>
      <c r="J875" s="2" t="s">
        <v>2017</v>
      </c>
    </row>
    <row r="876" spans="1:10" ht="15.6" customHeight="1">
      <c r="A876" s="2" t="s">
        <v>485</v>
      </c>
      <c r="B876" s="2" t="s">
        <v>1370</v>
      </c>
      <c r="C876" s="2" t="s">
        <v>1371</v>
      </c>
      <c r="D876" s="2" t="s">
        <v>7</v>
      </c>
      <c r="E876" s="2" t="s">
        <v>1428</v>
      </c>
      <c r="F876" s="2" t="s">
        <v>1385</v>
      </c>
      <c r="G876" s="2" t="s">
        <v>1380</v>
      </c>
      <c r="H876" s="2" t="s">
        <v>1439</v>
      </c>
      <c r="I876" s="2" t="s">
        <v>1673</v>
      </c>
      <c r="J876" s="2" t="s">
        <v>1980</v>
      </c>
    </row>
    <row r="877" spans="1:10" ht="15.6" customHeight="1">
      <c r="A877" s="2" t="s">
        <v>486</v>
      </c>
      <c r="B877" s="2" t="s">
        <v>1378</v>
      </c>
      <c r="C877" s="2" t="s">
        <v>1383</v>
      </c>
      <c r="D877" s="2" t="s">
        <v>11</v>
      </c>
      <c r="E877" s="2" t="s">
        <v>1379</v>
      </c>
      <c r="F877" s="2" t="s">
        <v>1385</v>
      </c>
      <c r="G877" s="2" t="s">
        <v>1377</v>
      </c>
      <c r="H877" s="2" t="s">
        <v>1609</v>
      </c>
      <c r="I877" s="2" t="s">
        <v>1605</v>
      </c>
      <c r="J877" s="2" t="s">
        <v>1980</v>
      </c>
    </row>
    <row r="878" spans="1:10" ht="15.6" customHeight="1">
      <c r="A878" s="2" t="s">
        <v>487</v>
      </c>
      <c r="B878" s="2" t="s">
        <v>1378</v>
      </c>
      <c r="C878" s="2" t="s">
        <v>1383</v>
      </c>
      <c r="D878" s="2" t="s">
        <v>5</v>
      </c>
      <c r="E878" s="2" t="s">
        <v>1511</v>
      </c>
      <c r="F878" s="2" t="s">
        <v>1512</v>
      </c>
      <c r="G878" s="2" t="s">
        <v>1548</v>
      </c>
      <c r="H878" s="2" t="s">
        <v>1514</v>
      </c>
      <c r="I878" s="2" t="s">
        <v>1980</v>
      </c>
      <c r="J878" s="2" t="s">
        <v>1980</v>
      </c>
    </row>
    <row r="879" spans="1:10" ht="15.6" customHeight="1">
      <c r="A879" s="2" t="s">
        <v>488</v>
      </c>
      <c r="B879" s="2" t="s">
        <v>1435</v>
      </c>
      <c r="C879" s="2" t="s">
        <v>1383</v>
      </c>
      <c r="D879" s="2" t="s">
        <v>11</v>
      </c>
      <c r="E879" s="2" t="s">
        <v>1421</v>
      </c>
      <c r="F879" s="2" t="s">
        <v>1411</v>
      </c>
      <c r="G879" s="2" t="s">
        <v>1366</v>
      </c>
      <c r="H879" s="2" t="s">
        <v>1609</v>
      </c>
      <c r="I879" s="2" t="s">
        <v>1628</v>
      </c>
      <c r="J879" s="2" t="s">
        <v>2019</v>
      </c>
    </row>
    <row r="880" spans="1:10" ht="15.6" customHeight="1">
      <c r="A880" s="2" t="s">
        <v>2560</v>
      </c>
      <c r="B880" s="2" t="s">
        <v>1378</v>
      </c>
      <c r="C880" s="2" t="s">
        <v>1383</v>
      </c>
      <c r="D880" s="2" t="s">
        <v>5</v>
      </c>
      <c r="E880" s="2" t="s">
        <v>1471</v>
      </c>
      <c r="F880" s="2" t="s">
        <v>2193</v>
      </c>
      <c r="G880" s="2" t="s">
        <v>1514</v>
      </c>
    </row>
    <row r="881" spans="1:10" ht="15.6" customHeight="1">
      <c r="A881" s="2" t="s">
        <v>2523</v>
      </c>
      <c r="B881" s="2" t="s">
        <v>1382</v>
      </c>
      <c r="C881" s="2" t="s">
        <v>1981</v>
      </c>
      <c r="D881" s="2" t="s">
        <v>11</v>
      </c>
      <c r="E881" s="2" t="s">
        <v>1408</v>
      </c>
      <c r="F881" s="2" t="s">
        <v>1470</v>
      </c>
      <c r="G881" s="2" t="s">
        <v>1471</v>
      </c>
      <c r="H881" s="2" t="s">
        <v>2199</v>
      </c>
      <c r="I881" s="2" t="s">
        <v>1602</v>
      </c>
      <c r="J881" s="2" t="s">
        <v>1980</v>
      </c>
    </row>
    <row r="882" spans="1:10" ht="15.6" customHeight="1">
      <c r="A882" s="2" t="s">
        <v>2234</v>
      </c>
      <c r="B882" s="2" t="s">
        <v>1363</v>
      </c>
      <c r="C882" s="2" t="s">
        <v>1364</v>
      </c>
      <c r="D882" s="2" t="s">
        <v>5</v>
      </c>
      <c r="E882" s="2" t="s">
        <v>1470</v>
      </c>
      <c r="F882" s="2" t="s">
        <v>1515</v>
      </c>
      <c r="G882" s="2" t="s">
        <v>2382</v>
      </c>
      <c r="H882" s="2" t="s">
        <v>2022</v>
      </c>
    </row>
    <row r="883" spans="1:10" ht="15.6" customHeight="1">
      <c r="A883" s="2" t="s">
        <v>2235</v>
      </c>
      <c r="B883" s="2" t="s">
        <v>1363</v>
      </c>
      <c r="C883" s="2" t="s">
        <v>1364</v>
      </c>
      <c r="D883" s="2" t="s">
        <v>5</v>
      </c>
      <c r="E883" s="2" t="s">
        <v>1470</v>
      </c>
      <c r="F883" s="2" t="s">
        <v>1515</v>
      </c>
      <c r="G883" s="2" t="s">
        <v>2382</v>
      </c>
      <c r="H883" s="2" t="s">
        <v>2022</v>
      </c>
    </row>
    <row r="884" spans="1:10" ht="15.6" customHeight="1">
      <c r="A884" s="2" t="s">
        <v>2236</v>
      </c>
      <c r="B884" s="2" t="s">
        <v>1363</v>
      </c>
      <c r="C884" s="2" t="s">
        <v>1364</v>
      </c>
      <c r="D884" s="2" t="s">
        <v>5</v>
      </c>
      <c r="E884" s="2" t="s">
        <v>1470</v>
      </c>
      <c r="F884" s="2" t="s">
        <v>1515</v>
      </c>
      <c r="G884" s="2" t="s">
        <v>2382</v>
      </c>
      <c r="H884" s="2" t="s">
        <v>2022</v>
      </c>
    </row>
    <row r="885" spans="1:10" ht="15.6" customHeight="1">
      <c r="A885" s="2" t="s">
        <v>2237</v>
      </c>
      <c r="B885" s="2" t="s">
        <v>1435</v>
      </c>
      <c r="C885" s="2" t="s">
        <v>1424</v>
      </c>
      <c r="D885" s="2" t="s">
        <v>11</v>
      </c>
      <c r="E885" s="2" t="s">
        <v>1389</v>
      </c>
      <c r="F885" s="2" t="s">
        <v>1396</v>
      </c>
      <c r="G885" s="2" t="s">
        <v>2382</v>
      </c>
      <c r="H885" s="2" t="s">
        <v>2019</v>
      </c>
    </row>
    <row r="886" spans="1:10" ht="15.6" customHeight="1">
      <c r="A886" s="2" t="s">
        <v>2238</v>
      </c>
      <c r="B886" s="2" t="s">
        <v>1363</v>
      </c>
      <c r="C886" s="2" t="s">
        <v>1387</v>
      </c>
      <c r="D886" s="2" t="s">
        <v>7</v>
      </c>
      <c r="E886" s="2" t="s">
        <v>1401</v>
      </c>
      <c r="F886" s="2" t="s">
        <v>1414</v>
      </c>
      <c r="G886" s="2" t="s">
        <v>1411</v>
      </c>
      <c r="H886" s="2" t="s">
        <v>2383</v>
      </c>
      <c r="I886" s="2" t="s">
        <v>2021</v>
      </c>
    </row>
    <row r="887" spans="1:10" ht="15.6" customHeight="1">
      <c r="A887" s="2" t="s">
        <v>2239</v>
      </c>
      <c r="B887" s="2" t="s">
        <v>1363</v>
      </c>
      <c r="C887" s="2" t="s">
        <v>1387</v>
      </c>
      <c r="D887" s="2" t="s">
        <v>7</v>
      </c>
      <c r="E887" s="2" t="s">
        <v>1401</v>
      </c>
      <c r="F887" s="2" t="s">
        <v>1414</v>
      </c>
      <c r="G887" s="2" t="s">
        <v>1411</v>
      </c>
      <c r="H887" s="2" t="s">
        <v>2383</v>
      </c>
      <c r="I887" s="2" t="s">
        <v>2021</v>
      </c>
    </row>
    <row r="888" spans="1:10" ht="15.6" customHeight="1">
      <c r="A888" s="2" t="s">
        <v>2240</v>
      </c>
      <c r="B888" s="2" t="s">
        <v>1363</v>
      </c>
      <c r="C888" s="2" t="s">
        <v>1387</v>
      </c>
      <c r="D888" s="2" t="s">
        <v>7</v>
      </c>
      <c r="E888" s="2" t="s">
        <v>1401</v>
      </c>
      <c r="F888" s="2" t="s">
        <v>1414</v>
      </c>
      <c r="G888" s="2" t="s">
        <v>1411</v>
      </c>
      <c r="H888" s="2" t="s">
        <v>2383</v>
      </c>
      <c r="I888" s="2" t="s">
        <v>2021</v>
      </c>
    </row>
    <row r="889" spans="1:10" ht="15.6" customHeight="1">
      <c r="A889" s="2" t="s">
        <v>2241</v>
      </c>
      <c r="B889" s="2" t="s">
        <v>1435</v>
      </c>
      <c r="C889" s="2" t="s">
        <v>1424</v>
      </c>
      <c r="D889" s="2" t="s">
        <v>11</v>
      </c>
      <c r="E889" s="2" t="s">
        <v>1399</v>
      </c>
      <c r="F889" s="2" t="s">
        <v>1478</v>
      </c>
      <c r="G889" s="2" t="s">
        <v>1450</v>
      </c>
      <c r="H889" s="2" t="s">
        <v>2382</v>
      </c>
      <c r="I889" s="2" t="s">
        <v>2019</v>
      </c>
    </row>
    <row r="890" spans="1:10" ht="15.6" customHeight="1">
      <c r="A890" s="2" t="s">
        <v>491</v>
      </c>
      <c r="B890" s="2" t="s">
        <v>1378</v>
      </c>
      <c r="C890" s="2" t="s">
        <v>1383</v>
      </c>
      <c r="D890" s="2" t="s">
        <v>11</v>
      </c>
      <c r="E890" s="2" t="s">
        <v>1368</v>
      </c>
      <c r="F890" s="2" t="s">
        <v>1609</v>
      </c>
      <c r="G890" s="2" t="s">
        <v>1629</v>
      </c>
      <c r="H890" s="2" t="s">
        <v>1605</v>
      </c>
      <c r="I890" s="2" t="s">
        <v>1980</v>
      </c>
      <c r="J890" s="2" t="s">
        <v>1980</v>
      </c>
    </row>
    <row r="891" spans="1:10" ht="15.6" customHeight="1">
      <c r="A891" s="2" t="s">
        <v>492</v>
      </c>
      <c r="B891" s="2" t="s">
        <v>1435</v>
      </c>
      <c r="C891" s="2" t="s">
        <v>1447</v>
      </c>
      <c r="D891" s="2" t="s">
        <v>11</v>
      </c>
      <c r="E891" s="2" t="s">
        <v>1385</v>
      </c>
      <c r="F891" s="2" t="s">
        <v>1478</v>
      </c>
      <c r="G891" s="2" t="s">
        <v>1609</v>
      </c>
      <c r="H891" s="2" t="s">
        <v>2019</v>
      </c>
      <c r="I891" s="2" t="s">
        <v>1980</v>
      </c>
      <c r="J891" s="2" t="s">
        <v>1980</v>
      </c>
    </row>
    <row r="892" spans="1:10" ht="15.6" customHeight="1">
      <c r="A892" s="2" t="s">
        <v>493</v>
      </c>
      <c r="B892" s="2" t="s">
        <v>1378</v>
      </c>
      <c r="C892" s="2" t="s">
        <v>1383</v>
      </c>
      <c r="D892" s="2" t="s">
        <v>11</v>
      </c>
      <c r="E892" s="2" t="s">
        <v>1432</v>
      </c>
      <c r="F892" s="2" t="s">
        <v>1515</v>
      </c>
      <c r="G892" s="2" t="s">
        <v>1609</v>
      </c>
      <c r="H892" s="2" t="s">
        <v>1605</v>
      </c>
      <c r="I892" s="2" t="s">
        <v>1980</v>
      </c>
      <c r="J892" s="2" t="s">
        <v>1980</v>
      </c>
    </row>
    <row r="893" spans="1:10" ht="15.6" customHeight="1">
      <c r="A893" s="2" t="s">
        <v>494</v>
      </c>
      <c r="B893" s="2" t="s">
        <v>1370</v>
      </c>
      <c r="C893" s="2" t="s">
        <v>1376</v>
      </c>
      <c r="D893" s="2" t="s">
        <v>7</v>
      </c>
      <c r="E893" s="2" t="s">
        <v>1428</v>
      </c>
      <c r="F893" s="2" t="s">
        <v>1412</v>
      </c>
      <c r="G893" s="2" t="s">
        <v>1377</v>
      </c>
      <c r="H893" s="2" t="s">
        <v>1473</v>
      </c>
      <c r="I893" s="2" t="s">
        <v>1673</v>
      </c>
      <c r="J893" s="2" t="s">
        <v>1980</v>
      </c>
    </row>
    <row r="894" spans="1:10" ht="15.6" customHeight="1">
      <c r="A894" s="2" t="s">
        <v>495</v>
      </c>
      <c r="B894" s="2" t="s">
        <v>1363</v>
      </c>
      <c r="C894" s="2" t="s">
        <v>1364</v>
      </c>
      <c r="D894" s="2" t="s">
        <v>7</v>
      </c>
      <c r="E894" s="2" t="s">
        <v>1365</v>
      </c>
      <c r="F894" s="2" t="s">
        <v>1373</v>
      </c>
      <c r="G894" s="2" t="s">
        <v>1366</v>
      </c>
      <c r="H894" s="2" t="s">
        <v>1473</v>
      </c>
      <c r="I894" s="2" t="s">
        <v>1474</v>
      </c>
      <c r="J894" s="2" t="s">
        <v>2021</v>
      </c>
    </row>
    <row r="895" spans="1:10" ht="15.6" customHeight="1">
      <c r="A895" s="2" t="s">
        <v>496</v>
      </c>
      <c r="B895" s="2" t="s">
        <v>1370</v>
      </c>
      <c r="C895" s="2" t="s">
        <v>1425</v>
      </c>
      <c r="D895" s="2" t="s">
        <v>11</v>
      </c>
      <c r="E895" s="2" t="s">
        <v>1393</v>
      </c>
      <c r="F895" s="2" t="s">
        <v>1452</v>
      </c>
      <c r="G895" s="2" t="s">
        <v>1449</v>
      </c>
      <c r="H895" s="2" t="s">
        <v>1630</v>
      </c>
      <c r="I895" s="2" t="s">
        <v>2015</v>
      </c>
      <c r="J895" s="2" t="s">
        <v>1980</v>
      </c>
    </row>
    <row r="896" spans="1:10" ht="15.6" customHeight="1">
      <c r="A896" s="2" t="s">
        <v>497</v>
      </c>
      <c r="B896" s="2" t="s">
        <v>1435</v>
      </c>
      <c r="C896" s="2" t="s">
        <v>1371</v>
      </c>
      <c r="D896" s="2" t="s">
        <v>5</v>
      </c>
      <c r="E896" s="2" t="s">
        <v>1441</v>
      </c>
      <c r="F896" s="2" t="s">
        <v>1521</v>
      </c>
      <c r="G896" s="2" t="s">
        <v>1527</v>
      </c>
      <c r="H896" s="2" t="s">
        <v>1549</v>
      </c>
      <c r="I896" s="2" t="s">
        <v>2024</v>
      </c>
      <c r="J896" s="2" t="s">
        <v>1980</v>
      </c>
    </row>
    <row r="897" spans="1:10" ht="15.6" customHeight="1">
      <c r="A897" s="2" t="s">
        <v>498</v>
      </c>
      <c r="B897" s="2" t="s">
        <v>1435</v>
      </c>
      <c r="C897" s="2" t="s">
        <v>1982</v>
      </c>
      <c r="D897" s="2" t="s">
        <v>7</v>
      </c>
      <c r="E897" s="2" t="s">
        <v>1442</v>
      </c>
      <c r="F897" s="2" t="s">
        <v>1408</v>
      </c>
      <c r="G897" s="2" t="s">
        <v>1377</v>
      </c>
      <c r="H897" s="2" t="s">
        <v>1473</v>
      </c>
      <c r="I897" s="2" t="s">
        <v>2020</v>
      </c>
      <c r="J897" s="2" t="s">
        <v>1980</v>
      </c>
    </row>
    <row r="898" spans="1:10" ht="15.6" customHeight="1">
      <c r="A898" s="2" t="s">
        <v>499</v>
      </c>
      <c r="B898" s="2" t="s">
        <v>1435</v>
      </c>
      <c r="C898" s="2" t="s">
        <v>1371</v>
      </c>
      <c r="D898" s="2" t="s">
        <v>11</v>
      </c>
      <c r="E898" s="2" t="s">
        <v>1421</v>
      </c>
      <c r="F898" s="2" t="s">
        <v>1411</v>
      </c>
      <c r="G898" s="2" t="s">
        <v>1377</v>
      </c>
      <c r="H898" s="2" t="s">
        <v>1630</v>
      </c>
      <c r="I898" s="2" t="s">
        <v>2019</v>
      </c>
      <c r="J898" s="2" t="s">
        <v>1980</v>
      </c>
    </row>
    <row r="899" spans="1:10" ht="15.6" customHeight="1">
      <c r="A899" s="2" t="s">
        <v>500</v>
      </c>
      <c r="B899" s="2" t="s">
        <v>1370</v>
      </c>
      <c r="C899" s="2" t="s">
        <v>1376</v>
      </c>
      <c r="D899" s="2" t="s">
        <v>5</v>
      </c>
      <c r="E899" s="2" t="s">
        <v>1458</v>
      </c>
      <c r="F899" s="2" t="s">
        <v>1529</v>
      </c>
      <c r="G899" s="2" t="s">
        <v>1549</v>
      </c>
      <c r="H899" s="2" t="s">
        <v>2018</v>
      </c>
      <c r="I899" s="2" t="s">
        <v>1980</v>
      </c>
      <c r="J899" s="2" t="s">
        <v>1980</v>
      </c>
    </row>
    <row r="900" spans="1:10" ht="15.6" customHeight="1">
      <c r="A900" s="2" t="s">
        <v>501</v>
      </c>
      <c r="B900" s="2" t="s">
        <v>1370</v>
      </c>
      <c r="C900" s="2" t="s">
        <v>1376</v>
      </c>
      <c r="D900" s="2" t="s">
        <v>5</v>
      </c>
      <c r="E900" s="2" t="s">
        <v>1478</v>
      </c>
      <c r="F900" s="2" t="s">
        <v>1529</v>
      </c>
      <c r="G900" s="2" t="s">
        <v>1549</v>
      </c>
      <c r="H900" s="2" t="s">
        <v>2018</v>
      </c>
      <c r="I900" s="2" t="s">
        <v>1980</v>
      </c>
      <c r="J900" s="2" t="s">
        <v>1980</v>
      </c>
    </row>
    <row r="901" spans="1:10" ht="15.6" customHeight="1">
      <c r="A901" s="2" t="s">
        <v>502</v>
      </c>
      <c r="B901" s="2" t="s">
        <v>1370</v>
      </c>
      <c r="C901" s="2" t="s">
        <v>1376</v>
      </c>
      <c r="D901" s="2" t="s">
        <v>11</v>
      </c>
      <c r="E901" s="2" t="s">
        <v>1369</v>
      </c>
      <c r="F901" s="2" t="s">
        <v>1441</v>
      </c>
      <c r="G901" s="2" t="s">
        <v>1470</v>
      </c>
      <c r="H901" s="2" t="s">
        <v>1630</v>
      </c>
      <c r="I901" s="2" t="s">
        <v>2015</v>
      </c>
      <c r="J901" s="2" t="s">
        <v>1980</v>
      </c>
    </row>
    <row r="902" spans="1:10" ht="15.6" customHeight="1">
      <c r="A902" s="2" t="s">
        <v>503</v>
      </c>
      <c r="B902" s="2" t="s">
        <v>1370</v>
      </c>
      <c r="C902" s="2" t="s">
        <v>1376</v>
      </c>
      <c r="D902" s="2" t="s">
        <v>11</v>
      </c>
      <c r="E902" s="2" t="s">
        <v>1397</v>
      </c>
      <c r="F902" s="2" t="s">
        <v>1441</v>
      </c>
      <c r="G902" s="2" t="s">
        <v>1470</v>
      </c>
      <c r="H902" s="2" t="s">
        <v>1630</v>
      </c>
      <c r="I902" s="2" t="s">
        <v>2015</v>
      </c>
      <c r="J902" s="2" t="s">
        <v>1980</v>
      </c>
    </row>
    <row r="903" spans="1:10" ht="15.6" customHeight="1">
      <c r="A903" s="2" t="s">
        <v>504</v>
      </c>
      <c r="B903" s="2" t="s">
        <v>1370</v>
      </c>
      <c r="C903" s="2" t="s">
        <v>1376</v>
      </c>
      <c r="D903" s="2" t="s">
        <v>7</v>
      </c>
      <c r="E903" s="2" t="s">
        <v>1405</v>
      </c>
      <c r="F903" s="2" t="s">
        <v>1412</v>
      </c>
      <c r="G903" s="2" t="s">
        <v>1404</v>
      </c>
      <c r="H903" s="2" t="s">
        <v>1473</v>
      </c>
      <c r="I903" s="2" t="s">
        <v>1673</v>
      </c>
      <c r="J903" s="2" t="s">
        <v>1980</v>
      </c>
    </row>
    <row r="904" spans="1:10" ht="15.6" customHeight="1">
      <c r="A904" s="2" t="s">
        <v>505</v>
      </c>
      <c r="B904" s="2" t="s">
        <v>1363</v>
      </c>
      <c r="C904" s="2" t="s">
        <v>1425</v>
      </c>
      <c r="D904" s="2" t="s">
        <v>7</v>
      </c>
      <c r="E904" s="2" t="s">
        <v>1394</v>
      </c>
      <c r="F904" s="2" t="s">
        <v>1368</v>
      </c>
      <c r="G904" s="2" t="s">
        <v>1367</v>
      </c>
      <c r="H904" s="2" t="s">
        <v>1473</v>
      </c>
      <c r="I904" s="2" t="s">
        <v>2021</v>
      </c>
      <c r="J904" s="2" t="s">
        <v>1980</v>
      </c>
    </row>
    <row r="905" spans="1:10" ht="15.6" customHeight="1">
      <c r="A905" s="2" t="s">
        <v>506</v>
      </c>
      <c r="B905" s="2" t="s">
        <v>1370</v>
      </c>
      <c r="C905" s="2" t="s">
        <v>1425</v>
      </c>
      <c r="D905" s="2" t="s">
        <v>5</v>
      </c>
      <c r="E905" s="2" t="s">
        <v>1519</v>
      </c>
      <c r="F905" s="2" t="s">
        <v>1549</v>
      </c>
      <c r="G905" s="2" t="s">
        <v>2018</v>
      </c>
      <c r="H905" s="2" t="s">
        <v>1980</v>
      </c>
      <c r="I905" s="2" t="s">
        <v>1980</v>
      </c>
      <c r="J905" s="2" t="s">
        <v>1980</v>
      </c>
    </row>
    <row r="906" spans="1:10" ht="15.6" customHeight="1">
      <c r="A906" s="2" t="s">
        <v>507</v>
      </c>
      <c r="B906" s="2" t="s">
        <v>1370</v>
      </c>
      <c r="C906" s="2" t="s">
        <v>1431</v>
      </c>
      <c r="D906" s="2" t="s">
        <v>11</v>
      </c>
      <c r="E906" s="2" t="s">
        <v>1397</v>
      </c>
      <c r="F906" s="2" t="s">
        <v>1441</v>
      </c>
      <c r="G906" s="2" t="s">
        <v>1418</v>
      </c>
      <c r="H906" s="2" t="s">
        <v>1630</v>
      </c>
      <c r="I906" s="2" t="s">
        <v>2015</v>
      </c>
      <c r="J906" s="2" t="s">
        <v>1980</v>
      </c>
    </row>
    <row r="907" spans="1:10" ht="15.6" customHeight="1">
      <c r="A907" s="2" t="s">
        <v>508</v>
      </c>
      <c r="B907" s="2" t="s">
        <v>1370</v>
      </c>
      <c r="C907" s="2" t="s">
        <v>1431</v>
      </c>
      <c r="D907" s="2" t="s">
        <v>7</v>
      </c>
      <c r="E907" s="2" t="s">
        <v>1372</v>
      </c>
      <c r="F907" s="2" t="s">
        <v>1389</v>
      </c>
      <c r="G907" s="2" t="s">
        <v>1411</v>
      </c>
      <c r="H907" s="2" t="s">
        <v>1473</v>
      </c>
      <c r="I907" s="2" t="s">
        <v>1673</v>
      </c>
      <c r="J907" s="2" t="s">
        <v>1980</v>
      </c>
    </row>
    <row r="908" spans="1:10" ht="15.6" customHeight="1">
      <c r="A908" s="2" t="s">
        <v>509</v>
      </c>
      <c r="B908" s="2" t="s">
        <v>1382</v>
      </c>
      <c r="C908" s="2" t="s">
        <v>1431</v>
      </c>
      <c r="D908" s="2" t="s">
        <v>5</v>
      </c>
      <c r="E908" s="2" t="s">
        <v>1449</v>
      </c>
      <c r="F908" s="2" t="s">
        <v>1519</v>
      </c>
      <c r="G908" s="2" t="s">
        <v>1549</v>
      </c>
      <c r="H908" s="2" t="s">
        <v>1518</v>
      </c>
      <c r="I908" s="2" t="s">
        <v>1980</v>
      </c>
      <c r="J908" s="2" t="s">
        <v>1980</v>
      </c>
    </row>
    <row r="909" spans="1:10" ht="15.6" customHeight="1">
      <c r="A909" s="2" t="s">
        <v>510</v>
      </c>
      <c r="B909" s="2" t="s">
        <v>1370</v>
      </c>
      <c r="C909" s="2" t="s">
        <v>1431</v>
      </c>
      <c r="D909" s="2" t="s">
        <v>7</v>
      </c>
      <c r="E909" s="2" t="s">
        <v>1372</v>
      </c>
      <c r="F909" s="2" t="s">
        <v>1385</v>
      </c>
      <c r="G909" s="2" t="s">
        <v>1408</v>
      </c>
      <c r="H909" s="2" t="s">
        <v>1473</v>
      </c>
      <c r="I909" s="2" t="s">
        <v>1673</v>
      </c>
      <c r="J909" s="2" t="s">
        <v>1980</v>
      </c>
    </row>
    <row r="910" spans="1:10" ht="15.6" customHeight="1">
      <c r="A910" s="2" t="s">
        <v>511</v>
      </c>
      <c r="B910" s="2" t="s">
        <v>1422</v>
      </c>
      <c r="C910" s="2" t="s">
        <v>1383</v>
      </c>
      <c r="D910" s="2" t="s">
        <v>11</v>
      </c>
      <c r="E910" s="2" t="s">
        <v>1402</v>
      </c>
      <c r="F910" s="2" t="s">
        <v>1441</v>
      </c>
      <c r="G910" s="2" t="s">
        <v>1368</v>
      </c>
      <c r="H910" s="2" t="s">
        <v>1630</v>
      </c>
      <c r="I910" s="2" t="s">
        <v>1980</v>
      </c>
      <c r="J910" s="2" t="s">
        <v>1980</v>
      </c>
    </row>
    <row r="911" spans="1:10" ht="15.6" customHeight="1">
      <c r="A911" s="2" t="s">
        <v>512</v>
      </c>
      <c r="B911" s="2" t="s">
        <v>1435</v>
      </c>
      <c r="C911" s="2" t="s">
        <v>1383</v>
      </c>
      <c r="D911" s="2" t="s">
        <v>7</v>
      </c>
      <c r="E911" s="2" t="s">
        <v>1421</v>
      </c>
      <c r="F911" s="2" t="s">
        <v>1373</v>
      </c>
      <c r="G911" s="2" t="s">
        <v>1368</v>
      </c>
      <c r="H911" s="2" t="s">
        <v>1473</v>
      </c>
      <c r="I911" s="2" t="s">
        <v>2020</v>
      </c>
      <c r="J911" s="2" t="s">
        <v>1980</v>
      </c>
    </row>
    <row r="912" spans="1:10" ht="15.6" customHeight="1">
      <c r="A912" s="2" t="s">
        <v>513</v>
      </c>
      <c r="B912" s="2" t="s">
        <v>1435</v>
      </c>
      <c r="C912" s="2" t="s">
        <v>1387</v>
      </c>
      <c r="D912" s="2" t="s">
        <v>7</v>
      </c>
      <c r="E912" s="2" t="s">
        <v>1436</v>
      </c>
      <c r="F912" s="2" t="s">
        <v>1408</v>
      </c>
      <c r="G912" s="2" t="s">
        <v>1367</v>
      </c>
      <c r="H912" s="2" t="s">
        <v>1473</v>
      </c>
      <c r="I912" s="2" t="s">
        <v>1390</v>
      </c>
      <c r="J912" s="2" t="s">
        <v>2020</v>
      </c>
    </row>
    <row r="913" spans="1:10" ht="15.6" customHeight="1">
      <c r="A913" s="2" t="s">
        <v>514</v>
      </c>
      <c r="B913" s="2" t="s">
        <v>1370</v>
      </c>
      <c r="C913" s="2" t="s">
        <v>1383</v>
      </c>
      <c r="D913" s="2" t="s">
        <v>7</v>
      </c>
      <c r="E913" s="2" t="s">
        <v>1428</v>
      </c>
      <c r="F913" s="2" t="s">
        <v>1412</v>
      </c>
      <c r="G913" s="2" t="s">
        <v>1368</v>
      </c>
      <c r="H913" s="2" t="s">
        <v>1473</v>
      </c>
      <c r="I913" s="2" t="s">
        <v>1673</v>
      </c>
      <c r="J913" s="2" t="s">
        <v>1980</v>
      </c>
    </row>
    <row r="914" spans="1:10" ht="15.6" customHeight="1">
      <c r="A914" s="2" t="s">
        <v>515</v>
      </c>
      <c r="B914" s="2" t="s">
        <v>1435</v>
      </c>
      <c r="C914" s="2" t="s">
        <v>1387</v>
      </c>
      <c r="D914" s="2" t="s">
        <v>7</v>
      </c>
      <c r="E914" s="2" t="s">
        <v>1442</v>
      </c>
      <c r="F914" s="2" t="s">
        <v>1373</v>
      </c>
      <c r="G914" s="2" t="s">
        <v>1374</v>
      </c>
      <c r="H914" s="2" t="s">
        <v>1473</v>
      </c>
      <c r="I914" s="2" t="s">
        <v>1398</v>
      </c>
      <c r="J914" s="2" t="s">
        <v>2020</v>
      </c>
    </row>
    <row r="915" spans="1:10" ht="15.6" customHeight="1">
      <c r="A915" s="2" t="s">
        <v>516</v>
      </c>
      <c r="B915" s="2" t="s">
        <v>1435</v>
      </c>
      <c r="C915" s="2" t="s">
        <v>1387</v>
      </c>
      <c r="D915" s="2" t="s">
        <v>7</v>
      </c>
      <c r="E915" s="2" t="s">
        <v>1421</v>
      </c>
      <c r="F915" s="2" t="s">
        <v>1373</v>
      </c>
      <c r="G915" s="2" t="s">
        <v>1377</v>
      </c>
      <c r="H915" s="2" t="s">
        <v>1473</v>
      </c>
      <c r="I915" s="2" t="s">
        <v>2020</v>
      </c>
      <c r="J915" s="2" t="s">
        <v>1980</v>
      </c>
    </row>
    <row r="916" spans="1:10" ht="15.6" customHeight="1">
      <c r="A916" s="2" t="s">
        <v>517</v>
      </c>
      <c r="B916" s="2" t="s">
        <v>1435</v>
      </c>
      <c r="C916" s="2" t="s">
        <v>1387</v>
      </c>
      <c r="D916" s="2" t="s">
        <v>5</v>
      </c>
      <c r="E916" s="2" t="s">
        <v>1499</v>
      </c>
      <c r="F916" s="2" t="s">
        <v>1549</v>
      </c>
      <c r="G916" s="2" t="s">
        <v>2024</v>
      </c>
      <c r="H916" s="2" t="s">
        <v>1980</v>
      </c>
      <c r="I916" s="2" t="s">
        <v>1980</v>
      </c>
      <c r="J916" s="2" t="s">
        <v>1980</v>
      </c>
    </row>
    <row r="917" spans="1:10" ht="15.6" customHeight="1">
      <c r="A917" s="2" t="s">
        <v>518</v>
      </c>
      <c r="B917" s="2" t="s">
        <v>1435</v>
      </c>
      <c r="C917" s="2" t="s">
        <v>1383</v>
      </c>
      <c r="D917" s="2" t="s">
        <v>11</v>
      </c>
      <c r="E917" s="2" t="s">
        <v>1412</v>
      </c>
      <c r="F917" s="2" t="s">
        <v>1449</v>
      </c>
      <c r="G917" s="2" t="s">
        <v>1450</v>
      </c>
      <c r="H917" s="2" t="s">
        <v>1630</v>
      </c>
      <c r="I917" s="2" t="s">
        <v>2019</v>
      </c>
      <c r="J917" s="2" t="s">
        <v>1980</v>
      </c>
    </row>
    <row r="918" spans="1:10" ht="15.6" customHeight="1">
      <c r="A918" s="2" t="s">
        <v>519</v>
      </c>
      <c r="B918" s="2" t="s">
        <v>1363</v>
      </c>
      <c r="C918" s="2" t="s">
        <v>1364</v>
      </c>
      <c r="D918" s="2" t="s">
        <v>7</v>
      </c>
      <c r="E918" s="2" t="s">
        <v>1394</v>
      </c>
      <c r="F918" s="2" t="s">
        <v>1377</v>
      </c>
      <c r="G918" s="2" t="s">
        <v>1366</v>
      </c>
      <c r="H918" s="2" t="s">
        <v>1473</v>
      </c>
      <c r="I918" s="2" t="s">
        <v>2021</v>
      </c>
      <c r="J918" s="2" t="s">
        <v>1980</v>
      </c>
    </row>
    <row r="919" spans="1:10" ht="15.6" customHeight="1">
      <c r="A919" s="2" t="s">
        <v>520</v>
      </c>
      <c r="B919" s="2" t="s">
        <v>1363</v>
      </c>
      <c r="C919" s="2" t="s">
        <v>1364</v>
      </c>
      <c r="D919" s="2" t="s">
        <v>5</v>
      </c>
      <c r="E919" s="2" t="s">
        <v>1470</v>
      </c>
      <c r="F919" s="2" t="s">
        <v>1549</v>
      </c>
      <c r="G919" s="2" t="s">
        <v>2022</v>
      </c>
      <c r="H919" s="2" t="s">
        <v>1980</v>
      </c>
      <c r="I919" s="2" t="s">
        <v>1980</v>
      </c>
      <c r="J919" s="2" t="s">
        <v>1980</v>
      </c>
    </row>
    <row r="920" spans="1:10" ht="15.6" customHeight="1">
      <c r="A920" s="2" t="s">
        <v>521</v>
      </c>
      <c r="B920" s="2" t="s">
        <v>1363</v>
      </c>
      <c r="C920" s="2" t="s">
        <v>1364</v>
      </c>
      <c r="D920" s="2" t="s">
        <v>11</v>
      </c>
      <c r="E920" s="2" t="s">
        <v>1404</v>
      </c>
      <c r="F920" s="2" t="s">
        <v>1450</v>
      </c>
      <c r="G920" s="2" t="s">
        <v>1432</v>
      </c>
      <c r="H920" s="2" t="s">
        <v>1630</v>
      </c>
      <c r="I920" s="2" t="s">
        <v>1429</v>
      </c>
      <c r="J920" s="2" t="s">
        <v>2023</v>
      </c>
    </row>
    <row r="921" spans="1:10" ht="15.6" customHeight="1">
      <c r="A921" s="2" t="s">
        <v>522</v>
      </c>
      <c r="B921" s="2" t="s">
        <v>1363</v>
      </c>
      <c r="C921" s="2" t="s">
        <v>1364</v>
      </c>
      <c r="D921" s="2" t="s">
        <v>11</v>
      </c>
      <c r="E921" s="2" t="s">
        <v>1404</v>
      </c>
      <c r="F921" s="2" t="s">
        <v>1449</v>
      </c>
      <c r="G921" s="2" t="s">
        <v>1432</v>
      </c>
      <c r="H921" s="2" t="s">
        <v>1630</v>
      </c>
      <c r="I921" s="2" t="s">
        <v>1498</v>
      </c>
      <c r="J921" s="2" t="s">
        <v>2023</v>
      </c>
    </row>
    <row r="922" spans="1:10" ht="15.6" customHeight="1">
      <c r="A922" s="2" t="s">
        <v>523</v>
      </c>
      <c r="B922" s="2" t="s">
        <v>1370</v>
      </c>
      <c r="C922" s="2" t="s">
        <v>1425</v>
      </c>
      <c r="D922" s="2" t="s">
        <v>7</v>
      </c>
      <c r="E922" s="2" t="s">
        <v>1428</v>
      </c>
      <c r="F922" s="2" t="s">
        <v>1385</v>
      </c>
      <c r="G922" s="2" t="s">
        <v>1410</v>
      </c>
      <c r="H922" s="2" t="s">
        <v>1473</v>
      </c>
      <c r="I922" s="2" t="s">
        <v>1673</v>
      </c>
      <c r="J922" s="2" t="s">
        <v>1980</v>
      </c>
    </row>
    <row r="923" spans="1:10" ht="15.6" customHeight="1">
      <c r="A923" s="2" t="s">
        <v>524</v>
      </c>
      <c r="B923" s="2" t="s">
        <v>1370</v>
      </c>
      <c r="C923" s="2" t="s">
        <v>1425</v>
      </c>
      <c r="D923" s="2" t="s">
        <v>7</v>
      </c>
      <c r="E923" s="2" t="s">
        <v>1372</v>
      </c>
      <c r="F923" s="2" t="s">
        <v>1389</v>
      </c>
      <c r="G923" s="2" t="s">
        <v>1410</v>
      </c>
      <c r="H923" s="2" t="s">
        <v>1473</v>
      </c>
      <c r="I923" s="2" t="s">
        <v>1673</v>
      </c>
      <c r="J923" s="2" t="s">
        <v>1980</v>
      </c>
    </row>
    <row r="924" spans="1:10" ht="15.6" customHeight="1">
      <c r="A924" s="2" t="s">
        <v>525</v>
      </c>
      <c r="B924" s="2" t="s">
        <v>1370</v>
      </c>
      <c r="C924" s="2" t="s">
        <v>1425</v>
      </c>
      <c r="D924" s="2" t="s">
        <v>11</v>
      </c>
      <c r="E924" s="2" t="s">
        <v>1367</v>
      </c>
      <c r="F924" s="2" t="s">
        <v>1630</v>
      </c>
      <c r="G924" s="2" t="s">
        <v>2015</v>
      </c>
      <c r="H924" s="2" t="s">
        <v>1980</v>
      </c>
      <c r="I924" s="2" t="s">
        <v>1980</v>
      </c>
      <c r="J924" s="2" t="s">
        <v>1980</v>
      </c>
    </row>
    <row r="925" spans="1:10" ht="15.6" customHeight="1">
      <c r="A925" s="2" t="s">
        <v>526</v>
      </c>
      <c r="B925" s="2" t="s">
        <v>1370</v>
      </c>
      <c r="C925" s="2" t="s">
        <v>1425</v>
      </c>
      <c r="D925" s="2" t="s">
        <v>11</v>
      </c>
      <c r="E925" s="2" t="s">
        <v>1397</v>
      </c>
      <c r="F925" s="2" t="s">
        <v>1385</v>
      </c>
      <c r="G925" s="2" t="s">
        <v>1418</v>
      </c>
      <c r="H925" s="2" t="s">
        <v>1630</v>
      </c>
      <c r="I925" s="2" t="s">
        <v>2015</v>
      </c>
      <c r="J925" s="2" t="s">
        <v>1980</v>
      </c>
    </row>
    <row r="926" spans="1:10" ht="15.6" customHeight="1">
      <c r="A926" s="2" t="s">
        <v>527</v>
      </c>
      <c r="B926" s="2" t="s">
        <v>1435</v>
      </c>
      <c r="C926" s="2" t="s">
        <v>1387</v>
      </c>
      <c r="D926" s="2" t="s">
        <v>7</v>
      </c>
      <c r="E926" s="2" t="s">
        <v>1436</v>
      </c>
      <c r="F926" s="2" t="s">
        <v>1408</v>
      </c>
      <c r="G926" s="2" t="s">
        <v>1374</v>
      </c>
      <c r="H926" s="2" t="s">
        <v>1473</v>
      </c>
      <c r="I926" s="2" t="s">
        <v>1390</v>
      </c>
      <c r="J926" s="2" t="s">
        <v>2020</v>
      </c>
    </row>
    <row r="927" spans="1:10" ht="15.6" customHeight="1">
      <c r="A927" s="2" t="s">
        <v>1838</v>
      </c>
      <c r="B927" s="2" t="s">
        <v>1370</v>
      </c>
      <c r="C927" s="2" t="s">
        <v>1376</v>
      </c>
      <c r="D927" s="2" t="s">
        <v>11</v>
      </c>
      <c r="E927" s="2" t="s">
        <v>1367</v>
      </c>
      <c r="F927" s="2" t="s">
        <v>1452</v>
      </c>
      <c r="G927" s="2" t="s">
        <v>1521</v>
      </c>
      <c r="H927" s="2" t="s">
        <v>1471</v>
      </c>
      <c r="I927" s="2" t="s">
        <v>1630</v>
      </c>
      <c r="J927" s="2" t="s">
        <v>2015</v>
      </c>
    </row>
    <row r="928" spans="1:10" ht="15.6" customHeight="1">
      <c r="A928" s="2" t="s">
        <v>528</v>
      </c>
      <c r="B928" s="2" t="s">
        <v>1370</v>
      </c>
      <c r="C928" s="2" t="s">
        <v>1425</v>
      </c>
      <c r="D928" s="2" t="s">
        <v>7</v>
      </c>
      <c r="E928" s="2" t="s">
        <v>1428</v>
      </c>
      <c r="F928" s="2" t="s">
        <v>1412</v>
      </c>
      <c r="G928" s="2" t="s">
        <v>1368</v>
      </c>
      <c r="H928" s="2" t="s">
        <v>1473</v>
      </c>
      <c r="I928" s="2" t="s">
        <v>1673</v>
      </c>
      <c r="J928" s="2" t="s">
        <v>1980</v>
      </c>
    </row>
    <row r="929" spans="1:10" ht="15.6" customHeight="1">
      <c r="A929" s="2" t="s">
        <v>529</v>
      </c>
      <c r="B929" s="2" t="s">
        <v>1370</v>
      </c>
      <c r="C929" s="2" t="s">
        <v>1425</v>
      </c>
      <c r="D929" s="2" t="s">
        <v>5</v>
      </c>
      <c r="E929" s="2" t="s">
        <v>1458</v>
      </c>
      <c r="F929" s="2" t="s">
        <v>1549</v>
      </c>
      <c r="G929" s="2" t="s">
        <v>2018</v>
      </c>
      <c r="H929" s="2" t="s">
        <v>1980</v>
      </c>
      <c r="I929" s="2" t="s">
        <v>1980</v>
      </c>
      <c r="J929" s="2" t="s">
        <v>1980</v>
      </c>
    </row>
    <row r="930" spans="1:10" ht="15.6" customHeight="1">
      <c r="A930" s="2" t="s">
        <v>530</v>
      </c>
      <c r="B930" s="2" t="s">
        <v>1435</v>
      </c>
      <c r="C930" s="2" t="s">
        <v>1445</v>
      </c>
      <c r="D930" s="2" t="s">
        <v>7</v>
      </c>
      <c r="E930" s="2" t="s">
        <v>1436</v>
      </c>
      <c r="F930" s="2" t="s">
        <v>1464</v>
      </c>
      <c r="G930" s="2" t="s">
        <v>1368</v>
      </c>
      <c r="H930" s="2" t="s">
        <v>1473</v>
      </c>
      <c r="I930" s="2" t="s">
        <v>2020</v>
      </c>
      <c r="J930" s="2" t="s">
        <v>1980</v>
      </c>
    </row>
    <row r="931" spans="1:10" ht="15.6" customHeight="1">
      <c r="A931" s="2" t="s">
        <v>531</v>
      </c>
      <c r="B931" s="2" t="s">
        <v>1435</v>
      </c>
      <c r="C931" s="2" t="s">
        <v>1383</v>
      </c>
      <c r="D931" s="2" t="s">
        <v>5</v>
      </c>
      <c r="E931" s="2" t="s">
        <v>1452</v>
      </c>
      <c r="F931" s="2" t="s">
        <v>1549</v>
      </c>
      <c r="G931" s="2" t="s">
        <v>2024</v>
      </c>
      <c r="H931" s="2" t="s">
        <v>1980</v>
      </c>
      <c r="I931" s="2" t="s">
        <v>1980</v>
      </c>
      <c r="J931" s="2" t="s">
        <v>1980</v>
      </c>
    </row>
    <row r="932" spans="1:10" ht="15.6" customHeight="1">
      <c r="A932" s="2" t="s">
        <v>532</v>
      </c>
      <c r="B932" s="2" t="s">
        <v>1422</v>
      </c>
      <c r="C932" s="2" t="s">
        <v>1383</v>
      </c>
      <c r="D932" s="2" t="s">
        <v>7</v>
      </c>
      <c r="E932" s="2" t="s">
        <v>1438</v>
      </c>
      <c r="F932" s="2" t="s">
        <v>1412</v>
      </c>
      <c r="G932" s="2" t="s">
        <v>1411</v>
      </c>
      <c r="H932" s="2" t="s">
        <v>1473</v>
      </c>
      <c r="I932" s="2" t="s">
        <v>1980</v>
      </c>
      <c r="J932" s="2" t="s">
        <v>1980</v>
      </c>
    </row>
    <row r="933" spans="1:10" ht="15.6" customHeight="1">
      <c r="A933" s="2" t="s">
        <v>533</v>
      </c>
      <c r="B933" s="2" t="s">
        <v>1382</v>
      </c>
      <c r="C933" s="2" t="s">
        <v>1431</v>
      </c>
      <c r="D933" s="2" t="s">
        <v>7</v>
      </c>
      <c r="E933" s="2" t="s">
        <v>1395</v>
      </c>
      <c r="F933" s="2" t="s">
        <v>1385</v>
      </c>
      <c r="G933" s="2" t="s">
        <v>1369</v>
      </c>
      <c r="H933" s="2" t="s">
        <v>1473</v>
      </c>
      <c r="I933" s="2" t="s">
        <v>1386</v>
      </c>
      <c r="J933" s="2" t="s">
        <v>1980</v>
      </c>
    </row>
    <row r="934" spans="1:10" ht="15.6" customHeight="1">
      <c r="A934" s="2" t="s">
        <v>534</v>
      </c>
      <c r="B934" s="2" t="s">
        <v>1370</v>
      </c>
      <c r="C934" s="2" t="s">
        <v>1431</v>
      </c>
      <c r="D934" s="2" t="s">
        <v>5</v>
      </c>
      <c r="E934" s="2" t="s">
        <v>1478</v>
      </c>
      <c r="F934" s="2" t="s">
        <v>1549</v>
      </c>
      <c r="G934" s="2" t="s">
        <v>2018</v>
      </c>
      <c r="H934" s="2" t="s">
        <v>1980</v>
      </c>
      <c r="I934" s="2" t="s">
        <v>1980</v>
      </c>
      <c r="J934" s="2" t="s">
        <v>1980</v>
      </c>
    </row>
    <row r="935" spans="1:10" ht="15.6" customHeight="1">
      <c r="A935" s="2" t="s">
        <v>535</v>
      </c>
      <c r="B935" s="2" t="s">
        <v>1382</v>
      </c>
      <c r="C935" s="2" t="s">
        <v>1431</v>
      </c>
      <c r="D935" s="2" t="s">
        <v>11</v>
      </c>
      <c r="E935" s="2" t="s">
        <v>1464</v>
      </c>
      <c r="F935" s="2" t="s">
        <v>1499</v>
      </c>
      <c r="G935" s="2" t="s">
        <v>1393</v>
      </c>
      <c r="H935" s="2" t="s">
        <v>1630</v>
      </c>
      <c r="I935" s="2" t="s">
        <v>1602</v>
      </c>
      <c r="J935" s="2" t="s">
        <v>1980</v>
      </c>
    </row>
    <row r="936" spans="1:10" ht="15.6" customHeight="1">
      <c r="A936" s="2" t="s">
        <v>536</v>
      </c>
      <c r="B936" s="2" t="s">
        <v>1363</v>
      </c>
      <c r="C936" s="2" t="s">
        <v>1376</v>
      </c>
      <c r="D936" s="2" t="s">
        <v>7</v>
      </c>
      <c r="E936" s="2" t="s">
        <v>1394</v>
      </c>
      <c r="F936" s="2" t="s">
        <v>1385</v>
      </c>
      <c r="G936" s="2" t="s">
        <v>1367</v>
      </c>
      <c r="H936" s="2" t="s">
        <v>1473</v>
      </c>
      <c r="I936" s="2" t="s">
        <v>2021</v>
      </c>
      <c r="J936" s="2" t="s">
        <v>1980</v>
      </c>
    </row>
    <row r="937" spans="1:10" ht="15.6" customHeight="1">
      <c r="A937" s="2" t="s">
        <v>537</v>
      </c>
      <c r="B937" s="2" t="s">
        <v>1435</v>
      </c>
      <c r="C937" s="2" t="s">
        <v>1376</v>
      </c>
      <c r="D937" s="2" t="s">
        <v>7</v>
      </c>
      <c r="E937" s="2" t="s">
        <v>1421</v>
      </c>
      <c r="F937" s="2" t="s">
        <v>1409</v>
      </c>
      <c r="G937" s="2" t="s">
        <v>1393</v>
      </c>
      <c r="H937" s="2" t="s">
        <v>1473</v>
      </c>
      <c r="I937" s="2" t="s">
        <v>2020</v>
      </c>
      <c r="J937" s="2" t="s">
        <v>1980</v>
      </c>
    </row>
    <row r="938" spans="1:10" ht="15.6" customHeight="1">
      <c r="A938" s="2" t="s">
        <v>538</v>
      </c>
      <c r="B938" s="2" t="s">
        <v>1382</v>
      </c>
      <c r="C938" s="2" t="s">
        <v>1376</v>
      </c>
      <c r="D938" s="2" t="s">
        <v>7</v>
      </c>
      <c r="E938" s="2" t="s">
        <v>1384</v>
      </c>
      <c r="F938" s="2" t="s">
        <v>1385</v>
      </c>
      <c r="G938" s="2" t="s">
        <v>1367</v>
      </c>
      <c r="H938" s="2" t="s">
        <v>1473</v>
      </c>
      <c r="I938" s="2" t="s">
        <v>1386</v>
      </c>
      <c r="J938" s="2" t="s">
        <v>1980</v>
      </c>
    </row>
    <row r="939" spans="1:10" ht="15.6" customHeight="1">
      <c r="A939" s="2" t="s">
        <v>539</v>
      </c>
      <c r="B939" s="2" t="s">
        <v>1370</v>
      </c>
      <c r="C939" s="2" t="s">
        <v>1376</v>
      </c>
      <c r="D939" s="2" t="s">
        <v>5</v>
      </c>
      <c r="E939" s="2" t="s">
        <v>1458</v>
      </c>
      <c r="F939" s="2" t="s">
        <v>1549</v>
      </c>
      <c r="G939" s="2" t="s">
        <v>2018</v>
      </c>
      <c r="H939" s="2" t="s">
        <v>1980</v>
      </c>
      <c r="I939" s="2" t="s">
        <v>1980</v>
      </c>
      <c r="J939" s="2" t="s">
        <v>1980</v>
      </c>
    </row>
    <row r="940" spans="1:10" ht="15.6" customHeight="1">
      <c r="A940" s="2" t="s">
        <v>540</v>
      </c>
      <c r="B940" s="2" t="s">
        <v>1382</v>
      </c>
      <c r="C940" s="2" t="s">
        <v>1376</v>
      </c>
      <c r="D940" s="2" t="s">
        <v>11</v>
      </c>
      <c r="E940" s="2" t="s">
        <v>1373</v>
      </c>
      <c r="F940" s="2" t="s">
        <v>1452</v>
      </c>
      <c r="G940" s="2" t="s">
        <v>1478</v>
      </c>
      <c r="H940" s="2" t="s">
        <v>1630</v>
      </c>
      <c r="I940" s="2" t="s">
        <v>1602</v>
      </c>
      <c r="J940" s="2" t="s">
        <v>1980</v>
      </c>
    </row>
    <row r="941" spans="1:10" ht="15.6" customHeight="1">
      <c r="A941" s="2" t="s">
        <v>541</v>
      </c>
      <c r="B941" s="2" t="s">
        <v>1382</v>
      </c>
      <c r="C941" s="2" t="s">
        <v>1376</v>
      </c>
      <c r="D941" s="2" t="s">
        <v>7</v>
      </c>
      <c r="E941" s="2" t="s">
        <v>1395</v>
      </c>
      <c r="F941" s="2" t="s">
        <v>1412</v>
      </c>
      <c r="G941" s="2" t="s">
        <v>1367</v>
      </c>
      <c r="H941" s="2" t="s">
        <v>1473</v>
      </c>
      <c r="I941" s="2" t="s">
        <v>1386</v>
      </c>
      <c r="J941" s="2" t="s">
        <v>1980</v>
      </c>
    </row>
    <row r="942" spans="1:10" ht="15.6" customHeight="1">
      <c r="A942" s="2" t="s">
        <v>542</v>
      </c>
      <c r="B942" s="2" t="s">
        <v>1370</v>
      </c>
      <c r="C942" s="2" t="s">
        <v>1364</v>
      </c>
      <c r="D942" s="2" t="s">
        <v>5</v>
      </c>
      <c r="E942" s="2" t="s">
        <v>1519</v>
      </c>
      <c r="F942" s="2" t="s">
        <v>1549</v>
      </c>
      <c r="G942" s="2" t="s">
        <v>2018</v>
      </c>
      <c r="H942" s="2" t="s">
        <v>1980</v>
      </c>
      <c r="I942" s="2" t="s">
        <v>1980</v>
      </c>
      <c r="J942" s="2" t="s">
        <v>1980</v>
      </c>
    </row>
    <row r="943" spans="1:10" ht="15.6" customHeight="1">
      <c r="A943" s="2" t="s">
        <v>543</v>
      </c>
      <c r="B943" s="2" t="s">
        <v>1382</v>
      </c>
      <c r="C943" s="2" t="s">
        <v>1364</v>
      </c>
      <c r="D943" s="2" t="s">
        <v>11</v>
      </c>
      <c r="E943" s="2" t="s">
        <v>1411</v>
      </c>
      <c r="F943" s="2" t="s">
        <v>1452</v>
      </c>
      <c r="G943" s="2" t="s">
        <v>1478</v>
      </c>
      <c r="H943" s="2" t="s">
        <v>1630</v>
      </c>
      <c r="I943" s="2" t="s">
        <v>1602</v>
      </c>
      <c r="J943" s="2" t="s">
        <v>1980</v>
      </c>
    </row>
    <row r="944" spans="1:10" ht="15.6" customHeight="1">
      <c r="A944" s="2" t="s">
        <v>544</v>
      </c>
      <c r="B944" s="2" t="s">
        <v>1382</v>
      </c>
      <c r="C944" s="2" t="s">
        <v>1364</v>
      </c>
      <c r="D944" s="2" t="s">
        <v>7</v>
      </c>
      <c r="E944" s="2" t="s">
        <v>1384</v>
      </c>
      <c r="F944" s="2" t="s">
        <v>1385</v>
      </c>
      <c r="G944" s="2" t="s">
        <v>1367</v>
      </c>
      <c r="H944" s="2" t="s">
        <v>1473</v>
      </c>
      <c r="I944" s="2" t="s">
        <v>1386</v>
      </c>
      <c r="J944" s="2" t="s">
        <v>1980</v>
      </c>
    </row>
    <row r="945" spans="1:10" ht="15.6" customHeight="1">
      <c r="A945" s="2" t="s">
        <v>545</v>
      </c>
      <c r="B945" s="2" t="s">
        <v>1435</v>
      </c>
      <c r="C945" s="2" t="s">
        <v>1383</v>
      </c>
      <c r="D945" s="2" t="s">
        <v>5</v>
      </c>
      <c r="E945" s="2" t="s">
        <v>1452</v>
      </c>
      <c r="F945" s="2" t="s">
        <v>1549</v>
      </c>
      <c r="G945" s="2" t="s">
        <v>2024</v>
      </c>
      <c r="H945" s="2" t="s">
        <v>1980</v>
      </c>
      <c r="I945" s="2" t="s">
        <v>1980</v>
      </c>
      <c r="J945" s="2" t="s">
        <v>1980</v>
      </c>
    </row>
    <row r="946" spans="1:10" ht="15.6" customHeight="1">
      <c r="A946" s="2" t="s">
        <v>546</v>
      </c>
      <c r="B946" s="2" t="s">
        <v>1435</v>
      </c>
      <c r="C946" s="2" t="s">
        <v>1383</v>
      </c>
      <c r="D946" s="2" t="s">
        <v>11</v>
      </c>
      <c r="E946" s="2" t="s">
        <v>1385</v>
      </c>
      <c r="F946" s="2" t="s">
        <v>1450</v>
      </c>
      <c r="G946" s="2" t="s">
        <v>1466</v>
      </c>
      <c r="H946" s="2" t="s">
        <v>1630</v>
      </c>
      <c r="I946" s="2" t="s">
        <v>2019</v>
      </c>
      <c r="J946" s="2" t="s">
        <v>1980</v>
      </c>
    </row>
    <row r="947" spans="1:10" ht="15.6" customHeight="1">
      <c r="A947" s="2" t="s">
        <v>547</v>
      </c>
      <c r="B947" s="2" t="s">
        <v>1422</v>
      </c>
      <c r="C947" s="2" t="s">
        <v>1383</v>
      </c>
      <c r="D947" s="2" t="s">
        <v>7</v>
      </c>
      <c r="E947" s="2" t="s">
        <v>1438</v>
      </c>
      <c r="F947" s="2" t="s">
        <v>1412</v>
      </c>
      <c r="G947" s="2" t="s">
        <v>1368</v>
      </c>
      <c r="H947" s="2" t="s">
        <v>1473</v>
      </c>
      <c r="I947" s="2" t="s">
        <v>1980</v>
      </c>
      <c r="J947" s="2" t="s">
        <v>1980</v>
      </c>
    </row>
    <row r="948" spans="1:10" ht="15.6" customHeight="1">
      <c r="A948" s="2" t="s">
        <v>548</v>
      </c>
      <c r="B948" s="2" t="s">
        <v>1435</v>
      </c>
      <c r="C948" s="2" t="s">
        <v>1383</v>
      </c>
      <c r="D948" s="2" t="s">
        <v>7</v>
      </c>
      <c r="E948" s="2" t="s">
        <v>1421</v>
      </c>
      <c r="F948" s="2" t="s">
        <v>1377</v>
      </c>
      <c r="G948" s="2" t="s">
        <v>1366</v>
      </c>
      <c r="H948" s="2" t="s">
        <v>1473</v>
      </c>
      <c r="I948" s="2" t="s">
        <v>2020</v>
      </c>
      <c r="J948" s="2" t="s">
        <v>1980</v>
      </c>
    </row>
    <row r="949" spans="1:10" ht="15.6" customHeight="1">
      <c r="A949" s="2" t="s">
        <v>549</v>
      </c>
      <c r="B949" s="2" t="s">
        <v>1435</v>
      </c>
      <c r="C949" s="2" t="s">
        <v>1387</v>
      </c>
      <c r="D949" s="2" t="s">
        <v>11</v>
      </c>
      <c r="E949" s="2" t="s">
        <v>1441</v>
      </c>
      <c r="F949" s="2" t="s">
        <v>1515</v>
      </c>
      <c r="G949" s="2" t="s">
        <v>1630</v>
      </c>
      <c r="H949" s="2" t="s">
        <v>2019</v>
      </c>
      <c r="I949" s="2" t="s">
        <v>1980</v>
      </c>
      <c r="J949" s="2" t="s">
        <v>1980</v>
      </c>
    </row>
    <row r="950" spans="1:10" ht="15.6" customHeight="1">
      <c r="A950" s="2" t="s">
        <v>550</v>
      </c>
      <c r="B950" s="2" t="s">
        <v>1382</v>
      </c>
      <c r="C950" s="2" t="s">
        <v>1387</v>
      </c>
      <c r="D950" s="2" t="s">
        <v>11</v>
      </c>
      <c r="E950" s="2" t="s">
        <v>1408</v>
      </c>
      <c r="F950" s="2" t="s">
        <v>1441</v>
      </c>
      <c r="G950" s="2" t="s">
        <v>1396</v>
      </c>
      <c r="H950" s="2" t="s">
        <v>1630</v>
      </c>
      <c r="I950" s="2" t="s">
        <v>1488</v>
      </c>
      <c r="J950" s="2" t="s">
        <v>1602</v>
      </c>
    </row>
    <row r="951" spans="1:10" ht="15.6" customHeight="1">
      <c r="A951" s="2" t="s">
        <v>551</v>
      </c>
      <c r="B951" s="2" t="s">
        <v>1382</v>
      </c>
      <c r="C951" s="2" t="s">
        <v>1387</v>
      </c>
      <c r="D951" s="2" t="s">
        <v>7</v>
      </c>
      <c r="E951" s="2" t="s">
        <v>1388</v>
      </c>
      <c r="F951" s="2" t="s">
        <v>1421</v>
      </c>
      <c r="G951" s="2" t="s">
        <v>1458</v>
      </c>
      <c r="H951" s="2" t="s">
        <v>1473</v>
      </c>
      <c r="I951" s="2" t="s">
        <v>1390</v>
      </c>
      <c r="J951" s="2" t="s">
        <v>1386</v>
      </c>
    </row>
    <row r="952" spans="1:10" ht="15.6" customHeight="1">
      <c r="A952" s="2" t="s">
        <v>552</v>
      </c>
      <c r="B952" s="2" t="s">
        <v>1435</v>
      </c>
      <c r="C952" s="2" t="s">
        <v>1445</v>
      </c>
      <c r="D952" s="2" t="s">
        <v>7</v>
      </c>
      <c r="E952" s="2" t="s">
        <v>1442</v>
      </c>
      <c r="F952" s="2" t="s">
        <v>1373</v>
      </c>
      <c r="G952" s="2" t="s">
        <v>1366</v>
      </c>
      <c r="H952" s="2" t="s">
        <v>1473</v>
      </c>
      <c r="I952" s="2" t="s">
        <v>1474</v>
      </c>
      <c r="J952" s="2" t="s">
        <v>2020</v>
      </c>
    </row>
    <row r="953" spans="1:10" ht="15.6" customHeight="1">
      <c r="A953" s="2" t="s">
        <v>553</v>
      </c>
      <c r="B953" s="2" t="s">
        <v>1435</v>
      </c>
      <c r="C953" s="2" t="s">
        <v>1383</v>
      </c>
      <c r="D953" s="2" t="s">
        <v>5</v>
      </c>
      <c r="E953" s="2" t="s">
        <v>1452</v>
      </c>
      <c r="F953" s="2" t="s">
        <v>1549</v>
      </c>
      <c r="G953" s="2" t="s">
        <v>2024</v>
      </c>
      <c r="H953" s="2" t="s">
        <v>1980</v>
      </c>
      <c r="I953" s="2" t="s">
        <v>1980</v>
      </c>
      <c r="J953" s="2" t="s">
        <v>1980</v>
      </c>
    </row>
    <row r="954" spans="1:10" ht="15.6" customHeight="1">
      <c r="A954" s="2" t="s">
        <v>554</v>
      </c>
      <c r="B954" s="2" t="s">
        <v>1435</v>
      </c>
      <c r="C954" s="2" t="s">
        <v>1383</v>
      </c>
      <c r="D954" s="2" t="s">
        <v>11</v>
      </c>
      <c r="E954" s="2" t="s">
        <v>1412</v>
      </c>
      <c r="F954" s="2" t="s">
        <v>1450</v>
      </c>
      <c r="G954" s="2" t="s">
        <v>1432</v>
      </c>
      <c r="H954" s="2" t="s">
        <v>1630</v>
      </c>
      <c r="I954" s="2" t="s">
        <v>2019</v>
      </c>
      <c r="J954" s="2" t="s">
        <v>1980</v>
      </c>
    </row>
    <row r="955" spans="1:10" ht="15.6" customHeight="1">
      <c r="A955" s="2" t="s">
        <v>555</v>
      </c>
      <c r="B955" s="2" t="s">
        <v>1435</v>
      </c>
      <c r="C955" s="2" t="s">
        <v>1383</v>
      </c>
      <c r="D955" s="2" t="s">
        <v>7</v>
      </c>
      <c r="E955" s="2" t="s">
        <v>1421</v>
      </c>
      <c r="F955" s="2" t="s">
        <v>1411</v>
      </c>
      <c r="G955" s="2" t="s">
        <v>1366</v>
      </c>
      <c r="H955" s="2" t="s">
        <v>1473</v>
      </c>
      <c r="I955" s="2" t="s">
        <v>2020</v>
      </c>
      <c r="J955" s="2" t="s">
        <v>1980</v>
      </c>
    </row>
    <row r="956" spans="1:10" ht="15.6" customHeight="1">
      <c r="A956" s="2" t="s">
        <v>556</v>
      </c>
      <c r="B956" s="2" t="s">
        <v>1435</v>
      </c>
      <c r="C956" s="2" t="s">
        <v>1383</v>
      </c>
      <c r="D956" s="2" t="s">
        <v>7</v>
      </c>
      <c r="E956" s="2" t="s">
        <v>1442</v>
      </c>
      <c r="F956" s="2" t="s">
        <v>1373</v>
      </c>
      <c r="G956" s="2" t="s">
        <v>1374</v>
      </c>
      <c r="H956" s="2" t="s">
        <v>1473</v>
      </c>
      <c r="I956" s="2" t="s">
        <v>2020</v>
      </c>
      <c r="J956" s="2" t="s">
        <v>1980</v>
      </c>
    </row>
    <row r="957" spans="1:10" ht="15.6" customHeight="1">
      <c r="A957" s="2" t="s">
        <v>557</v>
      </c>
      <c r="B957" s="2" t="s">
        <v>1435</v>
      </c>
      <c r="C957" s="2" t="s">
        <v>1387</v>
      </c>
      <c r="D957" s="2" t="s">
        <v>7</v>
      </c>
      <c r="E957" s="2" t="s">
        <v>1442</v>
      </c>
      <c r="F957" s="2" t="s">
        <v>1373</v>
      </c>
      <c r="G957" s="2" t="s">
        <v>1366</v>
      </c>
      <c r="H957" s="2" t="s">
        <v>1473</v>
      </c>
      <c r="I957" s="2" t="s">
        <v>1474</v>
      </c>
      <c r="J957" s="2" t="s">
        <v>2020</v>
      </c>
    </row>
    <row r="958" spans="1:10" ht="15.6" customHeight="1">
      <c r="A958" s="2" t="s">
        <v>558</v>
      </c>
      <c r="B958" s="2" t="s">
        <v>1370</v>
      </c>
      <c r="C958" s="2" t="s">
        <v>1431</v>
      </c>
      <c r="D958" s="2" t="s">
        <v>5</v>
      </c>
      <c r="E958" s="2" t="s">
        <v>1519</v>
      </c>
      <c r="F958" s="2" t="s">
        <v>1549</v>
      </c>
      <c r="G958" s="2" t="s">
        <v>2018</v>
      </c>
      <c r="H958" s="2" t="s">
        <v>1980</v>
      </c>
      <c r="I958" s="2" t="s">
        <v>1980</v>
      </c>
      <c r="J958" s="2" t="s">
        <v>1980</v>
      </c>
    </row>
    <row r="959" spans="1:10" ht="15.6" customHeight="1">
      <c r="A959" s="2" t="s">
        <v>559</v>
      </c>
      <c r="B959" s="2" t="s">
        <v>1370</v>
      </c>
      <c r="C959" s="2" t="s">
        <v>1431</v>
      </c>
      <c r="D959" s="2" t="s">
        <v>5</v>
      </c>
      <c r="E959" s="2" t="s">
        <v>1519</v>
      </c>
      <c r="F959" s="2" t="s">
        <v>1549</v>
      </c>
      <c r="G959" s="2" t="s">
        <v>2018</v>
      </c>
      <c r="H959" s="2" t="s">
        <v>1980</v>
      </c>
      <c r="I959" s="2" t="s">
        <v>1980</v>
      </c>
      <c r="J959" s="2" t="s">
        <v>1980</v>
      </c>
    </row>
    <row r="960" spans="1:10" ht="15.6" customHeight="1">
      <c r="A960" s="2" t="s">
        <v>560</v>
      </c>
      <c r="B960" s="2" t="s">
        <v>1370</v>
      </c>
      <c r="C960" s="2" t="s">
        <v>1447</v>
      </c>
      <c r="D960" s="2" t="s">
        <v>7</v>
      </c>
      <c r="E960" s="2" t="s">
        <v>1369</v>
      </c>
      <c r="F960" s="2" t="s">
        <v>1441</v>
      </c>
      <c r="G960" s="2" t="s">
        <v>1410</v>
      </c>
      <c r="H960" s="2" t="s">
        <v>1473</v>
      </c>
      <c r="I960" s="2" t="s">
        <v>1673</v>
      </c>
      <c r="J960" s="2" t="s">
        <v>1980</v>
      </c>
    </row>
    <row r="961" spans="1:10" ht="15.6" customHeight="1">
      <c r="A961" s="2" t="s">
        <v>561</v>
      </c>
      <c r="B961" s="2" t="s">
        <v>1370</v>
      </c>
      <c r="C961" s="2" t="s">
        <v>1447</v>
      </c>
      <c r="D961" s="2" t="s">
        <v>5</v>
      </c>
      <c r="E961" s="2" t="s">
        <v>1519</v>
      </c>
      <c r="F961" s="2" t="s">
        <v>1549</v>
      </c>
      <c r="G961" s="2" t="s">
        <v>2018</v>
      </c>
      <c r="H961" s="2" t="s">
        <v>1980</v>
      </c>
      <c r="I961" s="2" t="s">
        <v>1980</v>
      </c>
      <c r="J961" s="2" t="s">
        <v>1980</v>
      </c>
    </row>
    <row r="962" spans="1:10" ht="15.6" customHeight="1">
      <c r="A962" s="2" t="s">
        <v>562</v>
      </c>
      <c r="B962" s="2" t="s">
        <v>1382</v>
      </c>
      <c r="C962" s="2" t="s">
        <v>1424</v>
      </c>
      <c r="D962" s="2" t="s">
        <v>7</v>
      </c>
      <c r="E962" s="2" t="s">
        <v>1388</v>
      </c>
      <c r="F962" s="2" t="s">
        <v>1421</v>
      </c>
      <c r="G962" s="2" t="s">
        <v>1396</v>
      </c>
      <c r="H962" s="2" t="s">
        <v>1473</v>
      </c>
      <c r="I962" s="2" t="s">
        <v>1390</v>
      </c>
      <c r="J962" s="2" t="s">
        <v>1386</v>
      </c>
    </row>
    <row r="963" spans="1:10" ht="15.6" customHeight="1">
      <c r="A963" s="2" t="s">
        <v>563</v>
      </c>
      <c r="B963" s="2" t="s">
        <v>1370</v>
      </c>
      <c r="C963" s="2" t="s">
        <v>1425</v>
      </c>
      <c r="D963" s="2" t="s">
        <v>5</v>
      </c>
      <c r="E963" s="2" t="s">
        <v>1519</v>
      </c>
      <c r="F963" s="2" t="s">
        <v>1549</v>
      </c>
      <c r="G963" s="2" t="s">
        <v>2018</v>
      </c>
      <c r="H963" s="2" t="s">
        <v>1980</v>
      </c>
      <c r="I963" s="2" t="s">
        <v>1980</v>
      </c>
      <c r="J963" s="2" t="s">
        <v>1980</v>
      </c>
    </row>
    <row r="964" spans="1:10" ht="15.6" customHeight="1">
      <c r="A964" s="2" t="s">
        <v>564</v>
      </c>
      <c r="B964" s="2" t="s">
        <v>1370</v>
      </c>
      <c r="C964" s="2" t="s">
        <v>1425</v>
      </c>
      <c r="D964" s="2" t="s">
        <v>5</v>
      </c>
      <c r="E964" s="2" t="s">
        <v>1458</v>
      </c>
      <c r="F964" s="2" t="s">
        <v>1549</v>
      </c>
      <c r="G964" s="2" t="s">
        <v>2018</v>
      </c>
      <c r="H964" s="2" t="s">
        <v>1980</v>
      </c>
      <c r="I964" s="2" t="s">
        <v>1980</v>
      </c>
      <c r="J964" s="2" t="s">
        <v>1980</v>
      </c>
    </row>
    <row r="965" spans="1:10" ht="15.6" customHeight="1">
      <c r="A965" s="2" t="s">
        <v>565</v>
      </c>
      <c r="B965" s="2" t="s">
        <v>1382</v>
      </c>
      <c r="C965" s="2" t="s">
        <v>1425</v>
      </c>
      <c r="D965" s="2" t="s">
        <v>7</v>
      </c>
      <c r="E965" s="2" t="s">
        <v>1388</v>
      </c>
      <c r="F965" s="2" t="s">
        <v>1412</v>
      </c>
      <c r="G965" s="2" t="s">
        <v>1369</v>
      </c>
      <c r="H965" s="2" t="s">
        <v>1473</v>
      </c>
      <c r="I965" s="2" t="s">
        <v>1386</v>
      </c>
      <c r="J965" s="2" t="s">
        <v>1980</v>
      </c>
    </row>
    <row r="966" spans="1:10" ht="15.6" customHeight="1">
      <c r="A966" s="2" t="s">
        <v>566</v>
      </c>
      <c r="B966" s="2" t="s">
        <v>1382</v>
      </c>
      <c r="C966" s="2" t="s">
        <v>1425</v>
      </c>
      <c r="D966" s="2" t="s">
        <v>11</v>
      </c>
      <c r="E966" s="2" t="s">
        <v>1373</v>
      </c>
      <c r="F966" s="2" t="s">
        <v>1452</v>
      </c>
      <c r="G966" s="2" t="s">
        <v>1458</v>
      </c>
      <c r="H966" s="2" t="s">
        <v>1630</v>
      </c>
      <c r="I966" s="2" t="s">
        <v>1602</v>
      </c>
      <c r="J966" s="2" t="s">
        <v>1980</v>
      </c>
    </row>
    <row r="967" spans="1:10" ht="15.6" customHeight="1">
      <c r="A967" s="2" t="s">
        <v>567</v>
      </c>
      <c r="B967" s="2" t="s">
        <v>1382</v>
      </c>
      <c r="C967" s="2" t="s">
        <v>1425</v>
      </c>
      <c r="D967" s="2" t="s">
        <v>11</v>
      </c>
      <c r="E967" s="2" t="s">
        <v>1408</v>
      </c>
      <c r="F967" s="2" t="s">
        <v>1499</v>
      </c>
      <c r="G967" s="2" t="s">
        <v>1458</v>
      </c>
      <c r="H967" s="2" t="s">
        <v>1630</v>
      </c>
      <c r="I967" s="2" t="s">
        <v>1602</v>
      </c>
      <c r="J967" s="2" t="s">
        <v>1980</v>
      </c>
    </row>
    <row r="968" spans="1:10" ht="15.6" customHeight="1">
      <c r="A968" s="2" t="s">
        <v>568</v>
      </c>
      <c r="B968" s="2" t="s">
        <v>1382</v>
      </c>
      <c r="C968" s="2" t="s">
        <v>1425</v>
      </c>
      <c r="D968" s="2" t="s">
        <v>7</v>
      </c>
      <c r="E968" s="2" t="s">
        <v>1384</v>
      </c>
      <c r="F968" s="2" t="s">
        <v>1385</v>
      </c>
      <c r="G968" s="2" t="s">
        <v>1367</v>
      </c>
      <c r="H968" s="2" t="s">
        <v>1473</v>
      </c>
      <c r="I968" s="2" t="s">
        <v>1386</v>
      </c>
      <c r="J968" s="2" t="s">
        <v>1980</v>
      </c>
    </row>
    <row r="969" spans="1:10" ht="15.6" customHeight="1">
      <c r="A969" s="2" t="s">
        <v>569</v>
      </c>
      <c r="B969" s="2" t="s">
        <v>1382</v>
      </c>
      <c r="C969" s="2" t="s">
        <v>1425</v>
      </c>
      <c r="D969" s="2" t="s">
        <v>7</v>
      </c>
      <c r="E969" s="2" t="s">
        <v>1384</v>
      </c>
      <c r="F969" s="2" t="s">
        <v>1385</v>
      </c>
      <c r="G969" s="2" t="s">
        <v>1367</v>
      </c>
      <c r="H969" s="2" t="s">
        <v>1473</v>
      </c>
      <c r="I969" s="2" t="s">
        <v>1386</v>
      </c>
      <c r="J969" s="2" t="s">
        <v>1980</v>
      </c>
    </row>
    <row r="970" spans="1:10" ht="15.6" customHeight="1">
      <c r="A970" s="2" t="s">
        <v>570</v>
      </c>
      <c r="B970" s="2" t="s">
        <v>1363</v>
      </c>
      <c r="C970" s="2" t="s">
        <v>1364</v>
      </c>
      <c r="D970" s="2" t="s">
        <v>7</v>
      </c>
      <c r="E970" s="2" t="s">
        <v>1365</v>
      </c>
      <c r="F970" s="2" t="s">
        <v>1373</v>
      </c>
      <c r="G970" s="2" t="s">
        <v>1366</v>
      </c>
      <c r="H970" s="2" t="s">
        <v>1473</v>
      </c>
      <c r="I970" s="2" t="s">
        <v>2021</v>
      </c>
      <c r="J970" s="2" t="s">
        <v>1980</v>
      </c>
    </row>
    <row r="971" spans="1:10" ht="15.6" customHeight="1">
      <c r="A971" s="2" t="s">
        <v>571</v>
      </c>
      <c r="B971" s="2" t="s">
        <v>1363</v>
      </c>
      <c r="C971" s="2" t="s">
        <v>1364</v>
      </c>
      <c r="D971" s="2" t="s">
        <v>7</v>
      </c>
      <c r="E971" s="2" t="s">
        <v>1365</v>
      </c>
      <c r="F971" s="2" t="s">
        <v>1414</v>
      </c>
      <c r="G971" s="2" t="s">
        <v>1368</v>
      </c>
      <c r="H971" s="2" t="s">
        <v>1473</v>
      </c>
      <c r="I971" s="2" t="s">
        <v>2021</v>
      </c>
      <c r="J971" s="2" t="s">
        <v>1980</v>
      </c>
    </row>
    <row r="972" spans="1:10" ht="15.6" customHeight="1">
      <c r="A972" s="2" t="s">
        <v>572</v>
      </c>
      <c r="B972" s="2" t="s">
        <v>1363</v>
      </c>
      <c r="C972" s="2" t="s">
        <v>1364</v>
      </c>
      <c r="D972" s="2" t="s">
        <v>5</v>
      </c>
      <c r="E972" s="2" t="s">
        <v>1470</v>
      </c>
      <c r="F972" s="2" t="s">
        <v>1549</v>
      </c>
      <c r="G972" s="2" t="s">
        <v>2022</v>
      </c>
      <c r="H972" s="2" t="s">
        <v>1980</v>
      </c>
      <c r="I972" s="2" t="s">
        <v>1980</v>
      </c>
      <c r="J972" s="2" t="s">
        <v>1980</v>
      </c>
    </row>
    <row r="973" spans="1:10" ht="15.6" customHeight="1">
      <c r="A973" s="2" t="s">
        <v>573</v>
      </c>
      <c r="B973" s="2" t="s">
        <v>1363</v>
      </c>
      <c r="C973" s="2" t="s">
        <v>1364</v>
      </c>
      <c r="D973" s="2" t="s">
        <v>11</v>
      </c>
      <c r="E973" s="2" t="s">
        <v>1392</v>
      </c>
      <c r="F973" s="2" t="s">
        <v>1368</v>
      </c>
      <c r="G973" s="2" t="s">
        <v>1630</v>
      </c>
      <c r="H973" s="2" t="s">
        <v>1494</v>
      </c>
      <c r="I973" s="2" t="s">
        <v>2023</v>
      </c>
      <c r="J973" s="2" t="s">
        <v>1980</v>
      </c>
    </row>
    <row r="974" spans="1:10" ht="15.6" customHeight="1">
      <c r="A974" s="2" t="s">
        <v>574</v>
      </c>
      <c r="B974" s="2" t="s">
        <v>1363</v>
      </c>
      <c r="C974" s="2" t="s">
        <v>1364</v>
      </c>
      <c r="D974" s="2" t="s">
        <v>11</v>
      </c>
      <c r="E974" s="2" t="s">
        <v>1392</v>
      </c>
      <c r="F974" s="2" t="s">
        <v>1418</v>
      </c>
      <c r="G974" s="2" t="s">
        <v>1432</v>
      </c>
      <c r="H974" s="2" t="s">
        <v>1630</v>
      </c>
      <c r="I974" s="2" t="s">
        <v>1493</v>
      </c>
      <c r="J974" s="2" t="s">
        <v>2023</v>
      </c>
    </row>
    <row r="975" spans="1:10" ht="15.6" customHeight="1">
      <c r="A975" s="2" t="s">
        <v>575</v>
      </c>
      <c r="B975" s="2" t="s">
        <v>1370</v>
      </c>
      <c r="C975" s="2" t="s">
        <v>1425</v>
      </c>
      <c r="D975" s="2" t="s">
        <v>5</v>
      </c>
      <c r="E975" s="2" t="s">
        <v>1519</v>
      </c>
      <c r="F975" s="2" t="s">
        <v>1549</v>
      </c>
      <c r="G975" s="2" t="s">
        <v>2018</v>
      </c>
      <c r="H975" s="2" t="s">
        <v>1980</v>
      </c>
      <c r="I975" s="2" t="s">
        <v>1980</v>
      </c>
      <c r="J975" s="2" t="s">
        <v>1980</v>
      </c>
    </row>
    <row r="976" spans="1:10" ht="15.6" customHeight="1">
      <c r="A976" s="2" t="s">
        <v>576</v>
      </c>
      <c r="B976" s="2" t="s">
        <v>1382</v>
      </c>
      <c r="C976" s="2" t="s">
        <v>1425</v>
      </c>
      <c r="D976" s="2" t="s">
        <v>11</v>
      </c>
      <c r="E976" s="2" t="s">
        <v>1408</v>
      </c>
      <c r="F976" s="2" t="s">
        <v>1452</v>
      </c>
      <c r="G976" s="2" t="s">
        <v>1458</v>
      </c>
      <c r="H976" s="2" t="s">
        <v>1630</v>
      </c>
      <c r="I976" s="2" t="s">
        <v>1602</v>
      </c>
      <c r="J976" s="2" t="s">
        <v>1980</v>
      </c>
    </row>
    <row r="977" spans="1:10" ht="15.6" customHeight="1">
      <c r="A977" s="2" t="s">
        <v>577</v>
      </c>
      <c r="B977" s="2" t="s">
        <v>1382</v>
      </c>
      <c r="C977" s="2" t="s">
        <v>1425</v>
      </c>
      <c r="D977" s="2" t="s">
        <v>7</v>
      </c>
      <c r="E977" s="2" t="s">
        <v>1395</v>
      </c>
      <c r="F977" s="2" t="s">
        <v>1412</v>
      </c>
      <c r="G977" s="2" t="s">
        <v>1367</v>
      </c>
      <c r="H977" s="2" t="s">
        <v>1473</v>
      </c>
      <c r="I977" s="2" t="s">
        <v>1386</v>
      </c>
      <c r="J977" s="2" t="s">
        <v>1980</v>
      </c>
    </row>
    <row r="978" spans="1:10" ht="15.6" customHeight="1">
      <c r="A978" s="2" t="s">
        <v>578</v>
      </c>
      <c r="B978" s="2" t="s">
        <v>1435</v>
      </c>
      <c r="C978" s="2" t="s">
        <v>1376</v>
      </c>
      <c r="D978" s="2" t="s">
        <v>7</v>
      </c>
      <c r="E978" s="2" t="s">
        <v>1442</v>
      </c>
      <c r="F978" s="2" t="s">
        <v>1373</v>
      </c>
      <c r="G978" s="2" t="s">
        <v>1367</v>
      </c>
      <c r="H978" s="2" t="s">
        <v>1473</v>
      </c>
      <c r="I978" s="2" t="s">
        <v>1474</v>
      </c>
      <c r="J978" s="2" t="s">
        <v>2020</v>
      </c>
    </row>
    <row r="979" spans="1:10" ht="15.6" customHeight="1">
      <c r="A979" s="2" t="s">
        <v>579</v>
      </c>
      <c r="B979" s="2" t="s">
        <v>1370</v>
      </c>
      <c r="C979" s="2" t="s">
        <v>1376</v>
      </c>
      <c r="D979" s="2" t="s">
        <v>11</v>
      </c>
      <c r="E979" s="2" t="s">
        <v>1369</v>
      </c>
      <c r="F979" s="2" t="s">
        <v>1385</v>
      </c>
      <c r="G979" s="2" t="s">
        <v>1449</v>
      </c>
      <c r="H979" s="2" t="s">
        <v>1630</v>
      </c>
      <c r="I979" s="2" t="s">
        <v>2015</v>
      </c>
      <c r="J979" s="2" t="s">
        <v>1980</v>
      </c>
    </row>
    <row r="980" spans="1:10" ht="15.6" customHeight="1">
      <c r="A980" s="2" t="s">
        <v>580</v>
      </c>
      <c r="B980" s="2" t="s">
        <v>1435</v>
      </c>
      <c r="C980" s="2" t="s">
        <v>1364</v>
      </c>
      <c r="D980" s="2" t="s">
        <v>11</v>
      </c>
      <c r="E980" s="2" t="s">
        <v>1412</v>
      </c>
      <c r="F980" s="2" t="s">
        <v>1449</v>
      </c>
      <c r="G980" s="2" t="s">
        <v>1466</v>
      </c>
      <c r="H980" s="2" t="s">
        <v>1630</v>
      </c>
      <c r="I980" s="2" t="s">
        <v>2019</v>
      </c>
      <c r="J980" s="2" t="s">
        <v>1980</v>
      </c>
    </row>
    <row r="981" spans="1:10" ht="15.6" customHeight="1">
      <c r="A981" s="2" t="s">
        <v>581</v>
      </c>
      <c r="B981" s="2" t="s">
        <v>1422</v>
      </c>
      <c r="C981" s="2" t="s">
        <v>1364</v>
      </c>
      <c r="D981" s="2" t="s">
        <v>7</v>
      </c>
      <c r="E981" s="2" t="s">
        <v>1438</v>
      </c>
      <c r="F981" s="2" t="s">
        <v>1385</v>
      </c>
      <c r="G981" s="2" t="s">
        <v>1373</v>
      </c>
      <c r="H981" s="2" t="s">
        <v>1473</v>
      </c>
      <c r="I981" s="2" t="s">
        <v>1980</v>
      </c>
      <c r="J981" s="2" t="s">
        <v>1980</v>
      </c>
    </row>
    <row r="982" spans="1:10" ht="15.6" customHeight="1">
      <c r="A982" s="2" t="s">
        <v>582</v>
      </c>
      <c r="B982" s="2" t="s">
        <v>1370</v>
      </c>
      <c r="C982" s="2" t="s">
        <v>1424</v>
      </c>
      <c r="D982" s="2" t="s">
        <v>7</v>
      </c>
      <c r="E982" s="2" t="s">
        <v>1405</v>
      </c>
      <c r="F982" s="2" t="s">
        <v>1441</v>
      </c>
      <c r="G982" s="2" t="s">
        <v>1394</v>
      </c>
      <c r="H982" s="2" t="s">
        <v>1473</v>
      </c>
      <c r="I982" s="2" t="s">
        <v>1673</v>
      </c>
      <c r="J982" s="2" t="s">
        <v>1980</v>
      </c>
    </row>
    <row r="983" spans="1:10" ht="15.6" customHeight="1">
      <c r="A983" s="2" t="s">
        <v>583</v>
      </c>
      <c r="B983" s="2" t="s">
        <v>1370</v>
      </c>
      <c r="C983" s="2" t="s">
        <v>1424</v>
      </c>
      <c r="D983" s="2" t="s">
        <v>11</v>
      </c>
      <c r="E983" s="2" t="s">
        <v>1369</v>
      </c>
      <c r="F983" s="2" t="s">
        <v>1441</v>
      </c>
      <c r="G983" s="2" t="s">
        <v>1450</v>
      </c>
      <c r="H983" s="2" t="s">
        <v>1630</v>
      </c>
      <c r="I983" s="2" t="s">
        <v>2015</v>
      </c>
      <c r="J983" s="2" t="s">
        <v>1980</v>
      </c>
    </row>
    <row r="984" spans="1:10" ht="15.6" customHeight="1">
      <c r="A984" s="2" t="s">
        <v>584</v>
      </c>
      <c r="B984" s="2" t="s">
        <v>1370</v>
      </c>
      <c r="C984" s="2" t="s">
        <v>1383</v>
      </c>
      <c r="D984" s="2" t="s">
        <v>11</v>
      </c>
      <c r="E984" s="2" t="s">
        <v>1397</v>
      </c>
      <c r="F984" s="2" t="s">
        <v>1441</v>
      </c>
      <c r="G984" s="2" t="s">
        <v>1377</v>
      </c>
      <c r="H984" s="2" t="s">
        <v>1630</v>
      </c>
      <c r="I984" s="2" t="s">
        <v>2015</v>
      </c>
      <c r="J984" s="2" t="s">
        <v>1980</v>
      </c>
    </row>
    <row r="985" spans="1:10" ht="15.6" customHeight="1">
      <c r="A985" s="2" t="s">
        <v>585</v>
      </c>
      <c r="B985" s="2" t="s">
        <v>1382</v>
      </c>
      <c r="C985" s="2" t="s">
        <v>1383</v>
      </c>
      <c r="D985" s="2" t="s">
        <v>7</v>
      </c>
      <c r="E985" s="2" t="s">
        <v>1395</v>
      </c>
      <c r="F985" s="2" t="s">
        <v>1412</v>
      </c>
      <c r="G985" s="2" t="s">
        <v>1367</v>
      </c>
      <c r="H985" s="2" t="s">
        <v>1460</v>
      </c>
      <c r="I985" s="2" t="s">
        <v>1386</v>
      </c>
      <c r="J985" s="2" t="s">
        <v>1980</v>
      </c>
    </row>
    <row r="986" spans="1:10" ht="15.6" customHeight="1">
      <c r="A986" s="2" t="s">
        <v>586</v>
      </c>
      <c r="B986" s="2" t="s">
        <v>1370</v>
      </c>
      <c r="C986" s="2" t="s">
        <v>1425</v>
      </c>
      <c r="D986" s="2" t="s">
        <v>7</v>
      </c>
      <c r="E986" s="2" t="s">
        <v>1372</v>
      </c>
      <c r="F986" s="2" t="s">
        <v>1409</v>
      </c>
      <c r="G986" s="2" t="s">
        <v>1418</v>
      </c>
      <c r="H986" s="2" t="s">
        <v>1396</v>
      </c>
      <c r="I986" s="2" t="s">
        <v>1460</v>
      </c>
      <c r="J986" s="2" t="s">
        <v>1673</v>
      </c>
    </row>
    <row r="987" spans="1:10" ht="15.6" customHeight="1">
      <c r="A987" s="2" t="s">
        <v>587</v>
      </c>
      <c r="B987" s="2" t="s">
        <v>1370</v>
      </c>
      <c r="C987" s="2" t="s">
        <v>1425</v>
      </c>
      <c r="D987" s="2" t="s">
        <v>7</v>
      </c>
      <c r="E987" s="2" t="s">
        <v>1428</v>
      </c>
      <c r="F987" s="2" t="s">
        <v>1377</v>
      </c>
      <c r="G987" s="2" t="s">
        <v>1366</v>
      </c>
      <c r="H987" s="2" t="s">
        <v>1459</v>
      </c>
      <c r="I987" s="2" t="s">
        <v>1673</v>
      </c>
      <c r="J987" s="2" t="s">
        <v>1980</v>
      </c>
    </row>
    <row r="988" spans="1:10" ht="15.6" customHeight="1">
      <c r="A988" s="2" t="s">
        <v>588</v>
      </c>
      <c r="B988" s="2" t="s">
        <v>1363</v>
      </c>
      <c r="C988" s="2" t="s">
        <v>1364</v>
      </c>
      <c r="D988" s="2" t="s">
        <v>11</v>
      </c>
      <c r="E988" s="2" t="s">
        <v>1409</v>
      </c>
      <c r="F988" s="2" t="s">
        <v>1450</v>
      </c>
      <c r="G988" s="2" t="s">
        <v>1622</v>
      </c>
      <c r="H988" s="2" t="s">
        <v>2023</v>
      </c>
      <c r="I988" s="2" t="s">
        <v>1980</v>
      </c>
      <c r="J988" s="2" t="s">
        <v>1980</v>
      </c>
    </row>
    <row r="989" spans="1:10" ht="15.6" customHeight="1">
      <c r="A989" s="2" t="s">
        <v>589</v>
      </c>
      <c r="B989" s="2" t="s">
        <v>1382</v>
      </c>
      <c r="C989" s="2" t="s">
        <v>1982</v>
      </c>
      <c r="D989" s="2" t="s">
        <v>1</v>
      </c>
      <c r="E989" s="2" t="s">
        <v>1576</v>
      </c>
      <c r="F989" s="2" t="s">
        <v>1575</v>
      </c>
      <c r="G989" s="2" t="s">
        <v>1484</v>
      </c>
      <c r="H989" s="2" t="s">
        <v>1581</v>
      </c>
      <c r="I989" s="2" t="s">
        <v>1583</v>
      </c>
      <c r="J989" s="2" t="s">
        <v>1980</v>
      </c>
    </row>
    <row r="990" spans="1:10" ht="15.6" customHeight="1">
      <c r="A990" s="2" t="s">
        <v>590</v>
      </c>
      <c r="B990" s="2" t="s">
        <v>1363</v>
      </c>
      <c r="C990" s="2" t="s">
        <v>1376</v>
      </c>
      <c r="D990" s="2" t="s">
        <v>7</v>
      </c>
      <c r="E990" s="2" t="s">
        <v>1365</v>
      </c>
      <c r="F990" s="2" t="s">
        <v>1396</v>
      </c>
      <c r="G990" s="2" t="s">
        <v>1397</v>
      </c>
      <c r="H990" s="2" t="s">
        <v>1460</v>
      </c>
      <c r="I990" s="2" t="s">
        <v>2021</v>
      </c>
      <c r="J990" s="2" t="s">
        <v>1980</v>
      </c>
    </row>
    <row r="991" spans="1:10" ht="15.6" customHeight="1">
      <c r="A991" s="2" t="s">
        <v>591</v>
      </c>
      <c r="B991" s="2" t="s">
        <v>1363</v>
      </c>
      <c r="C991" s="2" t="s">
        <v>1376</v>
      </c>
      <c r="D991" s="2" t="s">
        <v>11</v>
      </c>
      <c r="E991" s="2" t="s">
        <v>1409</v>
      </c>
      <c r="F991" s="2" t="s">
        <v>1478</v>
      </c>
      <c r="G991" s="2" t="s">
        <v>1622</v>
      </c>
      <c r="H991" s="2" t="s">
        <v>2023</v>
      </c>
      <c r="I991" s="2" t="s">
        <v>1980</v>
      </c>
      <c r="J991" s="2" t="s">
        <v>1980</v>
      </c>
    </row>
    <row r="992" spans="1:10" ht="15.6" customHeight="1">
      <c r="A992" s="2" t="s">
        <v>592</v>
      </c>
      <c r="B992" s="2" t="s">
        <v>1363</v>
      </c>
      <c r="C992" s="2" t="s">
        <v>1376</v>
      </c>
      <c r="D992" s="2" t="s">
        <v>5</v>
      </c>
      <c r="E992" s="2" t="s">
        <v>1380</v>
      </c>
      <c r="F992" s="2" t="s">
        <v>1532</v>
      </c>
      <c r="G992" s="2" t="s">
        <v>1540</v>
      </c>
      <c r="H992" s="2" t="s">
        <v>2022</v>
      </c>
      <c r="I992" s="2" t="s">
        <v>1980</v>
      </c>
      <c r="J992" s="2" t="s">
        <v>1980</v>
      </c>
    </row>
    <row r="993" spans="1:10" ht="15.6" customHeight="1">
      <c r="A993" s="2" t="s">
        <v>593</v>
      </c>
      <c r="B993" s="2" t="s">
        <v>1363</v>
      </c>
      <c r="C993" s="2" t="s">
        <v>1376</v>
      </c>
      <c r="D993" s="2" t="s">
        <v>11</v>
      </c>
      <c r="E993" s="2" t="s">
        <v>1404</v>
      </c>
      <c r="F993" s="2" t="s">
        <v>1458</v>
      </c>
      <c r="G993" s="2" t="s">
        <v>1479</v>
      </c>
      <c r="H993" s="2" t="s">
        <v>2023</v>
      </c>
      <c r="I993" s="2" t="s">
        <v>1980</v>
      </c>
      <c r="J993" s="2" t="s">
        <v>1980</v>
      </c>
    </row>
    <row r="994" spans="1:10" ht="15.6" customHeight="1">
      <c r="A994" s="2" t="s">
        <v>594</v>
      </c>
      <c r="B994" s="2" t="s">
        <v>1363</v>
      </c>
      <c r="C994" s="2" t="s">
        <v>1425</v>
      </c>
      <c r="D994" s="2" t="s">
        <v>7</v>
      </c>
      <c r="E994" s="2" t="s">
        <v>1365</v>
      </c>
      <c r="F994" s="2" t="s">
        <v>1418</v>
      </c>
      <c r="G994" s="2" t="s">
        <v>1396</v>
      </c>
      <c r="H994" s="2" t="s">
        <v>1367</v>
      </c>
      <c r="I994" s="2" t="s">
        <v>1460</v>
      </c>
      <c r="J994" s="2" t="s">
        <v>2021</v>
      </c>
    </row>
    <row r="995" spans="1:10" ht="15.6" customHeight="1">
      <c r="A995" s="2" t="s">
        <v>595</v>
      </c>
      <c r="B995" s="2" t="s">
        <v>1370</v>
      </c>
      <c r="C995" s="2" t="s">
        <v>1425</v>
      </c>
      <c r="D995" s="2" t="s">
        <v>11</v>
      </c>
      <c r="E995" s="2" t="s">
        <v>1369</v>
      </c>
      <c r="F995" s="2" t="s">
        <v>1449</v>
      </c>
      <c r="G995" s="2" t="s">
        <v>1450</v>
      </c>
      <c r="H995" s="2" t="s">
        <v>1466</v>
      </c>
      <c r="I995" s="2" t="s">
        <v>1479</v>
      </c>
      <c r="J995" s="2" t="s">
        <v>2015</v>
      </c>
    </row>
    <row r="996" spans="1:10" ht="15.6" customHeight="1">
      <c r="A996" s="2" t="s">
        <v>596</v>
      </c>
      <c r="B996" s="2" t="s">
        <v>1370</v>
      </c>
      <c r="C996" s="2" t="s">
        <v>1431</v>
      </c>
      <c r="D996" s="2" t="s">
        <v>11</v>
      </c>
      <c r="E996" s="2" t="s">
        <v>1369</v>
      </c>
      <c r="F996" s="2" t="s">
        <v>1432</v>
      </c>
      <c r="G996" s="2" t="s">
        <v>1479</v>
      </c>
      <c r="H996" s="2" t="s">
        <v>2015</v>
      </c>
      <c r="I996" s="2" t="s">
        <v>1980</v>
      </c>
      <c r="J996" s="2" t="s">
        <v>1980</v>
      </c>
    </row>
    <row r="997" spans="1:10" ht="15.6" customHeight="1">
      <c r="A997" s="2" t="s">
        <v>597</v>
      </c>
      <c r="B997" s="2" t="s">
        <v>1370</v>
      </c>
      <c r="C997" s="2" t="s">
        <v>1431</v>
      </c>
      <c r="D997" s="2" t="s">
        <v>7</v>
      </c>
      <c r="E997" s="2" t="s">
        <v>1372</v>
      </c>
      <c r="F997" s="2" t="s">
        <v>1441</v>
      </c>
      <c r="G997" s="2" t="s">
        <v>1396</v>
      </c>
      <c r="H997" s="2" t="s">
        <v>1366</v>
      </c>
      <c r="I997" s="2" t="s">
        <v>1460</v>
      </c>
      <c r="J997" s="2" t="s">
        <v>1673</v>
      </c>
    </row>
    <row r="998" spans="1:10" ht="15.6" customHeight="1">
      <c r="A998" s="2" t="s">
        <v>598</v>
      </c>
      <c r="B998" s="2" t="s">
        <v>1370</v>
      </c>
      <c r="C998" s="2" t="s">
        <v>1364</v>
      </c>
      <c r="D998" s="2" t="s">
        <v>7</v>
      </c>
      <c r="E998" s="2" t="s">
        <v>1372</v>
      </c>
      <c r="F998" s="2" t="s">
        <v>1412</v>
      </c>
      <c r="G998" s="2" t="s">
        <v>1373</v>
      </c>
      <c r="H998" s="2" t="s">
        <v>1460</v>
      </c>
      <c r="I998" s="2" t="s">
        <v>1673</v>
      </c>
      <c r="J998" s="2" t="s">
        <v>1980</v>
      </c>
    </row>
    <row r="999" spans="1:10" ht="15.6" customHeight="1">
      <c r="A999" s="2" t="s">
        <v>599</v>
      </c>
      <c r="B999" s="2" t="s">
        <v>1435</v>
      </c>
      <c r="C999" s="2" t="s">
        <v>1364</v>
      </c>
      <c r="D999" s="2" t="s">
        <v>11</v>
      </c>
      <c r="E999" s="2" t="s">
        <v>1389</v>
      </c>
      <c r="F999" s="2" t="s">
        <v>1450</v>
      </c>
      <c r="G999" s="2" t="s">
        <v>1519</v>
      </c>
      <c r="H999" s="2" t="s">
        <v>1479</v>
      </c>
      <c r="I999" s="2" t="s">
        <v>2019</v>
      </c>
      <c r="J999" s="2" t="s">
        <v>1980</v>
      </c>
    </row>
    <row r="1000" spans="1:10" ht="15.6" customHeight="1">
      <c r="A1000" s="2" t="s">
        <v>1839</v>
      </c>
      <c r="B1000" s="2" t="s">
        <v>1370</v>
      </c>
      <c r="C1000" s="2" t="s">
        <v>1383</v>
      </c>
      <c r="D1000" s="2" t="s">
        <v>7</v>
      </c>
      <c r="E1000" s="2" t="s">
        <v>1428</v>
      </c>
      <c r="F1000" s="2" t="s">
        <v>1412</v>
      </c>
      <c r="G1000" s="2" t="s">
        <v>1368</v>
      </c>
      <c r="H1000" s="2" t="s">
        <v>1459</v>
      </c>
      <c r="I1000" s="2" t="s">
        <v>1673</v>
      </c>
      <c r="J1000" s="2" t="s">
        <v>1980</v>
      </c>
    </row>
    <row r="1001" spans="1:10" ht="15.6" customHeight="1">
      <c r="A1001" s="2" t="s">
        <v>600</v>
      </c>
      <c r="B1001" s="2" t="s">
        <v>1370</v>
      </c>
      <c r="C1001" s="2" t="s">
        <v>1383</v>
      </c>
      <c r="D1001" s="2" t="s">
        <v>7</v>
      </c>
      <c r="E1001" s="2" t="s">
        <v>1428</v>
      </c>
      <c r="F1001" s="2" t="s">
        <v>1385</v>
      </c>
      <c r="G1001" s="2" t="s">
        <v>1450</v>
      </c>
      <c r="H1001" s="2" t="s">
        <v>1368</v>
      </c>
      <c r="I1001" s="2" t="s">
        <v>1459</v>
      </c>
      <c r="J1001" s="2" t="s">
        <v>1673</v>
      </c>
    </row>
    <row r="1002" spans="1:10" ht="15.6" customHeight="1">
      <c r="A1002" s="2" t="s">
        <v>601</v>
      </c>
      <c r="B1002" s="2" t="s">
        <v>1370</v>
      </c>
      <c r="C1002" s="2" t="s">
        <v>1383</v>
      </c>
      <c r="D1002" s="2" t="s">
        <v>11</v>
      </c>
      <c r="E1002" s="2" t="s">
        <v>1369</v>
      </c>
      <c r="F1002" s="2" t="s">
        <v>1452</v>
      </c>
      <c r="G1002" s="2" t="s">
        <v>1466</v>
      </c>
      <c r="H1002" s="2" t="s">
        <v>1479</v>
      </c>
      <c r="I1002" s="2" t="s">
        <v>2015</v>
      </c>
      <c r="J1002" s="2" t="s">
        <v>1980</v>
      </c>
    </row>
    <row r="1003" spans="1:10" ht="15.6" customHeight="1">
      <c r="A1003" s="2" t="s">
        <v>602</v>
      </c>
      <c r="B1003" s="2" t="s">
        <v>1382</v>
      </c>
      <c r="C1003" s="2" t="s">
        <v>1383</v>
      </c>
      <c r="D1003" s="2" t="s">
        <v>7</v>
      </c>
      <c r="E1003" s="2" t="s">
        <v>1395</v>
      </c>
      <c r="F1003" s="2" t="s">
        <v>1389</v>
      </c>
      <c r="G1003" s="2" t="s">
        <v>1377</v>
      </c>
      <c r="H1003" s="2" t="s">
        <v>1460</v>
      </c>
      <c r="I1003" s="2" t="s">
        <v>1386</v>
      </c>
      <c r="J1003" s="2" t="s">
        <v>1980</v>
      </c>
    </row>
    <row r="1004" spans="1:10" ht="15.6" customHeight="1">
      <c r="A1004" s="2" t="s">
        <v>603</v>
      </c>
      <c r="B1004" s="2" t="s">
        <v>1435</v>
      </c>
      <c r="C1004" s="2" t="s">
        <v>1364</v>
      </c>
      <c r="D1004" s="2" t="s">
        <v>7</v>
      </c>
      <c r="E1004" s="2" t="s">
        <v>1421</v>
      </c>
      <c r="F1004" s="2" t="s">
        <v>1411</v>
      </c>
      <c r="G1004" s="2" t="s">
        <v>1374</v>
      </c>
      <c r="H1004" s="2" t="s">
        <v>1459</v>
      </c>
      <c r="I1004" s="2" t="s">
        <v>2020</v>
      </c>
      <c r="J1004" s="2" t="s">
        <v>1980</v>
      </c>
    </row>
    <row r="1005" spans="1:10" ht="15.6" customHeight="1">
      <c r="A1005" s="2" t="s">
        <v>604</v>
      </c>
      <c r="B1005" s="2" t="s">
        <v>1363</v>
      </c>
      <c r="C1005" s="2" t="s">
        <v>1364</v>
      </c>
      <c r="D1005" s="2" t="s">
        <v>11</v>
      </c>
      <c r="E1005" s="2" t="s">
        <v>1404</v>
      </c>
      <c r="F1005" s="2" t="s">
        <v>1432</v>
      </c>
      <c r="G1005" s="2" t="s">
        <v>1479</v>
      </c>
      <c r="H1005" s="2" t="s">
        <v>2023</v>
      </c>
      <c r="I1005" s="2" t="s">
        <v>1980</v>
      </c>
      <c r="J1005" s="2" t="s">
        <v>1980</v>
      </c>
    </row>
    <row r="1006" spans="1:10" ht="15.6" customHeight="1">
      <c r="A1006" s="2" t="s">
        <v>605</v>
      </c>
      <c r="B1006" s="2" t="s">
        <v>1382</v>
      </c>
      <c r="C1006" s="2" t="s">
        <v>1371</v>
      </c>
      <c r="D1006" s="2" t="s">
        <v>7</v>
      </c>
      <c r="E1006" s="2" t="s">
        <v>1384</v>
      </c>
      <c r="F1006" s="2" t="s">
        <v>1412</v>
      </c>
      <c r="G1006" s="2" t="s">
        <v>1377</v>
      </c>
      <c r="H1006" s="2" t="s">
        <v>1459</v>
      </c>
      <c r="I1006" s="2" t="s">
        <v>1386</v>
      </c>
      <c r="J1006" s="2" t="s">
        <v>1980</v>
      </c>
    </row>
    <row r="1007" spans="1:10" ht="15.6" customHeight="1">
      <c r="A1007" s="2" t="s">
        <v>606</v>
      </c>
      <c r="B1007" s="2" t="s">
        <v>1370</v>
      </c>
      <c r="C1007" s="2" t="s">
        <v>1425</v>
      </c>
      <c r="D1007" s="2" t="s">
        <v>11</v>
      </c>
      <c r="E1007" s="2" t="s">
        <v>1367</v>
      </c>
      <c r="F1007" s="2" t="s">
        <v>1432</v>
      </c>
      <c r="G1007" s="2" t="s">
        <v>1622</v>
      </c>
      <c r="H1007" s="2" t="s">
        <v>2015</v>
      </c>
      <c r="I1007" s="2" t="s">
        <v>1980</v>
      </c>
      <c r="J1007" s="2" t="s">
        <v>1980</v>
      </c>
    </row>
    <row r="1008" spans="1:10" ht="15.6" customHeight="1">
      <c r="A1008" s="2" t="s">
        <v>607</v>
      </c>
      <c r="B1008" s="2" t="s">
        <v>1370</v>
      </c>
      <c r="C1008" s="2" t="s">
        <v>1376</v>
      </c>
      <c r="D1008" s="2" t="s">
        <v>7</v>
      </c>
      <c r="E1008" s="2" t="s">
        <v>1372</v>
      </c>
      <c r="F1008" s="2" t="s">
        <v>1412</v>
      </c>
      <c r="G1008" s="2" t="s">
        <v>1373</v>
      </c>
      <c r="H1008" s="2" t="s">
        <v>1460</v>
      </c>
      <c r="I1008" s="2" t="s">
        <v>1673</v>
      </c>
      <c r="J1008" s="2" t="s">
        <v>1980</v>
      </c>
    </row>
    <row r="1009" spans="1:10" ht="15.6" customHeight="1">
      <c r="A1009" s="2" t="s">
        <v>608</v>
      </c>
      <c r="B1009" s="2" t="s">
        <v>1370</v>
      </c>
      <c r="C1009" s="2" t="s">
        <v>1383</v>
      </c>
      <c r="D1009" s="2" t="s">
        <v>7</v>
      </c>
      <c r="E1009" s="2" t="s">
        <v>1372</v>
      </c>
      <c r="F1009" s="2" t="s">
        <v>1412</v>
      </c>
      <c r="G1009" s="2" t="s">
        <v>1366</v>
      </c>
      <c r="H1009" s="2" t="s">
        <v>1460</v>
      </c>
      <c r="I1009" s="2" t="s">
        <v>1673</v>
      </c>
      <c r="J1009" s="2" t="s">
        <v>1980</v>
      </c>
    </row>
    <row r="1010" spans="1:10" ht="15.6" customHeight="1">
      <c r="A1010" s="2" t="s">
        <v>609</v>
      </c>
      <c r="B1010" s="2" t="s">
        <v>1370</v>
      </c>
      <c r="C1010" s="2" t="s">
        <v>1383</v>
      </c>
      <c r="D1010" s="2" t="s">
        <v>11</v>
      </c>
      <c r="E1010" s="2" t="s">
        <v>1369</v>
      </c>
      <c r="F1010" s="2" t="s">
        <v>1499</v>
      </c>
      <c r="G1010" s="2" t="s">
        <v>1466</v>
      </c>
      <c r="H1010" s="2" t="s">
        <v>1479</v>
      </c>
      <c r="I1010" s="2" t="s">
        <v>2015</v>
      </c>
      <c r="J1010" s="2" t="s">
        <v>1980</v>
      </c>
    </row>
    <row r="1011" spans="1:10" ht="15.6" customHeight="1">
      <c r="A1011" s="2" t="s">
        <v>610</v>
      </c>
      <c r="B1011" s="2" t="s">
        <v>1370</v>
      </c>
      <c r="C1011" s="2" t="s">
        <v>1431</v>
      </c>
      <c r="D1011" s="2" t="s">
        <v>7</v>
      </c>
      <c r="E1011" s="2" t="s">
        <v>1372</v>
      </c>
      <c r="F1011" s="2" t="s">
        <v>1374</v>
      </c>
      <c r="G1011" s="2" t="s">
        <v>1366</v>
      </c>
      <c r="H1011" s="2" t="s">
        <v>1460</v>
      </c>
      <c r="I1011" s="2" t="s">
        <v>1673</v>
      </c>
      <c r="J1011" s="2" t="s">
        <v>1980</v>
      </c>
    </row>
    <row r="1012" spans="1:10" ht="15.6" customHeight="1">
      <c r="A1012" s="2" t="s">
        <v>611</v>
      </c>
      <c r="B1012" s="2" t="s">
        <v>1370</v>
      </c>
      <c r="C1012" s="2" t="s">
        <v>1376</v>
      </c>
      <c r="D1012" s="2" t="s">
        <v>11</v>
      </c>
      <c r="E1012" s="2" t="s">
        <v>1369</v>
      </c>
      <c r="F1012" s="2" t="s">
        <v>1452</v>
      </c>
      <c r="G1012" s="2" t="s">
        <v>1466</v>
      </c>
      <c r="H1012" s="2" t="s">
        <v>1479</v>
      </c>
      <c r="I1012" s="2" t="s">
        <v>2015</v>
      </c>
      <c r="J1012" s="2" t="s">
        <v>1980</v>
      </c>
    </row>
    <row r="1013" spans="1:10" ht="15.6" customHeight="1">
      <c r="A1013" s="2" t="s">
        <v>612</v>
      </c>
      <c r="B1013" s="2" t="s">
        <v>1370</v>
      </c>
      <c r="C1013" s="2" t="s">
        <v>1376</v>
      </c>
      <c r="D1013" s="2" t="s">
        <v>11</v>
      </c>
      <c r="E1013" s="2" t="s">
        <v>1367</v>
      </c>
      <c r="F1013" s="2" t="s">
        <v>1499</v>
      </c>
      <c r="G1013" s="2" t="s">
        <v>1466</v>
      </c>
      <c r="H1013" s="2" t="s">
        <v>1622</v>
      </c>
      <c r="I1013" s="2" t="s">
        <v>2015</v>
      </c>
      <c r="J1013" s="2" t="s">
        <v>1980</v>
      </c>
    </row>
    <row r="1014" spans="1:10" ht="15.6" customHeight="1">
      <c r="A1014" s="2" t="s">
        <v>613</v>
      </c>
      <c r="B1014" s="2" t="s">
        <v>1370</v>
      </c>
      <c r="C1014" s="2" t="s">
        <v>1376</v>
      </c>
      <c r="D1014" s="2" t="s">
        <v>11</v>
      </c>
      <c r="E1014" s="2" t="s">
        <v>1367</v>
      </c>
      <c r="F1014" s="2" t="s">
        <v>1499</v>
      </c>
      <c r="G1014" s="2" t="s">
        <v>1466</v>
      </c>
      <c r="H1014" s="2" t="s">
        <v>1622</v>
      </c>
      <c r="I1014" s="2" t="s">
        <v>2015</v>
      </c>
      <c r="J1014" s="2" t="s">
        <v>1980</v>
      </c>
    </row>
    <row r="1015" spans="1:10" ht="15.6" customHeight="1">
      <c r="A1015" s="2" t="s">
        <v>614</v>
      </c>
      <c r="B1015" s="2" t="s">
        <v>1370</v>
      </c>
      <c r="C1015" s="2" t="s">
        <v>1364</v>
      </c>
      <c r="D1015" s="2" t="s">
        <v>7</v>
      </c>
      <c r="E1015" s="2" t="s">
        <v>1372</v>
      </c>
      <c r="F1015" s="2" t="s">
        <v>1373</v>
      </c>
      <c r="G1015" s="2" t="s">
        <v>1366</v>
      </c>
      <c r="H1015" s="2" t="s">
        <v>1460</v>
      </c>
      <c r="I1015" s="2" t="s">
        <v>1673</v>
      </c>
      <c r="J1015" s="2" t="s">
        <v>1980</v>
      </c>
    </row>
    <row r="1016" spans="1:10" ht="15.6" customHeight="1">
      <c r="A1016" s="2" t="s">
        <v>615</v>
      </c>
      <c r="B1016" s="2" t="s">
        <v>1370</v>
      </c>
      <c r="C1016" s="2" t="s">
        <v>1364</v>
      </c>
      <c r="D1016" s="2" t="s">
        <v>7</v>
      </c>
      <c r="E1016" s="2" t="s">
        <v>1372</v>
      </c>
      <c r="F1016" s="2" t="s">
        <v>1411</v>
      </c>
      <c r="G1016" s="2" t="s">
        <v>1426</v>
      </c>
      <c r="H1016" s="2" t="s">
        <v>1460</v>
      </c>
      <c r="I1016" s="2" t="s">
        <v>1673</v>
      </c>
      <c r="J1016" s="2" t="s">
        <v>1980</v>
      </c>
    </row>
    <row r="1017" spans="1:10" ht="15.6" customHeight="1">
      <c r="A1017" s="2" t="s">
        <v>616</v>
      </c>
      <c r="B1017" s="2" t="s">
        <v>1370</v>
      </c>
      <c r="C1017" s="2" t="s">
        <v>1376</v>
      </c>
      <c r="D1017" s="2" t="s">
        <v>7</v>
      </c>
      <c r="E1017" s="2" t="s">
        <v>1428</v>
      </c>
      <c r="F1017" s="2" t="s">
        <v>1385</v>
      </c>
      <c r="G1017" s="2" t="s">
        <v>1373</v>
      </c>
      <c r="H1017" s="2" t="s">
        <v>1459</v>
      </c>
      <c r="I1017" s="2" t="s">
        <v>1673</v>
      </c>
      <c r="J1017" s="2" t="s">
        <v>1980</v>
      </c>
    </row>
    <row r="1018" spans="1:10" ht="15.6" customHeight="1">
      <c r="A1018" s="2" t="s">
        <v>1657</v>
      </c>
      <c r="B1018" s="2" t="s">
        <v>1370</v>
      </c>
      <c r="C1018" s="2" t="s">
        <v>1364</v>
      </c>
      <c r="D1018" s="2" t="s">
        <v>1</v>
      </c>
      <c r="E1018" s="2" t="s">
        <v>1578</v>
      </c>
      <c r="F1018" s="2" t="s">
        <v>1388</v>
      </c>
      <c r="G1018" s="2" t="s">
        <v>1484</v>
      </c>
      <c r="H1018" s="2" t="s">
        <v>2011</v>
      </c>
      <c r="I1018" s="2" t="s">
        <v>2017</v>
      </c>
      <c r="J1018" s="2" t="s">
        <v>1980</v>
      </c>
    </row>
    <row r="1019" spans="1:10" ht="15.6" customHeight="1">
      <c r="A1019" s="2" t="s">
        <v>1658</v>
      </c>
      <c r="B1019" s="2" t="s">
        <v>1435</v>
      </c>
      <c r="C1019" s="2" t="s">
        <v>1364</v>
      </c>
      <c r="D1019" s="2" t="s">
        <v>1</v>
      </c>
      <c r="E1019" s="2" t="s">
        <v>1574</v>
      </c>
      <c r="F1019" s="2" t="s">
        <v>1388</v>
      </c>
      <c r="G1019" s="2" t="s">
        <v>1438</v>
      </c>
      <c r="H1019" s="2" t="s">
        <v>2005</v>
      </c>
      <c r="I1019" s="2" t="s">
        <v>2025</v>
      </c>
      <c r="J1019" s="2" t="s">
        <v>1980</v>
      </c>
    </row>
    <row r="1020" spans="1:10" ht="15.6" customHeight="1">
      <c r="A1020" s="2" t="s">
        <v>617</v>
      </c>
      <c r="B1020" s="2" t="s">
        <v>1370</v>
      </c>
      <c r="C1020" s="2" t="s">
        <v>1448</v>
      </c>
      <c r="D1020" s="2" t="s">
        <v>5</v>
      </c>
      <c r="E1020" s="2" t="s">
        <v>1478</v>
      </c>
      <c r="F1020" s="2" t="s">
        <v>1539</v>
      </c>
      <c r="G1020" s="2" t="s">
        <v>2018</v>
      </c>
      <c r="H1020" s="2" t="s">
        <v>1980</v>
      </c>
      <c r="I1020" s="2" t="s">
        <v>1980</v>
      </c>
      <c r="J1020" s="2" t="s">
        <v>1980</v>
      </c>
    </row>
    <row r="1021" spans="1:10" ht="15.6" customHeight="1">
      <c r="A1021" s="2" t="s">
        <v>618</v>
      </c>
      <c r="B1021" s="2" t="s">
        <v>1382</v>
      </c>
      <c r="C1021" s="2" t="s">
        <v>1383</v>
      </c>
      <c r="D1021" s="2" t="s">
        <v>11</v>
      </c>
      <c r="E1021" s="2" t="s">
        <v>1373</v>
      </c>
      <c r="F1021" s="2" t="s">
        <v>1466</v>
      </c>
      <c r="G1021" s="2" t="s">
        <v>1622</v>
      </c>
      <c r="H1021" s="2" t="s">
        <v>1602</v>
      </c>
      <c r="I1021" s="2" t="s">
        <v>1980</v>
      </c>
      <c r="J1021" s="2" t="s">
        <v>1980</v>
      </c>
    </row>
    <row r="1022" spans="1:10" ht="15.6" customHeight="1">
      <c r="A1022" s="2" t="s">
        <v>619</v>
      </c>
      <c r="B1022" s="2" t="s">
        <v>1382</v>
      </c>
      <c r="C1022" s="2" t="s">
        <v>1383</v>
      </c>
      <c r="D1022" s="2" t="s">
        <v>7</v>
      </c>
      <c r="E1022" s="2" t="s">
        <v>1367</v>
      </c>
      <c r="F1022" s="2" t="s">
        <v>1395</v>
      </c>
      <c r="G1022" s="2" t="s">
        <v>1374</v>
      </c>
      <c r="H1022" s="2" t="s">
        <v>1460</v>
      </c>
      <c r="I1022" s="2" t="s">
        <v>1386</v>
      </c>
      <c r="J1022" s="2" t="s">
        <v>1980</v>
      </c>
    </row>
    <row r="1023" spans="1:10" ht="15.6" customHeight="1">
      <c r="A1023" s="2" t="s">
        <v>620</v>
      </c>
      <c r="B1023" s="2" t="s">
        <v>1422</v>
      </c>
      <c r="C1023" s="2" t="s">
        <v>1387</v>
      </c>
      <c r="D1023" s="2" t="s">
        <v>7</v>
      </c>
      <c r="E1023" s="2" t="s">
        <v>1438</v>
      </c>
      <c r="F1023" s="2" t="s">
        <v>1412</v>
      </c>
      <c r="G1023" s="2" t="s">
        <v>1475</v>
      </c>
      <c r="H1023" s="2" t="s">
        <v>1459</v>
      </c>
      <c r="I1023" s="2" t="s">
        <v>1980</v>
      </c>
      <c r="J1023" s="2" t="s">
        <v>1980</v>
      </c>
    </row>
    <row r="1024" spans="1:10" ht="15.6" customHeight="1">
      <c r="A1024" s="2" t="s">
        <v>621</v>
      </c>
      <c r="B1024" s="2" t="s">
        <v>1422</v>
      </c>
      <c r="C1024" s="2" t="s">
        <v>1387</v>
      </c>
      <c r="D1024" s="2" t="s">
        <v>7</v>
      </c>
      <c r="E1024" s="2" t="s">
        <v>1438</v>
      </c>
      <c r="F1024" s="2" t="s">
        <v>1385</v>
      </c>
      <c r="G1024" s="2" t="s">
        <v>1476</v>
      </c>
      <c r="H1024" s="2" t="s">
        <v>1432</v>
      </c>
      <c r="I1024" s="2" t="s">
        <v>1459</v>
      </c>
      <c r="J1024" s="2" t="s">
        <v>1980</v>
      </c>
    </row>
    <row r="1025" spans="1:10" ht="15.6" customHeight="1">
      <c r="A1025" s="2" t="s">
        <v>622</v>
      </c>
      <c r="B1025" s="2" t="s">
        <v>1422</v>
      </c>
      <c r="C1025" s="2" t="s">
        <v>1387</v>
      </c>
      <c r="D1025" s="2" t="s">
        <v>7</v>
      </c>
      <c r="E1025" s="2" t="s">
        <v>1438</v>
      </c>
      <c r="F1025" s="2" t="s">
        <v>1385</v>
      </c>
      <c r="G1025" s="2" t="s">
        <v>1477</v>
      </c>
      <c r="H1025" s="2" t="s">
        <v>1459</v>
      </c>
      <c r="I1025" s="2" t="s">
        <v>1980</v>
      </c>
      <c r="J1025" s="2" t="s">
        <v>1980</v>
      </c>
    </row>
    <row r="1026" spans="1:10" ht="15.6" customHeight="1">
      <c r="A1026" s="2" t="s">
        <v>623</v>
      </c>
      <c r="B1026" s="2" t="s">
        <v>1363</v>
      </c>
      <c r="C1026" s="2" t="s">
        <v>1364</v>
      </c>
      <c r="D1026" s="2" t="s">
        <v>5</v>
      </c>
      <c r="E1026" s="2" t="s">
        <v>1380</v>
      </c>
      <c r="F1026" s="2" t="s">
        <v>1540</v>
      </c>
      <c r="G1026" s="2" t="s">
        <v>2022</v>
      </c>
      <c r="H1026" s="2" t="s">
        <v>1980</v>
      </c>
      <c r="I1026" s="2" t="s">
        <v>1980</v>
      </c>
      <c r="J1026" s="2" t="s">
        <v>1980</v>
      </c>
    </row>
    <row r="1027" spans="1:10" ht="15.6" customHeight="1">
      <c r="A1027" s="2" t="s">
        <v>624</v>
      </c>
      <c r="B1027" s="2" t="s">
        <v>1422</v>
      </c>
      <c r="C1027" s="2" t="s">
        <v>1376</v>
      </c>
      <c r="D1027" s="2" t="s">
        <v>7</v>
      </c>
      <c r="E1027" s="2" t="s">
        <v>1438</v>
      </c>
      <c r="F1027" s="2" t="s">
        <v>1385</v>
      </c>
      <c r="G1027" s="2" t="s">
        <v>1411</v>
      </c>
      <c r="H1027" s="2" t="s">
        <v>1478</v>
      </c>
      <c r="I1027" s="2" t="s">
        <v>1459</v>
      </c>
      <c r="J1027" s="2" t="s">
        <v>1980</v>
      </c>
    </row>
    <row r="1028" spans="1:10" ht="15.6" customHeight="1">
      <c r="A1028" s="2" t="s">
        <v>625</v>
      </c>
      <c r="B1028" s="2" t="s">
        <v>1370</v>
      </c>
      <c r="C1028" s="2" t="s">
        <v>1376</v>
      </c>
      <c r="D1028" s="2" t="s">
        <v>7</v>
      </c>
      <c r="E1028" s="2" t="s">
        <v>1428</v>
      </c>
      <c r="F1028" s="2" t="s">
        <v>1385</v>
      </c>
      <c r="G1028" s="2" t="s">
        <v>1366</v>
      </c>
      <c r="H1028" s="2" t="s">
        <v>1459</v>
      </c>
      <c r="I1028" s="2" t="s">
        <v>1673</v>
      </c>
      <c r="J1028" s="2" t="s">
        <v>1980</v>
      </c>
    </row>
    <row r="1029" spans="1:10" ht="15.6" customHeight="1">
      <c r="A1029" s="2" t="s">
        <v>626</v>
      </c>
      <c r="B1029" s="2" t="s">
        <v>1370</v>
      </c>
      <c r="C1029" s="2" t="s">
        <v>1376</v>
      </c>
      <c r="D1029" s="2" t="s">
        <v>7</v>
      </c>
      <c r="E1029" s="2" t="s">
        <v>1428</v>
      </c>
      <c r="F1029" s="2" t="s">
        <v>1452</v>
      </c>
      <c r="G1029" s="2" t="s">
        <v>1377</v>
      </c>
      <c r="H1029" s="2" t="s">
        <v>1368</v>
      </c>
      <c r="I1029" s="2" t="s">
        <v>1459</v>
      </c>
      <c r="J1029" s="2" t="s">
        <v>1673</v>
      </c>
    </row>
    <row r="1030" spans="1:10" ht="15.6" customHeight="1">
      <c r="A1030" s="2" t="s">
        <v>627</v>
      </c>
      <c r="B1030" s="2" t="s">
        <v>1370</v>
      </c>
      <c r="C1030" s="2" t="s">
        <v>1383</v>
      </c>
      <c r="D1030" s="2" t="s">
        <v>5</v>
      </c>
      <c r="E1030" s="2" t="s">
        <v>1478</v>
      </c>
      <c r="F1030" s="2" t="s">
        <v>1539</v>
      </c>
      <c r="G1030" s="2" t="s">
        <v>2018</v>
      </c>
      <c r="H1030" s="2" t="s">
        <v>1980</v>
      </c>
      <c r="I1030" s="2" t="s">
        <v>1980</v>
      </c>
      <c r="J1030" s="2" t="s">
        <v>1980</v>
      </c>
    </row>
    <row r="1031" spans="1:10" ht="15.6" customHeight="1">
      <c r="A1031" s="2" t="s">
        <v>2218</v>
      </c>
      <c r="B1031" s="2" t="s">
        <v>1382</v>
      </c>
      <c r="C1031" s="2" t="s">
        <v>1387</v>
      </c>
      <c r="D1031" s="2" t="s">
        <v>1</v>
      </c>
      <c r="E1031" s="2" t="s">
        <v>1576</v>
      </c>
      <c r="F1031" s="2" t="s">
        <v>1670</v>
      </c>
      <c r="G1031" s="2" t="s">
        <v>1379</v>
      </c>
      <c r="H1031" s="2" t="s">
        <v>1402</v>
      </c>
      <c r="I1031" s="2" t="s">
        <v>2219</v>
      </c>
      <c r="J1031" s="2" t="s">
        <v>1583</v>
      </c>
    </row>
    <row r="1032" spans="1:10" ht="15.6" customHeight="1">
      <c r="A1032" s="2" t="s">
        <v>628</v>
      </c>
      <c r="B1032" s="2" t="s">
        <v>1435</v>
      </c>
      <c r="C1032" s="2" t="s">
        <v>1387</v>
      </c>
      <c r="D1032" s="2" t="s">
        <v>7</v>
      </c>
      <c r="E1032" s="2" t="s">
        <v>1421</v>
      </c>
      <c r="F1032" s="2" t="s">
        <v>1476</v>
      </c>
      <c r="G1032" s="2" t="s">
        <v>1377</v>
      </c>
      <c r="H1032" s="2" t="s">
        <v>1458</v>
      </c>
      <c r="I1032" s="2" t="s">
        <v>1459</v>
      </c>
      <c r="J1032" s="2" t="s">
        <v>2020</v>
      </c>
    </row>
    <row r="1033" spans="1:10" ht="15.6" customHeight="1">
      <c r="A1033" s="2" t="s">
        <v>629</v>
      </c>
      <c r="B1033" s="2" t="s">
        <v>1363</v>
      </c>
      <c r="C1033" s="2" t="s">
        <v>1364</v>
      </c>
      <c r="D1033" s="2" t="s">
        <v>7</v>
      </c>
      <c r="E1033" s="2" t="s">
        <v>1365</v>
      </c>
      <c r="F1033" s="2" t="s">
        <v>1418</v>
      </c>
      <c r="G1033" s="2" t="s">
        <v>1396</v>
      </c>
      <c r="H1033" s="2" t="s">
        <v>1367</v>
      </c>
      <c r="I1033" s="2" t="s">
        <v>1460</v>
      </c>
      <c r="J1033" s="2" t="s">
        <v>2021</v>
      </c>
    </row>
    <row r="1034" spans="1:10" ht="15.6" customHeight="1">
      <c r="A1034" s="2" t="s">
        <v>630</v>
      </c>
      <c r="B1034" s="2" t="s">
        <v>1370</v>
      </c>
      <c r="C1034" s="2" t="s">
        <v>1364</v>
      </c>
      <c r="D1034" s="2" t="s">
        <v>11</v>
      </c>
      <c r="E1034" s="2" t="s">
        <v>1369</v>
      </c>
      <c r="F1034" s="2" t="s">
        <v>1449</v>
      </c>
      <c r="G1034" s="2" t="s">
        <v>1377</v>
      </c>
      <c r="H1034" s="2" t="s">
        <v>1479</v>
      </c>
      <c r="I1034" s="2" t="s">
        <v>2015</v>
      </c>
      <c r="J1034" s="2" t="s">
        <v>1980</v>
      </c>
    </row>
    <row r="1035" spans="1:10" ht="15.6" customHeight="1">
      <c r="A1035" s="2" t="s">
        <v>631</v>
      </c>
      <c r="B1035" s="2" t="s">
        <v>1370</v>
      </c>
      <c r="C1035" s="2" t="s">
        <v>1431</v>
      </c>
      <c r="D1035" s="2" t="s">
        <v>11</v>
      </c>
      <c r="E1035" s="2" t="s">
        <v>1367</v>
      </c>
      <c r="F1035" s="2" t="s">
        <v>1499</v>
      </c>
      <c r="G1035" s="2" t="s">
        <v>1466</v>
      </c>
      <c r="H1035" s="2" t="s">
        <v>1622</v>
      </c>
      <c r="I1035" s="2" t="s">
        <v>2015</v>
      </c>
      <c r="J1035" s="2" t="s">
        <v>1980</v>
      </c>
    </row>
    <row r="1036" spans="1:10" ht="15.6" customHeight="1">
      <c r="A1036" s="2" t="s">
        <v>632</v>
      </c>
      <c r="B1036" s="2" t="s">
        <v>1370</v>
      </c>
      <c r="C1036" s="2" t="s">
        <v>1383</v>
      </c>
      <c r="D1036" s="2" t="s">
        <v>7</v>
      </c>
      <c r="E1036" s="2" t="s">
        <v>1428</v>
      </c>
      <c r="F1036" s="2" t="s">
        <v>1385</v>
      </c>
      <c r="G1036" s="2" t="s">
        <v>1366</v>
      </c>
      <c r="H1036" s="2" t="s">
        <v>1459</v>
      </c>
      <c r="I1036" s="2" t="s">
        <v>1673</v>
      </c>
      <c r="J1036" s="2" t="s">
        <v>1980</v>
      </c>
    </row>
    <row r="1037" spans="1:10" ht="15.6" customHeight="1">
      <c r="A1037" s="2" t="s">
        <v>633</v>
      </c>
      <c r="B1037" s="2" t="s">
        <v>1370</v>
      </c>
      <c r="C1037" s="2" t="s">
        <v>1383</v>
      </c>
      <c r="D1037" s="2" t="s">
        <v>7</v>
      </c>
      <c r="E1037" s="2" t="s">
        <v>1428</v>
      </c>
      <c r="F1037" s="2" t="s">
        <v>1385</v>
      </c>
      <c r="G1037" s="2" t="s">
        <v>1366</v>
      </c>
      <c r="H1037" s="2" t="s">
        <v>1459</v>
      </c>
      <c r="I1037" s="2" t="s">
        <v>1673</v>
      </c>
      <c r="J1037" s="2" t="s">
        <v>1980</v>
      </c>
    </row>
    <row r="1038" spans="1:10" ht="15.6" customHeight="1">
      <c r="A1038" s="2" t="s">
        <v>634</v>
      </c>
      <c r="B1038" s="2" t="s">
        <v>1370</v>
      </c>
      <c r="C1038" s="2" t="s">
        <v>1383</v>
      </c>
      <c r="D1038" s="2" t="s">
        <v>7</v>
      </c>
      <c r="E1038" s="2" t="s">
        <v>1428</v>
      </c>
      <c r="F1038" s="2" t="s">
        <v>1385</v>
      </c>
      <c r="G1038" s="2" t="s">
        <v>1396</v>
      </c>
      <c r="H1038" s="2" t="s">
        <v>1432</v>
      </c>
      <c r="I1038" s="2" t="s">
        <v>1459</v>
      </c>
      <c r="J1038" s="2" t="s">
        <v>1673</v>
      </c>
    </row>
    <row r="1039" spans="1:10" ht="15.6" customHeight="1">
      <c r="A1039" s="2" t="s">
        <v>635</v>
      </c>
      <c r="B1039" s="2" t="s">
        <v>1363</v>
      </c>
      <c r="C1039" s="2" t="s">
        <v>1447</v>
      </c>
      <c r="D1039" s="2" t="s">
        <v>7</v>
      </c>
      <c r="E1039" s="2" t="s">
        <v>1394</v>
      </c>
      <c r="F1039" s="2" t="s">
        <v>1450</v>
      </c>
      <c r="G1039" s="2" t="s">
        <v>1432</v>
      </c>
      <c r="H1039" s="2" t="s">
        <v>1367</v>
      </c>
      <c r="I1039" s="2" t="s">
        <v>1459</v>
      </c>
      <c r="J1039" s="2" t="s">
        <v>2021</v>
      </c>
    </row>
    <row r="1040" spans="1:10" ht="15.6" customHeight="1">
      <c r="A1040" s="2" t="s">
        <v>636</v>
      </c>
      <c r="B1040" s="2" t="s">
        <v>1370</v>
      </c>
      <c r="C1040" s="2" t="s">
        <v>1447</v>
      </c>
      <c r="D1040" s="2" t="s">
        <v>5</v>
      </c>
      <c r="E1040" s="2" t="s">
        <v>1458</v>
      </c>
      <c r="F1040" s="2" t="s">
        <v>1540</v>
      </c>
      <c r="G1040" s="2" t="s">
        <v>2018</v>
      </c>
      <c r="H1040" s="2" t="s">
        <v>1980</v>
      </c>
      <c r="I1040" s="2" t="s">
        <v>1980</v>
      </c>
      <c r="J1040" s="2" t="s">
        <v>1980</v>
      </c>
    </row>
    <row r="1041" spans="1:10" ht="15.6" customHeight="1">
      <c r="A1041" s="2" t="s">
        <v>2220</v>
      </c>
      <c r="B1041" s="2" t="s">
        <v>1435</v>
      </c>
      <c r="C1041" s="2" t="s">
        <v>1387</v>
      </c>
      <c r="D1041" s="2" t="s">
        <v>1</v>
      </c>
      <c r="E1041" s="2" t="s">
        <v>1574</v>
      </c>
      <c r="F1041" s="2" t="s">
        <v>1575</v>
      </c>
      <c r="G1041" s="2" t="s">
        <v>1388</v>
      </c>
      <c r="H1041" s="2" t="s">
        <v>2003</v>
      </c>
      <c r="I1041" s="2" t="s">
        <v>2219</v>
      </c>
      <c r="J1041" s="2" t="s">
        <v>2025</v>
      </c>
    </row>
    <row r="1042" spans="1:10" ht="15.6" customHeight="1">
      <c r="A1042" s="2" t="s">
        <v>637</v>
      </c>
      <c r="B1042" s="2" t="s">
        <v>1422</v>
      </c>
      <c r="C1042" s="2" t="s">
        <v>1387</v>
      </c>
      <c r="D1042" s="2" t="s">
        <v>7</v>
      </c>
      <c r="E1042" s="2" t="s">
        <v>1438</v>
      </c>
      <c r="F1042" s="2" t="s">
        <v>1441</v>
      </c>
      <c r="G1042" s="2" t="s">
        <v>1476</v>
      </c>
      <c r="H1042" s="2" t="s">
        <v>1393</v>
      </c>
      <c r="I1042" s="2" t="s">
        <v>1459</v>
      </c>
      <c r="J1042" s="2" t="s">
        <v>1980</v>
      </c>
    </row>
    <row r="1043" spans="1:10" ht="15.6" customHeight="1">
      <c r="A1043" s="2" t="s">
        <v>638</v>
      </c>
      <c r="B1043" s="2" t="s">
        <v>1370</v>
      </c>
      <c r="C1043" s="2" t="s">
        <v>1425</v>
      </c>
      <c r="D1043" s="2" t="s">
        <v>7</v>
      </c>
      <c r="E1043" s="2" t="s">
        <v>1372</v>
      </c>
      <c r="F1043" s="2" t="s">
        <v>1464</v>
      </c>
      <c r="G1043" s="2" t="s">
        <v>1432</v>
      </c>
      <c r="H1043" s="2" t="s">
        <v>1460</v>
      </c>
      <c r="I1043" s="2" t="s">
        <v>1673</v>
      </c>
      <c r="J1043" s="2" t="s">
        <v>1980</v>
      </c>
    </row>
    <row r="1044" spans="1:10" ht="15.6" customHeight="1">
      <c r="A1044" s="2" t="s">
        <v>639</v>
      </c>
      <c r="B1044" s="2" t="s">
        <v>1370</v>
      </c>
      <c r="C1044" s="2" t="s">
        <v>1425</v>
      </c>
      <c r="D1044" s="2" t="s">
        <v>7</v>
      </c>
      <c r="E1044" s="2" t="s">
        <v>1372</v>
      </c>
      <c r="F1044" s="2" t="s">
        <v>1464</v>
      </c>
      <c r="G1044" s="2" t="s">
        <v>1432</v>
      </c>
      <c r="H1044" s="2" t="s">
        <v>1460</v>
      </c>
      <c r="I1044" s="2" t="s">
        <v>1673</v>
      </c>
      <c r="J1044" s="2" t="s">
        <v>1980</v>
      </c>
    </row>
    <row r="1045" spans="1:10" ht="15.6" customHeight="1">
      <c r="A1045" s="2" t="s">
        <v>640</v>
      </c>
      <c r="B1045" s="2" t="s">
        <v>1363</v>
      </c>
      <c r="C1045" s="2" t="s">
        <v>1364</v>
      </c>
      <c r="D1045" s="2" t="s">
        <v>11</v>
      </c>
      <c r="E1045" s="2" t="s">
        <v>1404</v>
      </c>
      <c r="F1045" s="2" t="s">
        <v>1396</v>
      </c>
      <c r="G1045" s="2" t="s">
        <v>1479</v>
      </c>
      <c r="H1045" s="2" t="s">
        <v>2023</v>
      </c>
      <c r="I1045" s="2" t="s">
        <v>1980</v>
      </c>
      <c r="J1045" s="2" t="s">
        <v>1980</v>
      </c>
    </row>
    <row r="1046" spans="1:10" ht="15.6" customHeight="1">
      <c r="A1046" s="2" t="s">
        <v>641</v>
      </c>
      <c r="B1046" s="2" t="s">
        <v>1363</v>
      </c>
      <c r="C1046" s="2" t="s">
        <v>1984</v>
      </c>
      <c r="D1046" s="2" t="s">
        <v>11</v>
      </c>
      <c r="E1046" s="2" t="s">
        <v>1409</v>
      </c>
      <c r="F1046" s="2" t="s">
        <v>1450</v>
      </c>
      <c r="G1046" s="2" t="s">
        <v>1622</v>
      </c>
      <c r="H1046" s="2" t="s">
        <v>2023</v>
      </c>
      <c r="I1046" s="2" t="s">
        <v>1980</v>
      </c>
      <c r="J1046" s="2" t="s">
        <v>1980</v>
      </c>
    </row>
    <row r="1047" spans="1:10" ht="15.6" customHeight="1">
      <c r="A1047" s="2" t="s">
        <v>1660</v>
      </c>
      <c r="B1047" s="2" t="s">
        <v>1382</v>
      </c>
      <c r="C1047" s="2" t="s">
        <v>1364</v>
      </c>
      <c r="D1047" s="2" t="s">
        <v>1</v>
      </c>
      <c r="E1047" s="2" t="s">
        <v>1576</v>
      </c>
      <c r="F1047" s="2" t="s">
        <v>1574</v>
      </c>
      <c r="G1047" s="2" t="s">
        <v>1484</v>
      </c>
      <c r="H1047" s="2" t="s">
        <v>2005</v>
      </c>
      <c r="I1047" s="2" t="s">
        <v>1583</v>
      </c>
      <c r="J1047" s="2" t="s">
        <v>1980</v>
      </c>
    </row>
    <row r="1048" spans="1:10" ht="15.6" customHeight="1">
      <c r="A1048" s="2" t="s">
        <v>642</v>
      </c>
      <c r="B1048" s="2" t="s">
        <v>1382</v>
      </c>
      <c r="C1048" s="2" t="s">
        <v>1364</v>
      </c>
      <c r="D1048" s="2" t="s">
        <v>7</v>
      </c>
      <c r="E1048" s="2" t="s">
        <v>1384</v>
      </c>
      <c r="F1048" s="2" t="s">
        <v>1377</v>
      </c>
      <c r="G1048" s="2" t="s">
        <v>1366</v>
      </c>
      <c r="H1048" s="2" t="s">
        <v>1459</v>
      </c>
      <c r="I1048" s="2" t="s">
        <v>1386</v>
      </c>
      <c r="J1048" s="2" t="s">
        <v>1980</v>
      </c>
    </row>
    <row r="1049" spans="1:10" ht="15.6" customHeight="1">
      <c r="A1049" s="2" t="s">
        <v>643</v>
      </c>
      <c r="B1049" s="2" t="s">
        <v>1370</v>
      </c>
      <c r="C1049" s="2" t="s">
        <v>1376</v>
      </c>
      <c r="D1049" s="2" t="s">
        <v>7</v>
      </c>
      <c r="E1049" s="2" t="s">
        <v>1372</v>
      </c>
      <c r="F1049" s="2" t="s">
        <v>1385</v>
      </c>
      <c r="G1049" s="2" t="s">
        <v>1396</v>
      </c>
      <c r="H1049" s="2" t="s">
        <v>1368</v>
      </c>
      <c r="I1049" s="2" t="s">
        <v>1460</v>
      </c>
      <c r="J1049" s="2" t="s">
        <v>1673</v>
      </c>
    </row>
    <row r="1050" spans="1:10" ht="15.6" customHeight="1">
      <c r="A1050" s="2" t="s">
        <v>646</v>
      </c>
      <c r="B1050" s="2" t="s">
        <v>1370</v>
      </c>
      <c r="C1050" s="2" t="s">
        <v>1364</v>
      </c>
      <c r="D1050" s="2" t="s">
        <v>7</v>
      </c>
      <c r="E1050" s="2" t="s">
        <v>1372</v>
      </c>
      <c r="F1050" s="2" t="s">
        <v>1373</v>
      </c>
      <c r="G1050" s="2" t="s">
        <v>1396</v>
      </c>
      <c r="H1050" s="2" t="s">
        <v>1432</v>
      </c>
      <c r="I1050" s="2" t="s">
        <v>1439</v>
      </c>
      <c r="J1050" s="2" t="s">
        <v>1673</v>
      </c>
    </row>
    <row r="1051" spans="1:10" ht="15.6" customHeight="1">
      <c r="A1051" s="2" t="s">
        <v>647</v>
      </c>
      <c r="B1051" s="2" t="s">
        <v>1435</v>
      </c>
      <c r="C1051" s="2" t="s">
        <v>1364</v>
      </c>
      <c r="D1051" s="2" t="s">
        <v>7</v>
      </c>
      <c r="E1051" s="2" t="s">
        <v>1421</v>
      </c>
      <c r="F1051" s="2" t="s">
        <v>1439</v>
      </c>
      <c r="G1051" s="2" t="s">
        <v>1414</v>
      </c>
      <c r="H1051" s="2" t="s">
        <v>1432</v>
      </c>
      <c r="I1051" s="2" t="s">
        <v>2020</v>
      </c>
      <c r="J1051" s="2" t="s">
        <v>1980</v>
      </c>
    </row>
    <row r="1052" spans="1:10" ht="15.6" customHeight="1">
      <c r="A1052" s="2" t="s">
        <v>648</v>
      </c>
      <c r="B1052" s="2" t="s">
        <v>1363</v>
      </c>
      <c r="C1052" s="2" t="s">
        <v>1364</v>
      </c>
      <c r="D1052" s="2" t="s">
        <v>7</v>
      </c>
      <c r="E1052" s="2" t="s">
        <v>1365</v>
      </c>
      <c r="F1052" s="2" t="s">
        <v>1411</v>
      </c>
      <c r="G1052" s="2" t="s">
        <v>1432</v>
      </c>
      <c r="H1052" s="2" t="s">
        <v>1377</v>
      </c>
      <c r="I1052" s="2" t="s">
        <v>1460</v>
      </c>
      <c r="J1052" s="2" t="s">
        <v>2021</v>
      </c>
    </row>
    <row r="1053" spans="1:10" ht="15.6" customHeight="1">
      <c r="A1053" s="2" t="s">
        <v>649</v>
      </c>
      <c r="B1053" s="2" t="s">
        <v>1363</v>
      </c>
      <c r="C1053" s="2" t="s">
        <v>1364</v>
      </c>
      <c r="D1053" s="2" t="s">
        <v>7</v>
      </c>
      <c r="E1053" s="2" t="s">
        <v>1365</v>
      </c>
      <c r="F1053" s="2" t="s">
        <v>1373</v>
      </c>
      <c r="G1053" s="2" t="s">
        <v>1374</v>
      </c>
      <c r="H1053" s="2" t="s">
        <v>1460</v>
      </c>
      <c r="I1053" s="2" t="s">
        <v>2021</v>
      </c>
      <c r="J1053" s="2" t="s">
        <v>1980</v>
      </c>
    </row>
    <row r="1054" spans="1:10" ht="15.6" customHeight="1">
      <c r="A1054" s="2" t="s">
        <v>650</v>
      </c>
      <c r="B1054" s="2" t="s">
        <v>1363</v>
      </c>
      <c r="C1054" s="2" t="s">
        <v>1364</v>
      </c>
      <c r="D1054" s="2" t="s">
        <v>7</v>
      </c>
      <c r="E1054" s="2" t="s">
        <v>1365</v>
      </c>
      <c r="F1054" s="2" t="s">
        <v>1411</v>
      </c>
      <c r="G1054" s="2" t="s">
        <v>1368</v>
      </c>
      <c r="H1054" s="2" t="s">
        <v>1396</v>
      </c>
      <c r="I1054" s="2" t="s">
        <v>1460</v>
      </c>
      <c r="J1054" s="2" t="s">
        <v>2021</v>
      </c>
    </row>
    <row r="1055" spans="1:10" ht="15.6" customHeight="1">
      <c r="A1055" s="2" t="s">
        <v>651</v>
      </c>
      <c r="B1055" s="2" t="s">
        <v>1435</v>
      </c>
      <c r="C1055" s="2" t="s">
        <v>1448</v>
      </c>
      <c r="D1055" s="2" t="s">
        <v>11</v>
      </c>
      <c r="E1055" s="2" t="s">
        <v>1389</v>
      </c>
      <c r="F1055" s="2" t="s">
        <v>1554</v>
      </c>
      <c r="G1055" s="2" t="s">
        <v>1478</v>
      </c>
      <c r="H1055" s="2" t="s">
        <v>1479</v>
      </c>
      <c r="I1055" s="2" t="s">
        <v>2019</v>
      </c>
      <c r="J1055" s="2" t="s">
        <v>1980</v>
      </c>
    </row>
    <row r="1056" spans="1:10" ht="15.6" customHeight="1">
      <c r="A1056" s="2" t="s">
        <v>652</v>
      </c>
      <c r="B1056" s="2" t="s">
        <v>1435</v>
      </c>
      <c r="C1056" s="2" t="s">
        <v>1364</v>
      </c>
      <c r="D1056" s="2" t="s">
        <v>7</v>
      </c>
      <c r="E1056" s="2" t="s">
        <v>1442</v>
      </c>
      <c r="F1056" s="2" t="s">
        <v>1373</v>
      </c>
      <c r="G1056" s="2" t="s">
        <v>1367</v>
      </c>
      <c r="H1056" s="2" t="s">
        <v>1460</v>
      </c>
      <c r="I1056" s="2" t="s">
        <v>2020</v>
      </c>
      <c r="J1056" s="2" t="s">
        <v>1980</v>
      </c>
    </row>
    <row r="1057" spans="1:10" ht="15.6" customHeight="1">
      <c r="A1057" s="2" t="s">
        <v>653</v>
      </c>
      <c r="B1057" s="2" t="s">
        <v>1435</v>
      </c>
      <c r="C1057" s="2" t="s">
        <v>1387</v>
      </c>
      <c r="D1057" s="2" t="s">
        <v>7</v>
      </c>
      <c r="E1057" s="2" t="s">
        <v>1442</v>
      </c>
      <c r="F1057" s="2" t="s">
        <v>1373</v>
      </c>
      <c r="G1057" s="2" t="s">
        <v>1366</v>
      </c>
      <c r="H1057" s="2" t="s">
        <v>1460</v>
      </c>
      <c r="I1057" s="2" t="s">
        <v>2020</v>
      </c>
      <c r="J1057" s="2" t="s">
        <v>1980</v>
      </c>
    </row>
    <row r="1058" spans="1:10" ht="15.6" customHeight="1">
      <c r="A1058" s="2" t="s">
        <v>654</v>
      </c>
      <c r="B1058" s="2" t="s">
        <v>1435</v>
      </c>
      <c r="C1058" s="2" t="s">
        <v>1387</v>
      </c>
      <c r="D1058" s="2" t="s">
        <v>7</v>
      </c>
      <c r="E1058" s="2" t="s">
        <v>1421</v>
      </c>
      <c r="F1058" s="2" t="s">
        <v>1411</v>
      </c>
      <c r="G1058" s="2" t="s">
        <v>1366</v>
      </c>
      <c r="H1058" s="2" t="s">
        <v>1459</v>
      </c>
      <c r="I1058" s="2" t="s">
        <v>2020</v>
      </c>
      <c r="J1058" s="2" t="s">
        <v>1980</v>
      </c>
    </row>
    <row r="1059" spans="1:10" ht="15.6" customHeight="1">
      <c r="A1059" s="2" t="s">
        <v>655</v>
      </c>
      <c r="B1059" s="2" t="s">
        <v>1435</v>
      </c>
      <c r="C1059" s="2" t="s">
        <v>1387</v>
      </c>
      <c r="D1059" s="2" t="s">
        <v>11</v>
      </c>
      <c r="E1059" s="2" t="s">
        <v>1389</v>
      </c>
      <c r="F1059" s="2" t="s">
        <v>1418</v>
      </c>
      <c r="G1059" s="2" t="s">
        <v>1479</v>
      </c>
      <c r="H1059" s="2" t="s">
        <v>2019</v>
      </c>
      <c r="I1059" s="2" t="s">
        <v>1980</v>
      </c>
      <c r="J1059" s="2" t="s">
        <v>1980</v>
      </c>
    </row>
    <row r="1060" spans="1:10" ht="15.6" customHeight="1">
      <c r="A1060" s="2" t="s">
        <v>656</v>
      </c>
      <c r="B1060" s="2" t="s">
        <v>1435</v>
      </c>
      <c r="C1060" s="2" t="s">
        <v>1387</v>
      </c>
      <c r="D1060" s="2" t="s">
        <v>7</v>
      </c>
      <c r="E1060" s="2" t="s">
        <v>1421</v>
      </c>
      <c r="F1060" s="2" t="s">
        <v>1373</v>
      </c>
      <c r="G1060" s="2" t="s">
        <v>1368</v>
      </c>
      <c r="H1060" s="2" t="s">
        <v>1459</v>
      </c>
      <c r="I1060" s="2" t="s">
        <v>2020</v>
      </c>
      <c r="J1060" s="2" t="s">
        <v>1980</v>
      </c>
    </row>
    <row r="1061" spans="1:10" ht="15.6" customHeight="1">
      <c r="A1061" s="2" t="s">
        <v>657</v>
      </c>
      <c r="B1061" s="2" t="s">
        <v>1422</v>
      </c>
      <c r="C1061" s="2" t="s">
        <v>1387</v>
      </c>
      <c r="D1061" s="2" t="s">
        <v>11</v>
      </c>
      <c r="E1061" s="2" t="s">
        <v>1374</v>
      </c>
      <c r="F1061" s="2" t="s">
        <v>1441</v>
      </c>
      <c r="G1061" s="2" t="s">
        <v>1622</v>
      </c>
      <c r="H1061" s="2" t="s">
        <v>1980</v>
      </c>
      <c r="I1061" s="2" t="s">
        <v>1980</v>
      </c>
      <c r="J1061" s="2" t="s">
        <v>1980</v>
      </c>
    </row>
    <row r="1062" spans="1:10" ht="15.6" customHeight="1">
      <c r="A1062" s="2" t="s">
        <v>658</v>
      </c>
      <c r="B1062" s="2" t="s">
        <v>1378</v>
      </c>
      <c r="C1062" s="2" t="s">
        <v>1387</v>
      </c>
      <c r="D1062" s="2" t="s">
        <v>7</v>
      </c>
      <c r="E1062" s="2" t="s">
        <v>1379</v>
      </c>
      <c r="F1062" s="2" t="s">
        <v>1412</v>
      </c>
      <c r="G1062" s="2" t="s">
        <v>1418</v>
      </c>
      <c r="H1062" s="2" t="s">
        <v>1479</v>
      </c>
      <c r="I1062" s="2" t="s">
        <v>1381</v>
      </c>
      <c r="J1062" s="2" t="s">
        <v>1980</v>
      </c>
    </row>
    <row r="1063" spans="1:10" ht="15.6" customHeight="1">
      <c r="A1063" s="2" t="s">
        <v>659</v>
      </c>
      <c r="B1063" s="2" t="s">
        <v>1378</v>
      </c>
      <c r="C1063" s="2" t="s">
        <v>1387</v>
      </c>
      <c r="D1063" s="2" t="s">
        <v>7</v>
      </c>
      <c r="E1063" s="2" t="s">
        <v>1379</v>
      </c>
      <c r="F1063" s="2" t="s">
        <v>1412</v>
      </c>
      <c r="G1063" s="2" t="s">
        <v>1396</v>
      </c>
      <c r="H1063" s="2" t="s">
        <v>1479</v>
      </c>
      <c r="I1063" s="2" t="s">
        <v>1381</v>
      </c>
      <c r="J1063" s="2" t="s">
        <v>1980</v>
      </c>
    </row>
    <row r="1064" spans="1:10" ht="15.6" customHeight="1">
      <c r="A1064" s="2" t="s">
        <v>660</v>
      </c>
      <c r="B1064" s="2" t="s">
        <v>1378</v>
      </c>
      <c r="C1064" s="2" t="s">
        <v>1387</v>
      </c>
      <c r="D1064" s="2" t="s">
        <v>7</v>
      </c>
      <c r="E1064" s="2" t="s">
        <v>1379</v>
      </c>
      <c r="F1064" s="2" t="s">
        <v>1412</v>
      </c>
      <c r="G1064" s="2" t="s">
        <v>1396</v>
      </c>
      <c r="H1064" s="2" t="s">
        <v>1479</v>
      </c>
      <c r="I1064" s="2" t="s">
        <v>1381</v>
      </c>
      <c r="J1064" s="2" t="s">
        <v>1980</v>
      </c>
    </row>
    <row r="1065" spans="1:10" ht="15.6" customHeight="1">
      <c r="A1065" s="2" t="s">
        <v>661</v>
      </c>
      <c r="B1065" s="2" t="s">
        <v>1378</v>
      </c>
      <c r="C1065" s="2" t="s">
        <v>1387</v>
      </c>
      <c r="D1065" s="2" t="s">
        <v>7</v>
      </c>
      <c r="E1065" s="2" t="s">
        <v>1379</v>
      </c>
      <c r="F1065" s="2" t="s">
        <v>1385</v>
      </c>
      <c r="G1065" s="2" t="s">
        <v>1377</v>
      </c>
      <c r="H1065" s="2" t="s">
        <v>1479</v>
      </c>
      <c r="I1065" s="2" t="s">
        <v>1381</v>
      </c>
      <c r="J1065" s="2" t="s">
        <v>1980</v>
      </c>
    </row>
    <row r="1066" spans="1:10" ht="15.6" customHeight="1">
      <c r="A1066" s="2" t="s">
        <v>662</v>
      </c>
      <c r="B1066" s="2" t="s">
        <v>1435</v>
      </c>
      <c r="C1066" s="2" t="s">
        <v>1364</v>
      </c>
      <c r="D1066" s="2" t="s">
        <v>7</v>
      </c>
      <c r="E1066" s="2" t="s">
        <v>1442</v>
      </c>
      <c r="F1066" s="2" t="s">
        <v>1373</v>
      </c>
      <c r="G1066" s="2" t="s">
        <v>1374</v>
      </c>
      <c r="H1066" s="2" t="s">
        <v>1460</v>
      </c>
      <c r="I1066" s="2" t="s">
        <v>2020</v>
      </c>
      <c r="J1066" s="2" t="s">
        <v>1980</v>
      </c>
    </row>
    <row r="1067" spans="1:10" ht="15.6" customHeight="1">
      <c r="A1067" s="2" t="s">
        <v>663</v>
      </c>
      <c r="B1067" s="2" t="s">
        <v>1363</v>
      </c>
      <c r="C1067" s="2" t="s">
        <v>1364</v>
      </c>
      <c r="D1067" s="2" t="s">
        <v>7</v>
      </c>
      <c r="E1067" s="2" t="s">
        <v>1365</v>
      </c>
      <c r="F1067" s="2" t="s">
        <v>1418</v>
      </c>
      <c r="G1067" s="2" t="s">
        <v>1402</v>
      </c>
      <c r="H1067" s="2" t="s">
        <v>1460</v>
      </c>
      <c r="I1067" s="2" t="s">
        <v>2021</v>
      </c>
      <c r="J1067" s="2" t="s">
        <v>1980</v>
      </c>
    </row>
    <row r="1068" spans="1:10" ht="15.6" customHeight="1">
      <c r="A1068" s="2" t="s">
        <v>664</v>
      </c>
      <c r="B1068" s="2" t="s">
        <v>1363</v>
      </c>
      <c r="C1068" s="2" t="s">
        <v>1364</v>
      </c>
      <c r="D1068" s="2" t="s">
        <v>7</v>
      </c>
      <c r="E1068" s="2" t="s">
        <v>1401</v>
      </c>
      <c r="F1068" s="2" t="s">
        <v>1411</v>
      </c>
      <c r="G1068" s="2" t="s">
        <v>1402</v>
      </c>
      <c r="H1068" s="2" t="s">
        <v>1480</v>
      </c>
      <c r="I1068" s="2" t="s">
        <v>2021</v>
      </c>
      <c r="J1068" s="2" t="s">
        <v>1980</v>
      </c>
    </row>
    <row r="1069" spans="1:10" ht="15.6" customHeight="1">
      <c r="A1069" s="2" t="s">
        <v>665</v>
      </c>
      <c r="B1069" s="2" t="s">
        <v>1363</v>
      </c>
      <c r="C1069" s="2" t="s">
        <v>1364</v>
      </c>
      <c r="D1069" s="2" t="s">
        <v>7</v>
      </c>
      <c r="E1069" s="2" t="s">
        <v>1401</v>
      </c>
      <c r="F1069" s="2" t="s">
        <v>1373</v>
      </c>
      <c r="G1069" s="2" t="s">
        <v>1432</v>
      </c>
      <c r="H1069" s="2" t="s">
        <v>1377</v>
      </c>
      <c r="I1069" s="2" t="s">
        <v>1480</v>
      </c>
      <c r="J1069" s="2" t="s">
        <v>2021</v>
      </c>
    </row>
    <row r="1070" spans="1:10" ht="15.6" customHeight="1">
      <c r="A1070" s="2" t="s">
        <v>666</v>
      </c>
      <c r="B1070" s="2" t="s">
        <v>1363</v>
      </c>
      <c r="C1070" s="2" t="s">
        <v>1364</v>
      </c>
      <c r="D1070" s="2" t="s">
        <v>7</v>
      </c>
      <c r="E1070" s="2" t="s">
        <v>1401</v>
      </c>
      <c r="F1070" s="2" t="s">
        <v>1408</v>
      </c>
      <c r="G1070" s="2" t="s">
        <v>1366</v>
      </c>
      <c r="H1070" s="2" t="s">
        <v>1480</v>
      </c>
      <c r="I1070" s="2" t="s">
        <v>2021</v>
      </c>
      <c r="J1070" s="2" t="s">
        <v>1980</v>
      </c>
    </row>
    <row r="1071" spans="1:10" ht="15.6" customHeight="1">
      <c r="A1071" s="2" t="s">
        <v>667</v>
      </c>
      <c r="B1071" s="2" t="s">
        <v>1363</v>
      </c>
      <c r="C1071" s="2" t="s">
        <v>1364</v>
      </c>
      <c r="D1071" s="2" t="s">
        <v>7</v>
      </c>
      <c r="E1071" s="2" t="s">
        <v>1365</v>
      </c>
      <c r="F1071" s="2" t="s">
        <v>1411</v>
      </c>
      <c r="G1071" s="2" t="s">
        <v>1432</v>
      </c>
      <c r="H1071" s="2" t="s">
        <v>1377</v>
      </c>
      <c r="I1071" s="2" t="s">
        <v>1460</v>
      </c>
      <c r="J1071" s="2" t="s">
        <v>2021</v>
      </c>
    </row>
    <row r="1072" spans="1:10" ht="15.6" customHeight="1">
      <c r="A1072" s="2" t="s">
        <v>668</v>
      </c>
      <c r="B1072" s="2" t="s">
        <v>1363</v>
      </c>
      <c r="C1072" s="2" t="s">
        <v>1364</v>
      </c>
      <c r="D1072" s="2" t="s">
        <v>7</v>
      </c>
      <c r="E1072" s="2" t="s">
        <v>1365</v>
      </c>
      <c r="F1072" s="2" t="s">
        <v>1373</v>
      </c>
      <c r="G1072" s="2" t="s">
        <v>1366</v>
      </c>
      <c r="H1072" s="2" t="s">
        <v>1460</v>
      </c>
      <c r="I1072" s="2" t="s">
        <v>2021</v>
      </c>
      <c r="J1072" s="2" t="s">
        <v>1980</v>
      </c>
    </row>
    <row r="1073" spans="1:10" ht="15.6" customHeight="1">
      <c r="A1073" s="2" t="s">
        <v>669</v>
      </c>
      <c r="B1073" s="2" t="s">
        <v>1435</v>
      </c>
      <c r="C1073" s="2" t="s">
        <v>1364</v>
      </c>
      <c r="D1073" s="2" t="s">
        <v>7</v>
      </c>
      <c r="E1073" s="2" t="s">
        <v>1421</v>
      </c>
      <c r="F1073" s="2" t="s">
        <v>1373</v>
      </c>
      <c r="G1073" s="2" t="s">
        <v>1377</v>
      </c>
      <c r="H1073" s="2" t="s">
        <v>1459</v>
      </c>
      <c r="I1073" s="2" t="s">
        <v>2020</v>
      </c>
      <c r="J1073" s="2" t="s">
        <v>1980</v>
      </c>
    </row>
    <row r="1074" spans="1:10" ht="15.6" customHeight="1">
      <c r="A1074" s="2" t="s">
        <v>670</v>
      </c>
      <c r="B1074" s="2" t="s">
        <v>1435</v>
      </c>
      <c r="C1074" s="2" t="s">
        <v>1387</v>
      </c>
      <c r="D1074" s="2" t="s">
        <v>11</v>
      </c>
      <c r="E1074" s="2" t="s">
        <v>1396</v>
      </c>
      <c r="F1074" s="2" t="s">
        <v>1412</v>
      </c>
      <c r="G1074" s="2" t="s">
        <v>1622</v>
      </c>
      <c r="H1074" s="2" t="s">
        <v>2019</v>
      </c>
      <c r="I1074" s="2" t="s">
        <v>1980</v>
      </c>
      <c r="J1074" s="2" t="s">
        <v>1980</v>
      </c>
    </row>
    <row r="1075" spans="1:10" ht="15.6" customHeight="1">
      <c r="A1075" s="2" t="s">
        <v>671</v>
      </c>
      <c r="B1075" s="2" t="s">
        <v>1435</v>
      </c>
      <c r="C1075" s="2" t="s">
        <v>1376</v>
      </c>
      <c r="D1075" s="2" t="s">
        <v>11</v>
      </c>
      <c r="E1075" s="2" t="s">
        <v>1389</v>
      </c>
      <c r="F1075" s="2" t="s">
        <v>1418</v>
      </c>
      <c r="G1075" s="2" t="s">
        <v>1479</v>
      </c>
      <c r="H1075" s="2" t="s">
        <v>2019</v>
      </c>
      <c r="I1075" s="2" t="s">
        <v>1980</v>
      </c>
      <c r="J1075" s="2" t="s">
        <v>1980</v>
      </c>
    </row>
    <row r="1076" spans="1:10" ht="15.6" customHeight="1">
      <c r="A1076" s="2" t="s">
        <v>672</v>
      </c>
      <c r="B1076" s="2" t="s">
        <v>1370</v>
      </c>
      <c r="C1076" s="2" t="s">
        <v>1364</v>
      </c>
      <c r="D1076" s="2" t="s">
        <v>11</v>
      </c>
      <c r="E1076" s="2" t="s">
        <v>1369</v>
      </c>
      <c r="F1076" s="2" t="s">
        <v>1432</v>
      </c>
      <c r="G1076" s="2" t="s">
        <v>1479</v>
      </c>
      <c r="H1076" s="2" t="s">
        <v>2015</v>
      </c>
      <c r="I1076" s="2" t="s">
        <v>1980</v>
      </c>
      <c r="J1076" s="2" t="s">
        <v>1980</v>
      </c>
    </row>
    <row r="1077" spans="1:10" ht="15.6" customHeight="1">
      <c r="A1077" s="2" t="s">
        <v>673</v>
      </c>
      <c r="B1077" s="2" t="s">
        <v>1435</v>
      </c>
      <c r="C1077" s="2" t="s">
        <v>1376</v>
      </c>
      <c r="D1077" s="2" t="s">
        <v>11</v>
      </c>
      <c r="E1077" s="2" t="s">
        <v>1412</v>
      </c>
      <c r="F1077" s="2" t="s">
        <v>1449</v>
      </c>
      <c r="G1077" s="2" t="s">
        <v>1622</v>
      </c>
      <c r="H1077" s="2" t="s">
        <v>2019</v>
      </c>
      <c r="I1077" s="2" t="s">
        <v>1980</v>
      </c>
      <c r="J1077" s="2" t="s">
        <v>1980</v>
      </c>
    </row>
    <row r="1078" spans="1:10" ht="15.6" customHeight="1">
      <c r="A1078" s="2" t="s">
        <v>674</v>
      </c>
      <c r="B1078" s="2" t="s">
        <v>1382</v>
      </c>
      <c r="C1078" s="2" t="s">
        <v>1371</v>
      </c>
      <c r="D1078" s="2" t="s">
        <v>11</v>
      </c>
      <c r="E1078" s="2" t="s">
        <v>1408</v>
      </c>
      <c r="F1078" s="2" t="s">
        <v>1377</v>
      </c>
      <c r="G1078" s="2" t="s">
        <v>1479</v>
      </c>
      <c r="H1078" s="2" t="s">
        <v>1602</v>
      </c>
      <c r="I1078" s="2" t="s">
        <v>1980</v>
      </c>
      <c r="J1078" s="2" t="s">
        <v>1980</v>
      </c>
    </row>
    <row r="1079" spans="1:10" ht="15.6" customHeight="1">
      <c r="A1079" s="2" t="s">
        <v>675</v>
      </c>
      <c r="B1079" s="2" t="s">
        <v>1422</v>
      </c>
      <c r="C1079" s="2" t="s">
        <v>1387</v>
      </c>
      <c r="D1079" s="2" t="s">
        <v>11</v>
      </c>
      <c r="E1079" s="2" t="s">
        <v>1374</v>
      </c>
      <c r="F1079" s="2" t="s">
        <v>1466</v>
      </c>
      <c r="G1079" s="2" t="s">
        <v>1622</v>
      </c>
      <c r="H1079" s="2" t="s">
        <v>1980</v>
      </c>
      <c r="I1079" s="2" t="s">
        <v>1980</v>
      </c>
      <c r="J1079" s="2" t="s">
        <v>1980</v>
      </c>
    </row>
    <row r="1080" spans="1:10" ht="15.6" customHeight="1">
      <c r="A1080" s="2" t="s">
        <v>676</v>
      </c>
      <c r="B1080" s="2" t="s">
        <v>1422</v>
      </c>
      <c r="C1080" s="2" t="s">
        <v>1387</v>
      </c>
      <c r="D1080" s="2" t="s">
        <v>5</v>
      </c>
      <c r="E1080" s="2" t="s">
        <v>1450</v>
      </c>
      <c r="F1080" s="2" t="s">
        <v>1525</v>
      </c>
      <c r="G1080" s="2" t="s">
        <v>1539</v>
      </c>
      <c r="H1080" s="2" t="s">
        <v>1980</v>
      </c>
      <c r="I1080" s="2" t="s">
        <v>1980</v>
      </c>
      <c r="J1080" s="2" t="s">
        <v>1980</v>
      </c>
    </row>
    <row r="1081" spans="1:10" ht="15.6" customHeight="1">
      <c r="A1081" s="2" t="s">
        <v>677</v>
      </c>
      <c r="B1081" s="2" t="s">
        <v>1435</v>
      </c>
      <c r="C1081" s="2" t="s">
        <v>1383</v>
      </c>
      <c r="D1081" s="2" t="s">
        <v>7</v>
      </c>
      <c r="E1081" s="2" t="s">
        <v>1421</v>
      </c>
      <c r="F1081" s="2" t="s">
        <v>1373</v>
      </c>
      <c r="G1081" s="2" t="s">
        <v>1368</v>
      </c>
      <c r="H1081" s="2" t="s">
        <v>1459</v>
      </c>
      <c r="I1081" s="2" t="s">
        <v>2020</v>
      </c>
      <c r="J1081" s="2" t="s">
        <v>1980</v>
      </c>
    </row>
    <row r="1082" spans="1:10" ht="15.6" customHeight="1">
      <c r="A1082" s="2" t="s">
        <v>678</v>
      </c>
      <c r="B1082" s="2" t="s">
        <v>1363</v>
      </c>
      <c r="C1082" s="2" t="s">
        <v>1364</v>
      </c>
      <c r="D1082" s="2" t="s">
        <v>7</v>
      </c>
      <c r="E1082" s="2" t="s">
        <v>1365</v>
      </c>
      <c r="F1082" s="2" t="s">
        <v>1411</v>
      </c>
      <c r="G1082" s="2" t="s">
        <v>1414</v>
      </c>
      <c r="H1082" s="2" t="s">
        <v>1460</v>
      </c>
      <c r="I1082" s="2" t="s">
        <v>2021</v>
      </c>
      <c r="J1082" s="2" t="s">
        <v>1980</v>
      </c>
    </row>
    <row r="1083" spans="1:10" ht="15.6" customHeight="1">
      <c r="A1083" s="2" t="s">
        <v>679</v>
      </c>
      <c r="B1083" s="2" t="s">
        <v>1363</v>
      </c>
      <c r="C1083" s="2" t="s">
        <v>1364</v>
      </c>
      <c r="D1083" s="2" t="s">
        <v>7</v>
      </c>
      <c r="E1083" s="2" t="s">
        <v>1365</v>
      </c>
      <c r="F1083" s="2" t="s">
        <v>1373</v>
      </c>
      <c r="G1083" s="2" t="s">
        <v>1432</v>
      </c>
      <c r="H1083" s="2" t="s">
        <v>1396</v>
      </c>
      <c r="I1083" s="2" t="s">
        <v>1460</v>
      </c>
      <c r="J1083" s="2" t="s">
        <v>2021</v>
      </c>
    </row>
    <row r="1084" spans="1:10" ht="15.6" customHeight="1">
      <c r="A1084" s="2" t="s">
        <v>680</v>
      </c>
      <c r="B1084" s="2" t="s">
        <v>1363</v>
      </c>
      <c r="C1084" s="2" t="s">
        <v>1364</v>
      </c>
      <c r="D1084" s="2" t="s">
        <v>7</v>
      </c>
      <c r="E1084" s="2" t="s">
        <v>1365</v>
      </c>
      <c r="F1084" s="2" t="s">
        <v>1373</v>
      </c>
      <c r="G1084" s="2" t="s">
        <v>1366</v>
      </c>
      <c r="H1084" s="2" t="s">
        <v>1460</v>
      </c>
      <c r="I1084" s="2" t="s">
        <v>2021</v>
      </c>
      <c r="J1084" s="2" t="s">
        <v>1980</v>
      </c>
    </row>
    <row r="1085" spans="1:10" ht="15.6" customHeight="1">
      <c r="A1085" s="2" t="s">
        <v>681</v>
      </c>
      <c r="B1085" s="2" t="s">
        <v>1363</v>
      </c>
      <c r="C1085" s="2" t="s">
        <v>1364</v>
      </c>
      <c r="D1085" s="2" t="s">
        <v>7</v>
      </c>
      <c r="E1085" s="2" t="s">
        <v>1394</v>
      </c>
      <c r="F1085" s="2" t="s">
        <v>1418</v>
      </c>
      <c r="G1085" s="2" t="s">
        <v>1414</v>
      </c>
      <c r="H1085" s="2" t="s">
        <v>1459</v>
      </c>
      <c r="I1085" s="2" t="s">
        <v>2021</v>
      </c>
      <c r="J1085" s="2" t="s">
        <v>1980</v>
      </c>
    </row>
    <row r="1086" spans="1:10" ht="15.6" customHeight="1">
      <c r="A1086" s="2" t="s">
        <v>682</v>
      </c>
      <c r="B1086" s="2" t="s">
        <v>1363</v>
      </c>
      <c r="C1086" s="2" t="s">
        <v>1364</v>
      </c>
      <c r="D1086" s="2" t="s">
        <v>7</v>
      </c>
      <c r="E1086" s="2" t="s">
        <v>1394</v>
      </c>
      <c r="F1086" s="2" t="s">
        <v>1411</v>
      </c>
      <c r="G1086" s="2" t="s">
        <v>1396</v>
      </c>
      <c r="H1086" s="2" t="s">
        <v>1432</v>
      </c>
      <c r="I1086" s="2" t="s">
        <v>1459</v>
      </c>
      <c r="J1086" s="2" t="s">
        <v>2021</v>
      </c>
    </row>
    <row r="1087" spans="1:10" ht="15.6" customHeight="1">
      <c r="A1087" s="2" t="s">
        <v>683</v>
      </c>
      <c r="B1087" s="2" t="s">
        <v>1363</v>
      </c>
      <c r="C1087" s="2" t="s">
        <v>1364</v>
      </c>
      <c r="D1087" s="2" t="s">
        <v>7</v>
      </c>
      <c r="E1087" s="2" t="s">
        <v>1394</v>
      </c>
      <c r="F1087" s="2" t="s">
        <v>1373</v>
      </c>
      <c r="G1087" s="2" t="s">
        <v>1368</v>
      </c>
      <c r="H1087" s="2" t="s">
        <v>1459</v>
      </c>
      <c r="I1087" s="2" t="s">
        <v>2021</v>
      </c>
      <c r="J1087" s="2" t="s">
        <v>1980</v>
      </c>
    </row>
    <row r="1088" spans="1:10" ht="15.6" customHeight="1">
      <c r="A1088" s="2" t="s">
        <v>684</v>
      </c>
      <c r="B1088" s="2" t="s">
        <v>1422</v>
      </c>
      <c r="C1088" s="2" t="s">
        <v>1387</v>
      </c>
      <c r="D1088" s="2" t="s">
        <v>7</v>
      </c>
      <c r="E1088" s="2" t="s">
        <v>1446</v>
      </c>
      <c r="F1088" s="2" t="s">
        <v>1412</v>
      </c>
      <c r="G1088" s="2" t="s">
        <v>1366</v>
      </c>
      <c r="H1088" s="2" t="s">
        <v>1460</v>
      </c>
      <c r="I1088" s="2" t="s">
        <v>1980</v>
      </c>
      <c r="J1088" s="2" t="s">
        <v>1980</v>
      </c>
    </row>
    <row r="1089" spans="1:10" ht="15.6" customHeight="1">
      <c r="A1089" s="2" t="s">
        <v>685</v>
      </c>
      <c r="B1089" s="2" t="s">
        <v>1422</v>
      </c>
      <c r="C1089" s="2" t="s">
        <v>1387</v>
      </c>
      <c r="D1089" s="2" t="s">
        <v>7</v>
      </c>
      <c r="E1089" s="2" t="s">
        <v>1438</v>
      </c>
      <c r="F1089" s="2" t="s">
        <v>1412</v>
      </c>
      <c r="G1089" s="2" t="s">
        <v>1368</v>
      </c>
      <c r="H1089" s="2" t="s">
        <v>1459</v>
      </c>
      <c r="I1089" s="2" t="s">
        <v>1980</v>
      </c>
      <c r="J1089" s="2" t="s">
        <v>1980</v>
      </c>
    </row>
    <row r="1090" spans="1:10" ht="15.6" customHeight="1">
      <c r="A1090" s="2" t="s">
        <v>686</v>
      </c>
      <c r="B1090" s="2" t="s">
        <v>1422</v>
      </c>
      <c r="C1090" s="2" t="s">
        <v>1431</v>
      </c>
      <c r="D1090" s="2" t="s">
        <v>5</v>
      </c>
      <c r="E1090" s="2" t="s">
        <v>1450</v>
      </c>
      <c r="F1090" s="2" t="s">
        <v>1532</v>
      </c>
      <c r="G1090" s="2" t="s">
        <v>1539</v>
      </c>
      <c r="H1090" s="2" t="s">
        <v>1980</v>
      </c>
      <c r="I1090" s="2" t="s">
        <v>1980</v>
      </c>
      <c r="J1090" s="2" t="s">
        <v>1980</v>
      </c>
    </row>
    <row r="1091" spans="1:10" ht="15.6" customHeight="1">
      <c r="A1091" s="2" t="s">
        <v>687</v>
      </c>
      <c r="B1091" s="2" t="s">
        <v>1370</v>
      </c>
      <c r="C1091" s="2" t="s">
        <v>1431</v>
      </c>
      <c r="D1091" s="2" t="s">
        <v>11</v>
      </c>
      <c r="E1091" s="2" t="s">
        <v>1367</v>
      </c>
      <c r="F1091" s="2" t="s">
        <v>1499</v>
      </c>
      <c r="G1091" s="2" t="s">
        <v>1466</v>
      </c>
      <c r="H1091" s="2" t="s">
        <v>1622</v>
      </c>
      <c r="I1091" s="2" t="s">
        <v>2015</v>
      </c>
      <c r="J1091" s="2" t="s">
        <v>1980</v>
      </c>
    </row>
    <row r="1092" spans="1:10" ht="15.6" customHeight="1">
      <c r="A1092" s="2" t="s">
        <v>688</v>
      </c>
      <c r="B1092" s="2" t="s">
        <v>1422</v>
      </c>
      <c r="C1092" s="2" t="s">
        <v>1387</v>
      </c>
      <c r="D1092" s="2" t="s">
        <v>11</v>
      </c>
      <c r="E1092" s="2" t="s">
        <v>1374</v>
      </c>
      <c r="F1092" s="2" t="s">
        <v>1418</v>
      </c>
      <c r="G1092" s="2" t="s">
        <v>1622</v>
      </c>
      <c r="H1092" s="2" t="s">
        <v>1980</v>
      </c>
      <c r="I1092" s="2" t="s">
        <v>1980</v>
      </c>
      <c r="J1092" s="2" t="s">
        <v>1980</v>
      </c>
    </row>
    <row r="1093" spans="1:10" ht="15.6" customHeight="1">
      <c r="A1093" s="2" t="s">
        <v>689</v>
      </c>
      <c r="B1093" s="2" t="s">
        <v>1422</v>
      </c>
      <c r="C1093" s="2" t="s">
        <v>1387</v>
      </c>
      <c r="D1093" s="2" t="s">
        <v>5</v>
      </c>
      <c r="E1093" s="2" t="s">
        <v>1396</v>
      </c>
      <c r="F1093" s="2" t="s">
        <v>1521</v>
      </c>
      <c r="G1093" s="2" t="s">
        <v>1540</v>
      </c>
      <c r="H1093" s="2" t="s">
        <v>1980</v>
      </c>
      <c r="I1093" s="2" t="s">
        <v>1980</v>
      </c>
      <c r="J1093" s="2" t="s">
        <v>1980</v>
      </c>
    </row>
    <row r="1094" spans="1:10" ht="15.6" customHeight="1">
      <c r="A1094" s="2" t="s">
        <v>690</v>
      </c>
      <c r="B1094" s="2" t="s">
        <v>1422</v>
      </c>
      <c r="C1094" s="2" t="s">
        <v>1387</v>
      </c>
      <c r="D1094" s="2" t="s">
        <v>5</v>
      </c>
      <c r="E1094" s="2" t="s">
        <v>1396</v>
      </c>
      <c r="F1094" s="2" t="s">
        <v>1525</v>
      </c>
      <c r="G1094" s="2" t="s">
        <v>1540</v>
      </c>
      <c r="H1094" s="2" t="s">
        <v>1980</v>
      </c>
      <c r="I1094" s="2" t="s">
        <v>1980</v>
      </c>
      <c r="J1094" s="2" t="s">
        <v>1980</v>
      </c>
    </row>
    <row r="1095" spans="1:10" ht="15.6" customHeight="1">
      <c r="A1095" s="2" t="s">
        <v>691</v>
      </c>
      <c r="B1095" s="2" t="s">
        <v>1363</v>
      </c>
      <c r="C1095" s="2" t="s">
        <v>1364</v>
      </c>
      <c r="D1095" s="2" t="s">
        <v>7</v>
      </c>
      <c r="E1095" s="2" t="s">
        <v>1365</v>
      </c>
      <c r="F1095" s="2" t="s">
        <v>1411</v>
      </c>
      <c r="G1095" s="2" t="s">
        <v>1377</v>
      </c>
      <c r="H1095" s="2" t="s">
        <v>1460</v>
      </c>
      <c r="I1095" s="2" t="s">
        <v>2021</v>
      </c>
      <c r="J1095" s="2" t="s">
        <v>1980</v>
      </c>
    </row>
    <row r="1096" spans="1:10" ht="15.6" customHeight="1">
      <c r="A1096" s="2" t="s">
        <v>692</v>
      </c>
      <c r="B1096" s="2" t="s">
        <v>1363</v>
      </c>
      <c r="C1096" s="2" t="s">
        <v>1364</v>
      </c>
      <c r="D1096" s="2" t="s">
        <v>7</v>
      </c>
      <c r="E1096" s="2" t="s">
        <v>1365</v>
      </c>
      <c r="F1096" s="2" t="s">
        <v>1373</v>
      </c>
      <c r="G1096" s="2" t="s">
        <v>1374</v>
      </c>
      <c r="H1096" s="2" t="s">
        <v>1460</v>
      </c>
      <c r="I1096" s="2" t="s">
        <v>2021</v>
      </c>
      <c r="J1096" s="2" t="s">
        <v>1980</v>
      </c>
    </row>
    <row r="1097" spans="1:10" ht="15.6" customHeight="1">
      <c r="A1097" s="2" t="s">
        <v>693</v>
      </c>
      <c r="B1097" s="2" t="s">
        <v>1363</v>
      </c>
      <c r="C1097" s="2" t="s">
        <v>1364</v>
      </c>
      <c r="D1097" s="2" t="s">
        <v>7</v>
      </c>
      <c r="E1097" s="2" t="s">
        <v>1365</v>
      </c>
      <c r="F1097" s="2" t="s">
        <v>1411</v>
      </c>
      <c r="G1097" s="2" t="s">
        <v>1396</v>
      </c>
      <c r="H1097" s="2" t="s">
        <v>1460</v>
      </c>
      <c r="I1097" s="2" t="s">
        <v>2021</v>
      </c>
      <c r="J1097" s="2" t="s">
        <v>1980</v>
      </c>
    </row>
    <row r="1098" spans="1:10" ht="15.6" customHeight="1">
      <c r="A1098" s="2" t="s">
        <v>694</v>
      </c>
      <c r="B1098" s="2" t="s">
        <v>1435</v>
      </c>
      <c r="C1098" s="2" t="s">
        <v>1376</v>
      </c>
      <c r="D1098" s="2" t="s">
        <v>7</v>
      </c>
      <c r="E1098" s="2" t="s">
        <v>1442</v>
      </c>
      <c r="F1098" s="2" t="s">
        <v>1408</v>
      </c>
      <c r="G1098" s="2" t="s">
        <v>1377</v>
      </c>
      <c r="H1098" s="2" t="s">
        <v>1460</v>
      </c>
      <c r="I1098" s="2" t="s">
        <v>2020</v>
      </c>
      <c r="J1098" s="2" t="s">
        <v>1980</v>
      </c>
    </row>
    <row r="1099" spans="1:10" ht="15.6" customHeight="1">
      <c r="A1099" s="2" t="s">
        <v>1642</v>
      </c>
      <c r="B1099" s="2" t="s">
        <v>1363</v>
      </c>
      <c r="C1099" s="2" t="s">
        <v>1391</v>
      </c>
      <c r="D1099" s="2" t="s">
        <v>7</v>
      </c>
      <c r="E1099" s="2" t="s">
        <v>1394</v>
      </c>
      <c r="F1099" s="2" t="s">
        <v>1393</v>
      </c>
      <c r="G1099" s="2" t="s">
        <v>1411</v>
      </c>
      <c r="H1099" s="2" t="s">
        <v>2029</v>
      </c>
      <c r="I1099" s="2" t="s">
        <v>2021</v>
      </c>
      <c r="J1099" s="2" t="s">
        <v>1980</v>
      </c>
    </row>
    <row r="1100" spans="1:10" ht="15.6" customHeight="1">
      <c r="A1100" s="2" t="s">
        <v>695</v>
      </c>
      <c r="B1100" s="2" t="s">
        <v>1370</v>
      </c>
      <c r="C1100" s="2" t="s">
        <v>1383</v>
      </c>
      <c r="D1100" s="2" t="s">
        <v>11</v>
      </c>
      <c r="E1100" s="2" t="s">
        <v>1393</v>
      </c>
      <c r="F1100" s="2" t="s">
        <v>1452</v>
      </c>
      <c r="G1100" s="2" t="s">
        <v>1609</v>
      </c>
      <c r="H1100" s="2" t="s">
        <v>2015</v>
      </c>
      <c r="I1100" s="2" t="s">
        <v>1980</v>
      </c>
      <c r="J1100" s="2" t="s">
        <v>1980</v>
      </c>
    </row>
    <row r="1101" spans="1:10" ht="15.6" customHeight="1">
      <c r="A1101" s="2" t="s">
        <v>696</v>
      </c>
      <c r="B1101" s="2" t="s">
        <v>1435</v>
      </c>
      <c r="C1101" s="2" t="s">
        <v>1371</v>
      </c>
      <c r="D1101" s="2" t="s">
        <v>11</v>
      </c>
      <c r="E1101" s="2" t="s">
        <v>1436</v>
      </c>
      <c r="F1101" s="2" t="s">
        <v>1373</v>
      </c>
      <c r="G1101" s="2" t="s">
        <v>1374</v>
      </c>
      <c r="H1101" s="2" t="s">
        <v>1609</v>
      </c>
      <c r="I1101" s="2" t="s">
        <v>2019</v>
      </c>
      <c r="J1101" s="2" t="s">
        <v>1980</v>
      </c>
    </row>
    <row r="1102" spans="1:10" ht="15.6" customHeight="1">
      <c r="A1102" s="2" t="s">
        <v>697</v>
      </c>
      <c r="B1102" s="2" t="s">
        <v>1363</v>
      </c>
      <c r="C1102" s="2" t="s">
        <v>1364</v>
      </c>
      <c r="D1102" s="2" t="s">
        <v>5</v>
      </c>
      <c r="E1102" s="2" t="s">
        <v>1380</v>
      </c>
      <c r="F1102" s="2" t="s">
        <v>1550</v>
      </c>
      <c r="G1102" s="2" t="s">
        <v>1551</v>
      </c>
      <c r="H1102" s="2" t="s">
        <v>2022</v>
      </c>
      <c r="I1102" s="2" t="s">
        <v>1980</v>
      </c>
      <c r="J1102" s="2" t="s">
        <v>1980</v>
      </c>
    </row>
    <row r="1103" spans="1:10" ht="15.6" customHeight="1">
      <c r="A1103" s="2" t="s">
        <v>698</v>
      </c>
      <c r="B1103" s="2" t="s">
        <v>1363</v>
      </c>
      <c r="C1103" s="2" t="s">
        <v>1364</v>
      </c>
      <c r="D1103" s="2" t="s">
        <v>5</v>
      </c>
      <c r="E1103" s="2" t="s">
        <v>1380</v>
      </c>
      <c r="F1103" s="2" t="s">
        <v>1550</v>
      </c>
      <c r="G1103" s="2" t="s">
        <v>1551</v>
      </c>
      <c r="H1103" s="2" t="s">
        <v>2022</v>
      </c>
      <c r="I1103" s="2" t="s">
        <v>1980</v>
      </c>
      <c r="J1103" s="2" t="s">
        <v>1980</v>
      </c>
    </row>
    <row r="1104" spans="1:10" ht="15.6" customHeight="1">
      <c r="A1104" s="2" t="s">
        <v>699</v>
      </c>
      <c r="B1104" s="2" t="s">
        <v>1363</v>
      </c>
      <c r="C1104" s="2" t="s">
        <v>1364</v>
      </c>
      <c r="D1104" s="2" t="s">
        <v>11</v>
      </c>
      <c r="E1104" s="2" t="s">
        <v>1410</v>
      </c>
      <c r="F1104" s="2" t="s">
        <v>1452</v>
      </c>
      <c r="G1104" s="2" t="s">
        <v>1450</v>
      </c>
      <c r="H1104" s="2" t="s">
        <v>1631</v>
      </c>
      <c r="I1104" s="2" t="s">
        <v>2023</v>
      </c>
      <c r="J1104" s="2" t="s">
        <v>1980</v>
      </c>
    </row>
    <row r="1105" spans="1:10" ht="15.6" customHeight="1">
      <c r="A1105" s="2" t="s">
        <v>700</v>
      </c>
      <c r="B1105" s="2" t="s">
        <v>1363</v>
      </c>
      <c r="C1105" s="2" t="s">
        <v>1364</v>
      </c>
      <c r="D1105" s="2" t="s">
        <v>5</v>
      </c>
      <c r="E1105" s="2" t="s">
        <v>1380</v>
      </c>
      <c r="F1105" s="2" t="s">
        <v>1550</v>
      </c>
      <c r="G1105" s="2" t="s">
        <v>1551</v>
      </c>
      <c r="H1105" s="2" t="s">
        <v>2022</v>
      </c>
      <c r="I1105" s="2" t="s">
        <v>1980</v>
      </c>
      <c r="J1105" s="2" t="s">
        <v>1980</v>
      </c>
    </row>
    <row r="1106" spans="1:10" ht="15.6" customHeight="1">
      <c r="A1106" s="2" t="s">
        <v>701</v>
      </c>
      <c r="B1106" s="2" t="s">
        <v>1435</v>
      </c>
      <c r="C1106" s="2" t="s">
        <v>1447</v>
      </c>
      <c r="D1106" s="2" t="s">
        <v>11</v>
      </c>
      <c r="E1106" s="2" t="s">
        <v>1421</v>
      </c>
      <c r="F1106" s="2" t="s">
        <v>1409</v>
      </c>
      <c r="G1106" s="2" t="s">
        <v>1377</v>
      </c>
      <c r="H1106" s="2" t="s">
        <v>1631</v>
      </c>
      <c r="I1106" s="2" t="s">
        <v>2019</v>
      </c>
      <c r="J1106" s="2" t="s">
        <v>1980</v>
      </c>
    </row>
    <row r="1107" spans="1:10" ht="15.6" customHeight="1">
      <c r="A1107" s="2" t="s">
        <v>702</v>
      </c>
      <c r="B1107" s="2" t="s">
        <v>1370</v>
      </c>
      <c r="C1107" s="2" t="s">
        <v>1447</v>
      </c>
      <c r="D1107" s="2" t="s">
        <v>11</v>
      </c>
      <c r="E1107" s="2" t="s">
        <v>1428</v>
      </c>
      <c r="F1107" s="2" t="s">
        <v>1385</v>
      </c>
      <c r="G1107" s="2" t="s">
        <v>1410</v>
      </c>
      <c r="H1107" s="2" t="s">
        <v>1631</v>
      </c>
      <c r="I1107" s="2" t="s">
        <v>2015</v>
      </c>
      <c r="J1107" s="2" t="s">
        <v>1980</v>
      </c>
    </row>
    <row r="1108" spans="1:10" ht="15.6" customHeight="1">
      <c r="A1108" s="2" t="s">
        <v>703</v>
      </c>
      <c r="B1108" s="2" t="s">
        <v>1435</v>
      </c>
      <c r="C1108" s="2" t="s">
        <v>1371</v>
      </c>
      <c r="D1108" s="2" t="s">
        <v>11</v>
      </c>
      <c r="E1108" s="2" t="s">
        <v>1442</v>
      </c>
      <c r="F1108" s="2" t="s">
        <v>1373</v>
      </c>
      <c r="G1108" s="2" t="s">
        <v>1393</v>
      </c>
      <c r="H1108" s="2" t="s">
        <v>1631</v>
      </c>
      <c r="I1108" s="2" t="s">
        <v>2019</v>
      </c>
      <c r="J1108" s="2" t="s">
        <v>1980</v>
      </c>
    </row>
    <row r="1109" spans="1:10" ht="15.6" customHeight="1">
      <c r="A1109" s="2" t="s">
        <v>704</v>
      </c>
      <c r="B1109" s="2" t="s">
        <v>1370</v>
      </c>
      <c r="C1109" s="2" t="s">
        <v>1376</v>
      </c>
      <c r="D1109" s="2" t="s">
        <v>7</v>
      </c>
      <c r="E1109" s="2" t="s">
        <v>1443</v>
      </c>
      <c r="F1109" s="2" t="s">
        <v>1412</v>
      </c>
      <c r="G1109" s="2" t="s">
        <v>1392</v>
      </c>
      <c r="H1109" s="2" t="s">
        <v>1481</v>
      </c>
      <c r="I1109" s="2" t="s">
        <v>1673</v>
      </c>
      <c r="J1109" s="2" t="s">
        <v>1980</v>
      </c>
    </row>
    <row r="1110" spans="1:10" ht="15.6" customHeight="1">
      <c r="A1110" s="2" t="s">
        <v>705</v>
      </c>
      <c r="B1110" s="2" t="s">
        <v>1363</v>
      </c>
      <c r="C1110" s="2" t="s">
        <v>1376</v>
      </c>
      <c r="D1110" s="2" t="s">
        <v>11</v>
      </c>
      <c r="E1110" s="2" t="s">
        <v>1394</v>
      </c>
      <c r="F1110" s="2" t="s">
        <v>1441</v>
      </c>
      <c r="G1110" s="2" t="s">
        <v>1367</v>
      </c>
      <c r="H1110" s="2" t="s">
        <v>1631</v>
      </c>
      <c r="I1110" s="2" t="s">
        <v>2023</v>
      </c>
      <c r="J1110" s="2" t="s">
        <v>1980</v>
      </c>
    </row>
    <row r="1111" spans="1:10" ht="15.6" customHeight="1">
      <c r="A1111" s="2" t="s">
        <v>706</v>
      </c>
      <c r="B1111" s="2" t="s">
        <v>1363</v>
      </c>
      <c r="C1111" s="2" t="s">
        <v>1376</v>
      </c>
      <c r="D1111" s="2" t="s">
        <v>5</v>
      </c>
      <c r="E1111" s="2" t="s">
        <v>1475</v>
      </c>
      <c r="F1111" s="2" t="s">
        <v>1471</v>
      </c>
      <c r="G1111" s="2" t="s">
        <v>1550</v>
      </c>
      <c r="H1111" s="2" t="s">
        <v>2022</v>
      </c>
      <c r="I1111" s="2" t="s">
        <v>1980</v>
      </c>
      <c r="J1111" s="2" t="s">
        <v>1980</v>
      </c>
    </row>
    <row r="1112" spans="1:10" ht="15.6" customHeight="1">
      <c r="A1112" s="2" t="s">
        <v>707</v>
      </c>
      <c r="B1112" s="2" t="s">
        <v>1363</v>
      </c>
      <c r="C1112" s="2" t="s">
        <v>1376</v>
      </c>
      <c r="D1112" s="2" t="s">
        <v>5</v>
      </c>
      <c r="E1112" s="2" t="s">
        <v>1410</v>
      </c>
      <c r="F1112" s="2" t="s">
        <v>1471</v>
      </c>
      <c r="G1112" s="2" t="s">
        <v>1550</v>
      </c>
      <c r="H1112" s="2" t="s">
        <v>2022</v>
      </c>
      <c r="I1112" s="2" t="s">
        <v>1980</v>
      </c>
      <c r="J1112" s="2" t="s">
        <v>1980</v>
      </c>
    </row>
    <row r="1113" spans="1:10" ht="15.6" customHeight="1">
      <c r="A1113" s="2" t="s">
        <v>708</v>
      </c>
      <c r="B1113" s="2" t="s">
        <v>1363</v>
      </c>
      <c r="C1113" s="2" t="s">
        <v>1425</v>
      </c>
      <c r="D1113" s="2" t="s">
        <v>11</v>
      </c>
      <c r="E1113" s="2" t="s">
        <v>1409</v>
      </c>
      <c r="F1113" s="2" t="s">
        <v>1458</v>
      </c>
      <c r="G1113" s="2" t="s">
        <v>1631</v>
      </c>
      <c r="H1113" s="2" t="s">
        <v>2023</v>
      </c>
      <c r="I1113" s="2" t="s">
        <v>1980</v>
      </c>
      <c r="J1113" s="2" t="s">
        <v>1980</v>
      </c>
    </row>
    <row r="1114" spans="1:10" ht="15.6" customHeight="1">
      <c r="A1114" s="2" t="s">
        <v>709</v>
      </c>
      <c r="B1114" s="2" t="s">
        <v>1370</v>
      </c>
      <c r="C1114" s="2" t="s">
        <v>1431</v>
      </c>
      <c r="D1114" s="2" t="s">
        <v>7</v>
      </c>
      <c r="E1114" s="2" t="s">
        <v>1372</v>
      </c>
      <c r="F1114" s="2" t="s">
        <v>1412</v>
      </c>
      <c r="G1114" s="2" t="s">
        <v>1374</v>
      </c>
      <c r="H1114" s="2" t="s">
        <v>1481</v>
      </c>
      <c r="I1114" s="2" t="s">
        <v>1673</v>
      </c>
      <c r="J1114" s="2" t="s">
        <v>1980</v>
      </c>
    </row>
    <row r="1115" spans="1:10" ht="15.6" customHeight="1">
      <c r="A1115" s="2" t="s">
        <v>710</v>
      </c>
      <c r="B1115" s="2" t="s">
        <v>1370</v>
      </c>
      <c r="C1115" s="2" t="s">
        <v>1431</v>
      </c>
      <c r="D1115" s="2" t="s">
        <v>11</v>
      </c>
      <c r="E1115" s="2" t="s">
        <v>1397</v>
      </c>
      <c r="F1115" s="2" t="s">
        <v>1631</v>
      </c>
      <c r="G1115" s="2" t="s">
        <v>2015</v>
      </c>
      <c r="H1115" s="2" t="s">
        <v>1980</v>
      </c>
      <c r="I1115" s="2" t="s">
        <v>1980</v>
      </c>
      <c r="J1115" s="2" t="s">
        <v>1980</v>
      </c>
    </row>
    <row r="1116" spans="1:10" ht="15.6" customHeight="1">
      <c r="A1116" s="2" t="s">
        <v>711</v>
      </c>
      <c r="B1116" s="2" t="s">
        <v>1378</v>
      </c>
      <c r="C1116" s="2" t="s">
        <v>1383</v>
      </c>
      <c r="D1116" s="2" t="s">
        <v>5</v>
      </c>
      <c r="E1116" s="2" t="s">
        <v>1471</v>
      </c>
      <c r="F1116" s="2" t="s">
        <v>1550</v>
      </c>
      <c r="G1116" s="2" t="s">
        <v>1514</v>
      </c>
      <c r="H1116" s="2" t="s">
        <v>1980</v>
      </c>
      <c r="I1116" s="2" t="s">
        <v>1980</v>
      </c>
      <c r="J1116" s="2" t="s">
        <v>1980</v>
      </c>
    </row>
    <row r="1117" spans="1:10" ht="15.6" customHeight="1">
      <c r="A1117" s="2" t="s">
        <v>712</v>
      </c>
      <c r="B1117" s="2" t="s">
        <v>1435</v>
      </c>
      <c r="C1117" s="2" t="s">
        <v>1387</v>
      </c>
      <c r="D1117" s="2" t="s">
        <v>11</v>
      </c>
      <c r="E1117" s="2" t="s">
        <v>1442</v>
      </c>
      <c r="F1117" s="2" t="s">
        <v>1373</v>
      </c>
      <c r="G1117" s="2" t="s">
        <v>1377</v>
      </c>
      <c r="H1117" s="2" t="s">
        <v>1631</v>
      </c>
      <c r="I1117" s="2" t="s">
        <v>1390</v>
      </c>
      <c r="J1117" s="2" t="s">
        <v>2019</v>
      </c>
    </row>
    <row r="1118" spans="1:10" ht="15.6" customHeight="1">
      <c r="A1118" s="2" t="s">
        <v>713</v>
      </c>
      <c r="B1118" s="2" t="s">
        <v>1382</v>
      </c>
      <c r="C1118" s="2" t="s">
        <v>1482</v>
      </c>
      <c r="D1118" s="2" t="s">
        <v>7</v>
      </c>
      <c r="E1118" s="2" t="s">
        <v>1388</v>
      </c>
      <c r="F1118" s="2" t="s">
        <v>1399</v>
      </c>
      <c r="G1118" s="2" t="s">
        <v>1377</v>
      </c>
      <c r="H1118" s="2" t="s">
        <v>1481</v>
      </c>
      <c r="I1118" s="2" t="s">
        <v>1386</v>
      </c>
      <c r="J1118" s="2" t="s">
        <v>1980</v>
      </c>
    </row>
    <row r="1119" spans="1:10" ht="15.6" customHeight="1">
      <c r="A1119" s="2" t="s">
        <v>714</v>
      </c>
      <c r="B1119" s="2" t="s">
        <v>1435</v>
      </c>
      <c r="C1119" s="2" t="s">
        <v>1387</v>
      </c>
      <c r="D1119" s="2" t="s">
        <v>7</v>
      </c>
      <c r="E1119" s="2" t="s">
        <v>1442</v>
      </c>
      <c r="F1119" s="2" t="s">
        <v>1373</v>
      </c>
      <c r="G1119" s="2" t="s">
        <v>1366</v>
      </c>
      <c r="H1119" s="2" t="s">
        <v>1481</v>
      </c>
      <c r="I1119" s="2" t="s">
        <v>1398</v>
      </c>
      <c r="J1119" s="2" t="s">
        <v>2020</v>
      </c>
    </row>
    <row r="1120" spans="1:10" ht="15.6" customHeight="1">
      <c r="A1120" s="2" t="s">
        <v>716</v>
      </c>
      <c r="B1120" s="2" t="s">
        <v>1435</v>
      </c>
      <c r="C1120" s="2" t="s">
        <v>1387</v>
      </c>
      <c r="D1120" s="2" t="s">
        <v>11</v>
      </c>
      <c r="E1120" s="2" t="s">
        <v>1389</v>
      </c>
      <c r="F1120" s="2" t="s">
        <v>1631</v>
      </c>
      <c r="G1120" s="2" t="s">
        <v>1417</v>
      </c>
      <c r="H1120" s="2" t="s">
        <v>1418</v>
      </c>
      <c r="I1120" s="2" t="s">
        <v>2019</v>
      </c>
      <c r="J1120" s="2" t="s">
        <v>1980</v>
      </c>
    </row>
    <row r="1121" spans="1:10" ht="15.6" customHeight="1">
      <c r="A1121" s="2" t="s">
        <v>715</v>
      </c>
      <c r="B1121" s="2" t="s">
        <v>1435</v>
      </c>
      <c r="C1121" s="2" t="s">
        <v>1387</v>
      </c>
      <c r="D1121" s="2" t="s">
        <v>7</v>
      </c>
      <c r="E1121" s="2" t="s">
        <v>1442</v>
      </c>
      <c r="F1121" s="2" t="s">
        <v>1373</v>
      </c>
      <c r="G1121" s="2" t="s">
        <v>1366</v>
      </c>
      <c r="H1121" s="2" t="s">
        <v>1481</v>
      </c>
      <c r="I1121" s="2" t="s">
        <v>1398</v>
      </c>
      <c r="J1121" s="2" t="s">
        <v>2020</v>
      </c>
    </row>
    <row r="1122" spans="1:10" ht="15.6" customHeight="1">
      <c r="A1122" s="2" t="s">
        <v>717</v>
      </c>
      <c r="B1122" s="2" t="s">
        <v>1435</v>
      </c>
      <c r="C1122" s="2" t="s">
        <v>1387</v>
      </c>
      <c r="D1122" s="2" t="s">
        <v>7</v>
      </c>
      <c r="E1122" s="2" t="s">
        <v>1442</v>
      </c>
      <c r="F1122" s="2" t="s">
        <v>1373</v>
      </c>
      <c r="G1122" s="2" t="s">
        <v>1366</v>
      </c>
      <c r="H1122" s="2" t="s">
        <v>1481</v>
      </c>
      <c r="I1122" s="2" t="s">
        <v>1398</v>
      </c>
      <c r="J1122" s="2" t="s">
        <v>2020</v>
      </c>
    </row>
    <row r="1123" spans="1:10" ht="15.6" customHeight="1">
      <c r="A1123" s="2" t="s">
        <v>718</v>
      </c>
      <c r="B1123" s="2" t="s">
        <v>1378</v>
      </c>
      <c r="C1123" s="2" t="s">
        <v>1383</v>
      </c>
      <c r="D1123" s="2" t="s">
        <v>11</v>
      </c>
      <c r="E1123" s="2" t="s">
        <v>1432</v>
      </c>
      <c r="F1123" s="2" t="s">
        <v>1449</v>
      </c>
      <c r="G1123" s="2" t="s">
        <v>1515</v>
      </c>
      <c r="H1123" s="2" t="s">
        <v>1631</v>
      </c>
      <c r="I1123" s="2" t="s">
        <v>1605</v>
      </c>
      <c r="J1123" s="2" t="s">
        <v>1980</v>
      </c>
    </row>
    <row r="1124" spans="1:10" ht="15.6" customHeight="1">
      <c r="A1124" s="2" t="s">
        <v>719</v>
      </c>
      <c r="B1124" s="2" t="s">
        <v>1363</v>
      </c>
      <c r="C1124" s="2" t="s">
        <v>1364</v>
      </c>
      <c r="D1124" s="2" t="s">
        <v>5</v>
      </c>
      <c r="E1124" s="2" t="s">
        <v>1380</v>
      </c>
      <c r="F1124" s="2" t="s">
        <v>1527</v>
      </c>
      <c r="G1124" s="2" t="s">
        <v>1550</v>
      </c>
      <c r="H1124" s="2" t="s">
        <v>2022</v>
      </c>
      <c r="I1124" s="2" t="s">
        <v>1980</v>
      </c>
      <c r="J1124" s="2" t="s">
        <v>1980</v>
      </c>
    </row>
    <row r="1125" spans="1:10" ht="15.6" customHeight="1">
      <c r="A1125" s="2" t="s">
        <v>720</v>
      </c>
      <c r="B1125" s="2" t="s">
        <v>1363</v>
      </c>
      <c r="C1125" s="2" t="s">
        <v>1364</v>
      </c>
      <c r="D1125" s="2" t="s">
        <v>11</v>
      </c>
      <c r="E1125" s="2" t="s">
        <v>1409</v>
      </c>
      <c r="F1125" s="2" t="s">
        <v>1449</v>
      </c>
      <c r="G1125" s="2" t="s">
        <v>1396</v>
      </c>
      <c r="H1125" s="2" t="s">
        <v>1631</v>
      </c>
      <c r="I1125" s="2" t="s">
        <v>1632</v>
      </c>
      <c r="J1125" s="2" t="s">
        <v>2023</v>
      </c>
    </row>
    <row r="1126" spans="1:10" ht="15.6" customHeight="1">
      <c r="A1126" s="2" t="s">
        <v>721</v>
      </c>
      <c r="B1126" s="2" t="s">
        <v>1363</v>
      </c>
      <c r="C1126" s="2" t="s">
        <v>1364</v>
      </c>
      <c r="D1126" s="2" t="s">
        <v>7</v>
      </c>
      <c r="E1126" s="2" t="s">
        <v>1365</v>
      </c>
      <c r="F1126" s="2" t="s">
        <v>1374</v>
      </c>
      <c r="G1126" s="2" t="s">
        <v>1367</v>
      </c>
      <c r="H1126" s="2" t="s">
        <v>1481</v>
      </c>
      <c r="I1126" s="2" t="s">
        <v>2021</v>
      </c>
      <c r="J1126" s="2" t="s">
        <v>1980</v>
      </c>
    </row>
    <row r="1127" spans="1:10" ht="15.6" customHeight="1">
      <c r="A1127" s="2" t="s">
        <v>722</v>
      </c>
      <c r="B1127" s="2" t="s">
        <v>1370</v>
      </c>
      <c r="C1127" s="2" t="s">
        <v>1425</v>
      </c>
      <c r="D1127" s="2" t="s">
        <v>7</v>
      </c>
      <c r="E1127" s="2" t="s">
        <v>1428</v>
      </c>
      <c r="F1127" s="2" t="s">
        <v>1412</v>
      </c>
      <c r="G1127" s="2" t="s">
        <v>1377</v>
      </c>
      <c r="H1127" s="2" t="s">
        <v>1481</v>
      </c>
      <c r="I1127" s="2" t="s">
        <v>1673</v>
      </c>
      <c r="J1127" s="2" t="s">
        <v>1980</v>
      </c>
    </row>
    <row r="1128" spans="1:10" ht="15.6" customHeight="1">
      <c r="A1128" s="2" t="s">
        <v>723</v>
      </c>
      <c r="B1128" s="2" t="s">
        <v>1370</v>
      </c>
      <c r="C1128" s="2" t="s">
        <v>1425</v>
      </c>
      <c r="D1128" s="2" t="s">
        <v>11</v>
      </c>
      <c r="E1128" s="2" t="s">
        <v>1372</v>
      </c>
      <c r="F1128" s="2" t="s">
        <v>1412</v>
      </c>
      <c r="G1128" s="2" t="s">
        <v>1377</v>
      </c>
      <c r="H1128" s="2" t="s">
        <v>1631</v>
      </c>
      <c r="I1128" s="2" t="s">
        <v>2015</v>
      </c>
      <c r="J1128" s="2" t="s">
        <v>1980</v>
      </c>
    </row>
    <row r="1129" spans="1:10" ht="15.6" customHeight="1">
      <c r="A1129" s="2" t="s">
        <v>724</v>
      </c>
      <c r="B1129" s="2" t="s">
        <v>1363</v>
      </c>
      <c r="C1129" s="2" t="s">
        <v>1364</v>
      </c>
      <c r="D1129" s="2" t="s">
        <v>11</v>
      </c>
      <c r="E1129" s="2" t="s">
        <v>1392</v>
      </c>
      <c r="F1129" s="2" t="s">
        <v>1396</v>
      </c>
      <c r="G1129" s="2" t="s">
        <v>1393</v>
      </c>
      <c r="H1129" s="2" t="s">
        <v>1631</v>
      </c>
      <c r="I1129" s="2" t="s">
        <v>1633</v>
      </c>
      <c r="J1129" s="2" t="s">
        <v>2023</v>
      </c>
    </row>
    <row r="1130" spans="1:10" ht="15.6" customHeight="1">
      <c r="A1130" s="2" t="s">
        <v>725</v>
      </c>
      <c r="B1130" s="2" t="s">
        <v>1363</v>
      </c>
      <c r="C1130" s="2" t="s">
        <v>1376</v>
      </c>
      <c r="D1130" s="2" t="s">
        <v>11</v>
      </c>
      <c r="E1130" s="2" t="s">
        <v>1404</v>
      </c>
      <c r="F1130" s="2" t="s">
        <v>1396</v>
      </c>
      <c r="G1130" s="2" t="s">
        <v>1432</v>
      </c>
      <c r="H1130" s="2" t="s">
        <v>1631</v>
      </c>
      <c r="I1130" s="2" t="s">
        <v>2023</v>
      </c>
      <c r="J1130" s="2" t="s">
        <v>1980</v>
      </c>
    </row>
    <row r="1131" spans="1:10" ht="15.6" customHeight="1">
      <c r="A1131" s="2" t="s">
        <v>726</v>
      </c>
      <c r="B1131" s="2" t="s">
        <v>1363</v>
      </c>
      <c r="C1131" s="2" t="s">
        <v>1376</v>
      </c>
      <c r="D1131" s="2" t="s">
        <v>11</v>
      </c>
      <c r="E1131" s="2" t="s">
        <v>1394</v>
      </c>
      <c r="F1131" s="2" t="s">
        <v>1411</v>
      </c>
      <c r="G1131" s="2" t="s">
        <v>1377</v>
      </c>
      <c r="H1131" s="2" t="s">
        <v>1631</v>
      </c>
      <c r="I1131" s="2" t="s">
        <v>2023</v>
      </c>
      <c r="J1131" s="2" t="s">
        <v>1980</v>
      </c>
    </row>
    <row r="1132" spans="1:10" ht="15.6" customHeight="1">
      <c r="A1132" s="2" t="s">
        <v>727</v>
      </c>
      <c r="B1132" s="2" t="s">
        <v>1378</v>
      </c>
      <c r="C1132" s="2" t="s">
        <v>1383</v>
      </c>
      <c r="D1132" s="2" t="s">
        <v>11</v>
      </c>
      <c r="E1132" s="2" t="s">
        <v>1432</v>
      </c>
      <c r="F1132" s="2" t="s">
        <v>1449</v>
      </c>
      <c r="G1132" s="2" t="s">
        <v>1515</v>
      </c>
      <c r="H1132" s="2" t="s">
        <v>1631</v>
      </c>
      <c r="I1132" s="2" t="s">
        <v>1605</v>
      </c>
      <c r="J1132" s="2" t="s">
        <v>1980</v>
      </c>
    </row>
    <row r="1133" spans="1:10" ht="15.6" customHeight="1">
      <c r="A1133" s="2" t="s">
        <v>728</v>
      </c>
      <c r="B1133" s="2" t="s">
        <v>1370</v>
      </c>
      <c r="C1133" s="2" t="s">
        <v>1431</v>
      </c>
      <c r="D1133" s="2" t="s">
        <v>5</v>
      </c>
      <c r="E1133" s="2" t="s">
        <v>1393</v>
      </c>
      <c r="F1133" s="2" t="s">
        <v>1520</v>
      </c>
      <c r="G1133" s="2" t="s">
        <v>1515</v>
      </c>
      <c r="H1133" s="2" t="s">
        <v>1550</v>
      </c>
      <c r="I1133" s="2" t="s">
        <v>2018</v>
      </c>
      <c r="J1133" s="2" t="s">
        <v>1980</v>
      </c>
    </row>
    <row r="1134" spans="1:10" ht="15.6" customHeight="1">
      <c r="A1134" s="2" t="s">
        <v>729</v>
      </c>
      <c r="B1134" s="2" t="s">
        <v>1363</v>
      </c>
      <c r="C1134" s="2" t="s">
        <v>1376</v>
      </c>
      <c r="D1134" s="2" t="s">
        <v>7</v>
      </c>
      <c r="E1134" s="2" t="s">
        <v>1401</v>
      </c>
      <c r="F1134" s="2" t="s">
        <v>1412</v>
      </c>
      <c r="G1134" s="2" t="s">
        <v>1369</v>
      </c>
      <c r="H1134" s="2" t="s">
        <v>1481</v>
      </c>
      <c r="I1134" s="2" t="s">
        <v>2021</v>
      </c>
      <c r="J1134" s="2" t="s">
        <v>1980</v>
      </c>
    </row>
    <row r="1135" spans="1:10" ht="15.6" customHeight="1">
      <c r="A1135" s="2" t="s">
        <v>730</v>
      </c>
      <c r="B1135" s="2" t="s">
        <v>1363</v>
      </c>
      <c r="C1135" s="2" t="s">
        <v>1364</v>
      </c>
      <c r="D1135" s="2" t="s">
        <v>7</v>
      </c>
      <c r="E1135" s="2" t="s">
        <v>1401</v>
      </c>
      <c r="F1135" s="2" t="s">
        <v>1412</v>
      </c>
      <c r="G1135" s="2" t="s">
        <v>1369</v>
      </c>
      <c r="H1135" s="2" t="s">
        <v>1481</v>
      </c>
      <c r="I1135" s="2" t="s">
        <v>2021</v>
      </c>
      <c r="J1135" s="2" t="s">
        <v>1980</v>
      </c>
    </row>
    <row r="1136" spans="1:10" ht="15.6" customHeight="1">
      <c r="A1136" s="2" t="s">
        <v>731</v>
      </c>
      <c r="B1136" s="2" t="s">
        <v>1363</v>
      </c>
      <c r="C1136" s="2" t="s">
        <v>1364</v>
      </c>
      <c r="D1136" s="2" t="s">
        <v>5</v>
      </c>
      <c r="E1136" s="2" t="s">
        <v>1410</v>
      </c>
      <c r="F1136" s="2" t="s">
        <v>1520</v>
      </c>
      <c r="G1136" s="2" t="s">
        <v>1519</v>
      </c>
      <c r="H1136" s="2" t="s">
        <v>1550</v>
      </c>
      <c r="I1136" s="2" t="s">
        <v>2022</v>
      </c>
      <c r="J1136" s="2" t="s">
        <v>1980</v>
      </c>
    </row>
    <row r="1137" spans="1:10" ht="15.6" customHeight="1">
      <c r="A1137" s="2" t="s">
        <v>732</v>
      </c>
      <c r="B1137" s="2" t="s">
        <v>1370</v>
      </c>
      <c r="C1137" s="2" t="s">
        <v>1431</v>
      </c>
      <c r="D1137" s="2" t="s">
        <v>5</v>
      </c>
      <c r="E1137" s="2" t="s">
        <v>1393</v>
      </c>
      <c r="F1137" s="2" t="s">
        <v>1550</v>
      </c>
      <c r="G1137" s="2" t="s">
        <v>2018</v>
      </c>
      <c r="H1137" s="2" t="s">
        <v>1980</v>
      </c>
      <c r="I1137" s="2" t="s">
        <v>1980</v>
      </c>
      <c r="J1137" s="2" t="s">
        <v>1980</v>
      </c>
    </row>
    <row r="1138" spans="1:10" ht="15.6" customHeight="1">
      <c r="A1138" s="2" t="s">
        <v>733</v>
      </c>
      <c r="B1138" s="2" t="s">
        <v>1370</v>
      </c>
      <c r="C1138" s="2" t="s">
        <v>1364</v>
      </c>
      <c r="D1138" s="2" t="s">
        <v>5</v>
      </c>
      <c r="E1138" s="2" t="s">
        <v>1478</v>
      </c>
      <c r="F1138" s="2" t="s">
        <v>1550</v>
      </c>
      <c r="G1138" s="2" t="s">
        <v>2018</v>
      </c>
      <c r="H1138" s="2" t="s">
        <v>1980</v>
      </c>
      <c r="I1138" s="2" t="s">
        <v>1980</v>
      </c>
      <c r="J1138" s="2" t="s">
        <v>1980</v>
      </c>
    </row>
    <row r="1139" spans="1:10" ht="15.6" customHeight="1">
      <c r="A1139" s="2" t="s">
        <v>734</v>
      </c>
      <c r="B1139" s="2" t="s">
        <v>1382</v>
      </c>
      <c r="C1139" s="2" t="s">
        <v>1387</v>
      </c>
      <c r="D1139" s="2" t="s">
        <v>5</v>
      </c>
      <c r="E1139" s="2" t="s">
        <v>1418</v>
      </c>
      <c r="F1139" s="2" t="s">
        <v>1550</v>
      </c>
      <c r="G1139" s="2" t="s">
        <v>1495</v>
      </c>
      <c r="H1139" s="2" t="s">
        <v>1518</v>
      </c>
      <c r="I1139" s="2" t="s">
        <v>1980</v>
      </c>
      <c r="J1139" s="2" t="s">
        <v>1980</v>
      </c>
    </row>
    <row r="1140" spans="1:10" ht="15.6" customHeight="1">
      <c r="A1140" s="2" t="s">
        <v>735</v>
      </c>
      <c r="B1140" s="2" t="s">
        <v>1378</v>
      </c>
      <c r="C1140" s="2" t="s">
        <v>1383</v>
      </c>
      <c r="D1140" s="2" t="s">
        <v>5</v>
      </c>
      <c r="E1140" s="2" t="s">
        <v>1471</v>
      </c>
      <c r="F1140" s="2" t="s">
        <v>1550</v>
      </c>
      <c r="G1140" s="2" t="s">
        <v>1514</v>
      </c>
      <c r="H1140" s="2" t="s">
        <v>1980</v>
      </c>
      <c r="I1140" s="2" t="s">
        <v>1980</v>
      </c>
      <c r="J1140" s="2" t="s">
        <v>1980</v>
      </c>
    </row>
    <row r="1141" spans="1:10" ht="15.6" customHeight="1">
      <c r="A1141" s="2" t="s">
        <v>736</v>
      </c>
      <c r="B1141" s="2" t="s">
        <v>1435</v>
      </c>
      <c r="C1141" s="2" t="s">
        <v>1376</v>
      </c>
      <c r="D1141" s="2" t="s">
        <v>7</v>
      </c>
      <c r="E1141" s="2" t="s">
        <v>1436</v>
      </c>
      <c r="F1141" s="2" t="s">
        <v>1373</v>
      </c>
      <c r="G1141" s="2" t="s">
        <v>1369</v>
      </c>
      <c r="H1141" s="2" t="s">
        <v>1481</v>
      </c>
      <c r="I1141" s="2" t="s">
        <v>2020</v>
      </c>
      <c r="J1141" s="2" t="s">
        <v>1980</v>
      </c>
    </row>
    <row r="1142" spans="1:10" ht="15.6" customHeight="1">
      <c r="A1142" s="2" t="s">
        <v>737</v>
      </c>
      <c r="B1142" s="2" t="s">
        <v>1370</v>
      </c>
      <c r="C1142" s="2" t="s">
        <v>1424</v>
      </c>
      <c r="D1142" s="2" t="s">
        <v>5</v>
      </c>
      <c r="E1142" s="2" t="s">
        <v>1458</v>
      </c>
      <c r="F1142" s="2" t="s">
        <v>1550</v>
      </c>
      <c r="G1142" s="2" t="s">
        <v>2018</v>
      </c>
      <c r="H1142" s="2" t="s">
        <v>1980</v>
      </c>
      <c r="I1142" s="2" t="s">
        <v>1980</v>
      </c>
      <c r="J1142" s="2" t="s">
        <v>1980</v>
      </c>
    </row>
    <row r="1143" spans="1:10" ht="15.6" customHeight="1">
      <c r="A1143" s="2" t="s">
        <v>738</v>
      </c>
      <c r="B1143" s="2" t="s">
        <v>1378</v>
      </c>
      <c r="C1143" s="2" t="s">
        <v>1383</v>
      </c>
      <c r="D1143" s="2" t="s">
        <v>11</v>
      </c>
      <c r="E1143" s="2" t="s">
        <v>1432</v>
      </c>
      <c r="F1143" s="2" t="s">
        <v>1521</v>
      </c>
      <c r="G1143" s="2" t="s">
        <v>1450</v>
      </c>
      <c r="H1143" s="2" t="s">
        <v>1631</v>
      </c>
      <c r="I1143" s="2" t="s">
        <v>1605</v>
      </c>
      <c r="J1143" s="2" t="s">
        <v>1980</v>
      </c>
    </row>
    <row r="1144" spans="1:10" ht="15.6" customHeight="1">
      <c r="A1144" s="2" t="s">
        <v>739</v>
      </c>
      <c r="B1144" s="2" t="s">
        <v>1435</v>
      </c>
      <c r="C1144" s="2" t="s">
        <v>1387</v>
      </c>
      <c r="D1144" s="2" t="s">
        <v>11</v>
      </c>
      <c r="E1144" s="2" t="s">
        <v>1385</v>
      </c>
      <c r="F1144" s="2" t="s">
        <v>1449</v>
      </c>
      <c r="G1144" s="2" t="s">
        <v>1450</v>
      </c>
      <c r="H1144" s="2" t="s">
        <v>1631</v>
      </c>
      <c r="I1144" s="2" t="s">
        <v>1495</v>
      </c>
      <c r="J1144" s="2" t="s">
        <v>2019</v>
      </c>
    </row>
    <row r="1145" spans="1:10" ht="15.6" customHeight="1">
      <c r="A1145" s="2" t="s">
        <v>740</v>
      </c>
      <c r="B1145" s="2" t="s">
        <v>1363</v>
      </c>
      <c r="C1145" s="2" t="s">
        <v>1391</v>
      </c>
      <c r="D1145" s="2" t="s">
        <v>5</v>
      </c>
      <c r="E1145" s="2" t="s">
        <v>1410</v>
      </c>
      <c r="F1145" s="2" t="s">
        <v>1519</v>
      </c>
      <c r="G1145" s="2" t="s">
        <v>1550</v>
      </c>
      <c r="H1145" s="2" t="s">
        <v>2022</v>
      </c>
      <c r="I1145" s="2" t="s">
        <v>1980</v>
      </c>
      <c r="J1145" s="2" t="s">
        <v>1980</v>
      </c>
    </row>
    <row r="1146" spans="1:10" ht="15.6" customHeight="1">
      <c r="A1146" s="2" t="s">
        <v>741</v>
      </c>
      <c r="B1146" s="2" t="s">
        <v>1370</v>
      </c>
      <c r="C1146" s="2" t="s">
        <v>1376</v>
      </c>
      <c r="D1146" s="2" t="s">
        <v>11</v>
      </c>
      <c r="E1146" s="2" t="s">
        <v>1367</v>
      </c>
      <c r="F1146" s="2" t="s">
        <v>1441</v>
      </c>
      <c r="G1146" s="2" t="s">
        <v>1450</v>
      </c>
      <c r="H1146" s="2" t="s">
        <v>1631</v>
      </c>
      <c r="I1146" s="2" t="s">
        <v>2015</v>
      </c>
      <c r="J1146" s="2" t="s">
        <v>1980</v>
      </c>
    </row>
    <row r="1147" spans="1:10" ht="15.6" customHeight="1">
      <c r="A1147" s="2" t="s">
        <v>742</v>
      </c>
      <c r="B1147" s="2" t="s">
        <v>1363</v>
      </c>
      <c r="C1147" s="2" t="s">
        <v>1376</v>
      </c>
      <c r="D1147" s="2" t="s">
        <v>7</v>
      </c>
      <c r="E1147" s="2" t="s">
        <v>1365</v>
      </c>
      <c r="F1147" s="2" t="s">
        <v>1373</v>
      </c>
      <c r="G1147" s="2" t="s">
        <v>1374</v>
      </c>
      <c r="H1147" s="2" t="s">
        <v>1481</v>
      </c>
      <c r="I1147" s="2" t="s">
        <v>2021</v>
      </c>
      <c r="J1147" s="2" t="s">
        <v>1980</v>
      </c>
    </row>
    <row r="1148" spans="1:10" ht="15.6" customHeight="1">
      <c r="A1148" s="2" t="s">
        <v>743</v>
      </c>
      <c r="B1148" s="2" t="s">
        <v>1363</v>
      </c>
      <c r="C1148" s="2" t="s">
        <v>1376</v>
      </c>
      <c r="D1148" s="2" t="s">
        <v>7</v>
      </c>
      <c r="E1148" s="2" t="s">
        <v>1365</v>
      </c>
      <c r="F1148" s="2" t="s">
        <v>1373</v>
      </c>
      <c r="G1148" s="2" t="s">
        <v>1374</v>
      </c>
      <c r="H1148" s="2" t="s">
        <v>1481</v>
      </c>
      <c r="I1148" s="2" t="s">
        <v>2021</v>
      </c>
      <c r="J1148" s="2" t="s">
        <v>1980</v>
      </c>
    </row>
    <row r="1149" spans="1:10" ht="15.6" customHeight="1">
      <c r="A1149" s="2" t="s">
        <v>744</v>
      </c>
      <c r="B1149" s="2" t="s">
        <v>1378</v>
      </c>
      <c r="C1149" s="2" t="s">
        <v>1383</v>
      </c>
      <c r="D1149" s="2" t="s">
        <v>11</v>
      </c>
      <c r="E1149" s="2" t="s">
        <v>1432</v>
      </c>
      <c r="F1149" s="2" t="s">
        <v>1449</v>
      </c>
      <c r="G1149" s="2" t="s">
        <v>1515</v>
      </c>
      <c r="H1149" s="2" t="s">
        <v>1631</v>
      </c>
      <c r="I1149" s="2" t="s">
        <v>1605</v>
      </c>
      <c r="J1149" s="2" t="s">
        <v>1980</v>
      </c>
    </row>
    <row r="1150" spans="1:10" ht="15.6" customHeight="1">
      <c r="A1150" s="2" t="s">
        <v>745</v>
      </c>
      <c r="B1150" s="2" t="s">
        <v>1363</v>
      </c>
      <c r="C1150" s="2" t="s">
        <v>1364</v>
      </c>
      <c r="D1150" s="2" t="s">
        <v>7</v>
      </c>
      <c r="E1150" s="2" t="s">
        <v>1365</v>
      </c>
      <c r="F1150" s="2" t="s">
        <v>1373</v>
      </c>
      <c r="G1150" s="2" t="s">
        <v>1374</v>
      </c>
      <c r="H1150" s="2" t="s">
        <v>1481</v>
      </c>
      <c r="I1150" s="2" t="s">
        <v>2021</v>
      </c>
      <c r="J1150" s="2" t="s">
        <v>1980</v>
      </c>
    </row>
    <row r="1151" spans="1:10" ht="15.6" customHeight="1">
      <c r="A1151" s="2" t="s">
        <v>746</v>
      </c>
      <c r="B1151" s="2" t="s">
        <v>1363</v>
      </c>
      <c r="C1151" s="2" t="s">
        <v>1364</v>
      </c>
      <c r="D1151" s="2" t="s">
        <v>7</v>
      </c>
      <c r="E1151" s="2" t="s">
        <v>1365</v>
      </c>
      <c r="F1151" s="2" t="s">
        <v>1373</v>
      </c>
      <c r="G1151" s="2" t="s">
        <v>1374</v>
      </c>
      <c r="H1151" s="2" t="s">
        <v>1481</v>
      </c>
      <c r="I1151" s="2" t="s">
        <v>2021</v>
      </c>
      <c r="J1151" s="2" t="s">
        <v>1980</v>
      </c>
    </row>
    <row r="1152" spans="1:10" ht="15.6" customHeight="1">
      <c r="A1152" s="2" t="s">
        <v>747</v>
      </c>
      <c r="B1152" s="2" t="s">
        <v>1435</v>
      </c>
      <c r="C1152" s="2" t="s">
        <v>1387</v>
      </c>
      <c r="D1152" s="2" t="s">
        <v>7</v>
      </c>
      <c r="E1152" s="2" t="s">
        <v>1442</v>
      </c>
      <c r="F1152" s="2" t="s">
        <v>1373</v>
      </c>
      <c r="G1152" s="2" t="s">
        <v>1366</v>
      </c>
      <c r="H1152" s="2" t="s">
        <v>1481</v>
      </c>
      <c r="I1152" s="2" t="s">
        <v>1398</v>
      </c>
      <c r="J1152" s="2" t="s">
        <v>2020</v>
      </c>
    </row>
    <row r="1153" spans="1:10" ht="15.6" customHeight="1">
      <c r="A1153" s="2" t="s">
        <v>748</v>
      </c>
      <c r="B1153" s="2" t="s">
        <v>1370</v>
      </c>
      <c r="C1153" s="2" t="s">
        <v>1424</v>
      </c>
      <c r="D1153" s="2" t="s">
        <v>5</v>
      </c>
      <c r="E1153" s="2" t="s">
        <v>1458</v>
      </c>
      <c r="F1153" s="2" t="s">
        <v>1520</v>
      </c>
      <c r="G1153" s="2" t="s">
        <v>1550</v>
      </c>
      <c r="H1153" s="2" t="s">
        <v>2018</v>
      </c>
      <c r="I1153" s="2" t="s">
        <v>1980</v>
      </c>
      <c r="J1153" s="2" t="s">
        <v>1980</v>
      </c>
    </row>
    <row r="1154" spans="1:10" ht="15.6" customHeight="1">
      <c r="A1154" s="2" t="s">
        <v>749</v>
      </c>
      <c r="B1154" s="2" t="s">
        <v>1378</v>
      </c>
      <c r="C1154" s="2" t="s">
        <v>1364</v>
      </c>
      <c r="D1154" s="2" t="s">
        <v>7</v>
      </c>
      <c r="E1154" s="2" t="s">
        <v>1426</v>
      </c>
      <c r="F1154" s="2" t="s">
        <v>1385</v>
      </c>
      <c r="G1154" s="2" t="s">
        <v>1418</v>
      </c>
      <c r="H1154" s="2" t="s">
        <v>1481</v>
      </c>
      <c r="I1154" s="2" t="s">
        <v>1381</v>
      </c>
      <c r="J1154" s="2" t="s">
        <v>1980</v>
      </c>
    </row>
    <row r="1155" spans="1:10" ht="15.6" customHeight="1">
      <c r="A1155" s="2" t="s">
        <v>750</v>
      </c>
      <c r="B1155" s="2" t="s">
        <v>1363</v>
      </c>
      <c r="C1155" s="2" t="s">
        <v>1364</v>
      </c>
      <c r="D1155" s="2" t="s">
        <v>7</v>
      </c>
      <c r="E1155" s="2" t="s">
        <v>1407</v>
      </c>
      <c r="F1155" s="2" t="s">
        <v>1412</v>
      </c>
      <c r="G1155" s="2" t="s">
        <v>1397</v>
      </c>
      <c r="H1155" s="2" t="s">
        <v>1481</v>
      </c>
      <c r="I1155" s="2" t="s">
        <v>2021</v>
      </c>
      <c r="J1155" s="2" t="s">
        <v>1980</v>
      </c>
    </row>
    <row r="1156" spans="1:10" ht="15.6" customHeight="1">
      <c r="A1156" s="2" t="s">
        <v>752</v>
      </c>
      <c r="B1156" s="2" t="s">
        <v>1363</v>
      </c>
      <c r="C1156" s="2" t="s">
        <v>1447</v>
      </c>
      <c r="D1156" s="2" t="s">
        <v>5</v>
      </c>
      <c r="E1156" s="2" t="s">
        <v>1470</v>
      </c>
      <c r="F1156" s="2" t="s">
        <v>1550</v>
      </c>
      <c r="G1156" s="2" t="s">
        <v>2022</v>
      </c>
      <c r="H1156" s="2" t="s">
        <v>1980</v>
      </c>
      <c r="I1156" s="2" t="s">
        <v>1980</v>
      </c>
      <c r="J1156" s="2" t="s">
        <v>1980</v>
      </c>
    </row>
    <row r="1157" spans="1:10" ht="15.6" customHeight="1">
      <c r="A1157" s="2" t="s">
        <v>753</v>
      </c>
      <c r="B1157" s="2" t="s">
        <v>1370</v>
      </c>
      <c r="C1157" s="2" t="s">
        <v>1425</v>
      </c>
      <c r="D1157" s="2" t="s">
        <v>11</v>
      </c>
      <c r="E1157" s="2" t="s">
        <v>1369</v>
      </c>
      <c r="F1157" s="2" t="s">
        <v>1631</v>
      </c>
      <c r="G1157" s="2" t="s">
        <v>2015</v>
      </c>
      <c r="H1157" s="2" t="s">
        <v>1980</v>
      </c>
      <c r="I1157" s="2" t="s">
        <v>1980</v>
      </c>
      <c r="J1157" s="2" t="s">
        <v>1980</v>
      </c>
    </row>
    <row r="1158" spans="1:10" ht="15.6" customHeight="1">
      <c r="A1158" s="2" t="s">
        <v>754</v>
      </c>
      <c r="B1158" s="2" t="s">
        <v>1370</v>
      </c>
      <c r="C1158" s="2" t="s">
        <v>1364</v>
      </c>
      <c r="D1158" s="2" t="s">
        <v>7</v>
      </c>
      <c r="E1158" s="2" t="s">
        <v>1428</v>
      </c>
      <c r="F1158" s="2" t="s">
        <v>1481</v>
      </c>
      <c r="G1158" s="2" t="s">
        <v>1412</v>
      </c>
      <c r="H1158" s="2" t="s">
        <v>1411</v>
      </c>
      <c r="I1158" s="2" t="s">
        <v>1673</v>
      </c>
      <c r="J1158" s="2" t="s">
        <v>1980</v>
      </c>
    </row>
    <row r="1159" spans="1:10" ht="15.6" customHeight="1">
      <c r="A1159" s="2" t="s">
        <v>755</v>
      </c>
      <c r="B1159" s="2" t="s">
        <v>1370</v>
      </c>
      <c r="C1159" s="2" t="s">
        <v>1391</v>
      </c>
      <c r="D1159" s="2" t="s">
        <v>11</v>
      </c>
      <c r="E1159" s="2" t="s">
        <v>1428</v>
      </c>
      <c r="F1159" s="2" t="s">
        <v>1410</v>
      </c>
      <c r="G1159" s="2" t="s">
        <v>1631</v>
      </c>
      <c r="H1159" s="2" t="s">
        <v>2015</v>
      </c>
      <c r="I1159" s="2" t="s">
        <v>1980</v>
      </c>
      <c r="J1159" s="2" t="s">
        <v>1980</v>
      </c>
    </row>
    <row r="1160" spans="1:10" ht="15.6" customHeight="1">
      <c r="A1160" s="2" t="s">
        <v>756</v>
      </c>
      <c r="B1160" s="2" t="s">
        <v>1370</v>
      </c>
      <c r="C1160" s="2" t="s">
        <v>1391</v>
      </c>
      <c r="D1160" s="2" t="s">
        <v>11</v>
      </c>
      <c r="E1160" s="2" t="s">
        <v>1372</v>
      </c>
      <c r="F1160" s="2" t="s">
        <v>1385</v>
      </c>
      <c r="G1160" s="2" t="s">
        <v>1409</v>
      </c>
      <c r="H1160" s="2" t="s">
        <v>1631</v>
      </c>
      <c r="I1160" s="2" t="s">
        <v>2015</v>
      </c>
      <c r="J1160" s="2" t="s">
        <v>1980</v>
      </c>
    </row>
    <row r="1161" spans="1:10" ht="15.6" customHeight="1">
      <c r="A1161" s="2" t="s">
        <v>757</v>
      </c>
      <c r="B1161" s="2" t="s">
        <v>1370</v>
      </c>
      <c r="C1161" s="2" t="s">
        <v>1391</v>
      </c>
      <c r="D1161" s="2" t="s">
        <v>7</v>
      </c>
      <c r="E1161" s="2" t="s">
        <v>1443</v>
      </c>
      <c r="F1161" s="2" t="s">
        <v>1389</v>
      </c>
      <c r="G1161" s="2" t="s">
        <v>1404</v>
      </c>
      <c r="H1161" s="2" t="s">
        <v>1481</v>
      </c>
      <c r="I1161" s="2" t="s">
        <v>1673</v>
      </c>
      <c r="J1161" s="2" t="s">
        <v>1980</v>
      </c>
    </row>
    <row r="1162" spans="1:10" ht="15.6" customHeight="1">
      <c r="A1162" s="2" t="s">
        <v>758</v>
      </c>
      <c r="B1162" s="2" t="s">
        <v>1370</v>
      </c>
      <c r="C1162" s="2" t="s">
        <v>1376</v>
      </c>
      <c r="D1162" s="2" t="s">
        <v>11</v>
      </c>
      <c r="E1162" s="2" t="s">
        <v>1397</v>
      </c>
      <c r="F1162" s="2" t="s">
        <v>1385</v>
      </c>
      <c r="G1162" s="2" t="s">
        <v>1396</v>
      </c>
      <c r="H1162" s="2" t="s">
        <v>1631</v>
      </c>
      <c r="I1162" s="2" t="s">
        <v>2015</v>
      </c>
      <c r="J1162" s="2" t="s">
        <v>1980</v>
      </c>
    </row>
    <row r="1163" spans="1:10" ht="15.6" customHeight="1">
      <c r="A1163" s="2" t="s">
        <v>759</v>
      </c>
      <c r="B1163" s="2" t="s">
        <v>1378</v>
      </c>
      <c r="C1163" s="2" t="s">
        <v>1371</v>
      </c>
      <c r="D1163" s="2" t="s">
        <v>7</v>
      </c>
      <c r="E1163" s="2" t="s">
        <v>1366</v>
      </c>
      <c r="F1163" s="2" t="s">
        <v>1441</v>
      </c>
      <c r="G1163" s="2" t="s">
        <v>1418</v>
      </c>
      <c r="H1163" s="2" t="s">
        <v>1481</v>
      </c>
      <c r="I1163" s="2" t="s">
        <v>1381</v>
      </c>
      <c r="J1163" s="2" t="s">
        <v>1980</v>
      </c>
    </row>
    <row r="1164" spans="1:10" ht="15.6" customHeight="1">
      <c r="A1164" s="2" t="s">
        <v>760</v>
      </c>
      <c r="B1164" s="2" t="s">
        <v>1378</v>
      </c>
      <c r="C1164" s="2" t="s">
        <v>1364</v>
      </c>
      <c r="D1164" s="2" t="s">
        <v>5</v>
      </c>
      <c r="E1164" s="2" t="s">
        <v>1471</v>
      </c>
      <c r="F1164" s="2" t="s">
        <v>1550</v>
      </c>
      <c r="G1164" s="2" t="s">
        <v>1514</v>
      </c>
      <c r="H1164" s="2" t="s">
        <v>1980</v>
      </c>
      <c r="I1164" s="2" t="s">
        <v>1980</v>
      </c>
      <c r="J1164" s="2" t="s">
        <v>1980</v>
      </c>
    </row>
    <row r="1165" spans="1:10" ht="15.6" customHeight="1">
      <c r="A1165" s="2" t="s">
        <v>761</v>
      </c>
      <c r="B1165" s="2" t="s">
        <v>1378</v>
      </c>
      <c r="C1165" s="2" t="s">
        <v>1364</v>
      </c>
      <c r="D1165" s="2" t="s">
        <v>7</v>
      </c>
      <c r="E1165" s="2" t="s">
        <v>1366</v>
      </c>
      <c r="F1165" s="2" t="s">
        <v>1441</v>
      </c>
      <c r="G1165" s="2" t="s">
        <v>1418</v>
      </c>
      <c r="H1165" s="2" t="s">
        <v>1481</v>
      </c>
      <c r="I1165" s="2" t="s">
        <v>1381</v>
      </c>
      <c r="J1165" s="2" t="s">
        <v>1980</v>
      </c>
    </row>
    <row r="1166" spans="1:10" ht="15.6" customHeight="1">
      <c r="A1166" s="2" t="s">
        <v>762</v>
      </c>
      <c r="B1166" s="2" t="s">
        <v>1378</v>
      </c>
      <c r="C1166" s="2" t="s">
        <v>1383</v>
      </c>
      <c r="D1166" s="2" t="s">
        <v>7</v>
      </c>
      <c r="E1166" s="2" t="s">
        <v>1366</v>
      </c>
      <c r="F1166" s="2" t="s">
        <v>1441</v>
      </c>
      <c r="G1166" s="2" t="s">
        <v>1418</v>
      </c>
      <c r="H1166" s="2" t="s">
        <v>1481</v>
      </c>
      <c r="I1166" s="2" t="s">
        <v>1381</v>
      </c>
      <c r="J1166" s="2" t="s">
        <v>1980</v>
      </c>
    </row>
    <row r="1167" spans="1:10" ht="15.6" customHeight="1">
      <c r="A1167" s="2" t="s">
        <v>763</v>
      </c>
      <c r="B1167" s="2" t="s">
        <v>1370</v>
      </c>
      <c r="C1167" s="2" t="s">
        <v>1424</v>
      </c>
      <c r="D1167" s="2" t="s">
        <v>11</v>
      </c>
      <c r="E1167" s="2" t="s">
        <v>1405</v>
      </c>
      <c r="F1167" s="2" t="s">
        <v>1412</v>
      </c>
      <c r="G1167" s="2" t="s">
        <v>1409</v>
      </c>
      <c r="H1167" s="2" t="s">
        <v>1631</v>
      </c>
      <c r="I1167" s="2" t="s">
        <v>2015</v>
      </c>
      <c r="J1167" s="2" t="s">
        <v>1980</v>
      </c>
    </row>
    <row r="1168" spans="1:10" ht="15.6" customHeight="1">
      <c r="A1168" s="2" t="s">
        <v>764</v>
      </c>
      <c r="B1168" s="2" t="s">
        <v>1370</v>
      </c>
      <c r="C1168" s="2" t="s">
        <v>1376</v>
      </c>
      <c r="D1168" s="2" t="s">
        <v>7</v>
      </c>
      <c r="E1168" s="2" t="s">
        <v>1372</v>
      </c>
      <c r="F1168" s="2" t="s">
        <v>1409</v>
      </c>
      <c r="G1168" s="2" t="s">
        <v>1373</v>
      </c>
      <c r="H1168" s="2" t="s">
        <v>1481</v>
      </c>
      <c r="I1168" s="2" t="s">
        <v>1673</v>
      </c>
      <c r="J1168" s="2" t="s">
        <v>1980</v>
      </c>
    </row>
    <row r="1169" spans="1:10" ht="15.6" customHeight="1">
      <c r="A1169" s="2" t="s">
        <v>766</v>
      </c>
      <c r="B1169" s="2" t="s">
        <v>1435</v>
      </c>
      <c r="C1169" s="2" t="s">
        <v>1387</v>
      </c>
      <c r="D1169" s="2" t="s">
        <v>11</v>
      </c>
      <c r="E1169" s="2" t="s">
        <v>1389</v>
      </c>
      <c r="F1169" s="2" t="s">
        <v>1449</v>
      </c>
      <c r="G1169" s="2" t="s">
        <v>1396</v>
      </c>
      <c r="H1169" s="2" t="s">
        <v>1609</v>
      </c>
      <c r="I1169" s="2" t="s">
        <v>1621</v>
      </c>
      <c r="J1169" s="2" t="s">
        <v>2019</v>
      </c>
    </row>
    <row r="1170" spans="1:10" ht="15.6" customHeight="1">
      <c r="A1170" s="2" t="s">
        <v>767</v>
      </c>
      <c r="B1170" s="2" t="s">
        <v>1435</v>
      </c>
      <c r="C1170" s="2" t="s">
        <v>1387</v>
      </c>
      <c r="D1170" s="2" t="s">
        <v>11</v>
      </c>
      <c r="E1170" s="2" t="s">
        <v>1389</v>
      </c>
      <c r="F1170" s="2" t="s">
        <v>1396</v>
      </c>
      <c r="G1170" s="2" t="s">
        <v>1449</v>
      </c>
      <c r="H1170" s="2" t="s">
        <v>1609</v>
      </c>
      <c r="I1170" s="2" t="s">
        <v>1621</v>
      </c>
      <c r="J1170" s="2" t="s">
        <v>2019</v>
      </c>
    </row>
    <row r="1171" spans="1:10" ht="15.6" customHeight="1">
      <c r="A1171" s="2" t="s">
        <v>768</v>
      </c>
      <c r="B1171" s="2" t="s">
        <v>1378</v>
      </c>
      <c r="C1171" s="2" t="s">
        <v>1383</v>
      </c>
      <c r="D1171" s="2" t="s">
        <v>5</v>
      </c>
      <c r="E1171" s="2" t="s">
        <v>1511</v>
      </c>
      <c r="F1171" s="2" t="s">
        <v>1512</v>
      </c>
      <c r="G1171" s="2" t="s">
        <v>1552</v>
      </c>
      <c r="H1171" s="2" t="s">
        <v>1514</v>
      </c>
      <c r="I1171" s="2" t="s">
        <v>1980</v>
      </c>
      <c r="J1171" s="2" t="s">
        <v>1980</v>
      </c>
    </row>
    <row r="1172" spans="1:10" ht="15.6" customHeight="1">
      <c r="A1172" s="2" t="s">
        <v>769</v>
      </c>
      <c r="B1172" s="2" t="s">
        <v>1422</v>
      </c>
      <c r="C1172" s="2" t="s">
        <v>1447</v>
      </c>
      <c r="D1172" s="2" t="s">
        <v>1</v>
      </c>
      <c r="E1172" s="2" t="s">
        <v>1575</v>
      </c>
      <c r="F1172" s="2" t="s">
        <v>1574</v>
      </c>
      <c r="G1172" s="2" t="s">
        <v>1484</v>
      </c>
      <c r="H1172" s="2" t="s">
        <v>1585</v>
      </c>
      <c r="I1172" s="2" t="s">
        <v>1586</v>
      </c>
      <c r="J1172" s="2" t="s">
        <v>1980</v>
      </c>
    </row>
    <row r="1173" spans="1:10" ht="15.6" customHeight="1">
      <c r="A1173" s="2" t="s">
        <v>770</v>
      </c>
      <c r="B1173" s="2" t="s">
        <v>1378</v>
      </c>
      <c r="C1173" s="2" t="s">
        <v>1383</v>
      </c>
      <c r="D1173" s="2" t="s">
        <v>1</v>
      </c>
      <c r="E1173" s="2" t="s">
        <v>1484</v>
      </c>
      <c r="F1173" s="2" t="s">
        <v>1490</v>
      </c>
      <c r="G1173" s="2" t="s">
        <v>1438</v>
      </c>
      <c r="H1173" s="2" t="s">
        <v>1428</v>
      </c>
      <c r="I1173" s="2" t="s">
        <v>1587</v>
      </c>
      <c r="J1173" s="2" t="s">
        <v>1573</v>
      </c>
    </row>
    <row r="1174" spans="1:10" ht="15.6" customHeight="1">
      <c r="A1174" s="2" t="s">
        <v>2561</v>
      </c>
      <c r="B1174" s="2" t="s">
        <v>1378</v>
      </c>
      <c r="C1174" s="2" t="s">
        <v>1383</v>
      </c>
      <c r="D1174" s="2" t="s">
        <v>5</v>
      </c>
      <c r="E1174" s="2" t="s">
        <v>1471</v>
      </c>
      <c r="F1174" s="2" t="s">
        <v>2193</v>
      </c>
      <c r="G1174" s="2" t="s">
        <v>1514</v>
      </c>
    </row>
    <row r="1175" spans="1:10" ht="15.6" customHeight="1">
      <c r="A1175" s="2" t="s">
        <v>1758</v>
      </c>
      <c r="B1175" s="2" t="s">
        <v>1378</v>
      </c>
      <c r="C1175" s="2" t="s">
        <v>1364</v>
      </c>
      <c r="D1175" s="2" t="s">
        <v>1</v>
      </c>
      <c r="E1175" s="2" t="s">
        <v>1484</v>
      </c>
      <c r="F1175" s="2" t="s">
        <v>1401</v>
      </c>
      <c r="G1175" s="2" t="s">
        <v>1438</v>
      </c>
      <c r="H1175" s="2" t="s">
        <v>1428</v>
      </c>
      <c r="I1175" s="2" t="s">
        <v>1381</v>
      </c>
      <c r="J1175" s="2" t="s">
        <v>1573</v>
      </c>
    </row>
    <row r="1176" spans="1:10" ht="15.6" customHeight="1">
      <c r="A1176" s="2" t="s">
        <v>1840</v>
      </c>
      <c r="B1176" s="2" t="s">
        <v>1378</v>
      </c>
      <c r="C1176" s="2" t="s">
        <v>1383</v>
      </c>
      <c r="D1176" s="2" t="s">
        <v>1</v>
      </c>
      <c r="E1176" s="2" t="s">
        <v>1576</v>
      </c>
      <c r="F1176" s="2" t="s">
        <v>1436</v>
      </c>
      <c r="G1176" s="2" t="s">
        <v>1484</v>
      </c>
      <c r="H1176" s="2" t="s">
        <v>1572</v>
      </c>
      <c r="I1176" s="2" t="s">
        <v>1573</v>
      </c>
      <c r="J1176" s="2" t="s">
        <v>1980</v>
      </c>
    </row>
    <row r="1177" spans="1:10" ht="15.6" customHeight="1">
      <c r="A1177" s="2" t="s">
        <v>2125</v>
      </c>
      <c r="B1177" s="2" t="s">
        <v>1370</v>
      </c>
      <c r="C1177" s="2" t="s">
        <v>1376</v>
      </c>
      <c r="D1177" s="2" t="s">
        <v>11</v>
      </c>
      <c r="E1177" s="2" t="s">
        <v>1369</v>
      </c>
      <c r="F1177" s="2" t="s">
        <v>1380</v>
      </c>
      <c r="G1177" s="2" t="s">
        <v>2193</v>
      </c>
      <c r="H1177" s="2" t="s">
        <v>2015</v>
      </c>
    </row>
    <row r="1178" spans="1:10" ht="15.6" customHeight="1">
      <c r="A1178" s="2" t="s">
        <v>2126</v>
      </c>
      <c r="B1178" s="2" t="s">
        <v>1382</v>
      </c>
      <c r="C1178" s="2" t="s">
        <v>1376</v>
      </c>
      <c r="D1178" s="2" t="s">
        <v>11</v>
      </c>
      <c r="E1178" s="2" t="s">
        <v>1408</v>
      </c>
      <c r="F1178" s="2" t="s">
        <v>1396</v>
      </c>
      <c r="G1178" s="2" t="s">
        <v>2193</v>
      </c>
      <c r="H1178" s="2" t="s">
        <v>1602</v>
      </c>
    </row>
    <row r="1179" spans="1:10" ht="15.6" customHeight="1">
      <c r="A1179" s="2" t="s">
        <v>2127</v>
      </c>
      <c r="B1179" s="2" t="s">
        <v>1382</v>
      </c>
      <c r="C1179" s="2" t="s">
        <v>1425</v>
      </c>
      <c r="D1179" s="2" t="s">
        <v>5</v>
      </c>
      <c r="E1179" s="2" t="s">
        <v>1449</v>
      </c>
      <c r="F1179" s="2" t="s">
        <v>2193</v>
      </c>
      <c r="G1179" s="2" t="s">
        <v>1518</v>
      </c>
    </row>
    <row r="1180" spans="1:10" ht="15.6" customHeight="1">
      <c r="A1180" s="2" t="s">
        <v>2128</v>
      </c>
      <c r="B1180" s="2" t="s">
        <v>1382</v>
      </c>
      <c r="C1180" s="2" t="s">
        <v>1425</v>
      </c>
      <c r="D1180" s="2" t="s">
        <v>11</v>
      </c>
      <c r="E1180" s="2" t="s">
        <v>1373</v>
      </c>
      <c r="F1180" s="2" t="s">
        <v>1396</v>
      </c>
      <c r="G1180" s="2" t="s">
        <v>2193</v>
      </c>
      <c r="H1180" s="2" t="s">
        <v>1602</v>
      </c>
    </row>
    <row r="1181" spans="1:10" ht="15.6" customHeight="1">
      <c r="A1181" s="2" t="s">
        <v>2129</v>
      </c>
      <c r="B1181" s="2" t="s">
        <v>1378</v>
      </c>
      <c r="C1181" s="2" t="s">
        <v>1383</v>
      </c>
      <c r="D1181" s="2" t="s">
        <v>5</v>
      </c>
      <c r="E1181" s="2" t="s">
        <v>1471</v>
      </c>
      <c r="F1181" s="2" t="s">
        <v>2193</v>
      </c>
      <c r="G1181" s="2" t="s">
        <v>1514</v>
      </c>
    </row>
    <row r="1182" spans="1:10" ht="15.6" customHeight="1">
      <c r="A1182" s="2" t="s">
        <v>2130</v>
      </c>
      <c r="B1182" s="2" t="s">
        <v>1370</v>
      </c>
      <c r="C1182" s="2" t="s">
        <v>1424</v>
      </c>
      <c r="D1182" s="2" t="s">
        <v>7</v>
      </c>
      <c r="E1182" s="2" t="s">
        <v>1372</v>
      </c>
      <c r="F1182" s="2" t="s">
        <v>1414</v>
      </c>
      <c r="G1182" s="2" t="s">
        <v>1432</v>
      </c>
      <c r="H1182" s="2" t="s">
        <v>2192</v>
      </c>
      <c r="I1182" s="2" t="s">
        <v>1673</v>
      </c>
    </row>
    <row r="1183" spans="1:10" ht="15.6" customHeight="1">
      <c r="A1183" s="2" t="s">
        <v>2131</v>
      </c>
      <c r="B1183" s="2" t="s">
        <v>1370</v>
      </c>
      <c r="C1183" s="2" t="s">
        <v>1424</v>
      </c>
      <c r="D1183" s="2" t="s">
        <v>11</v>
      </c>
      <c r="E1183" s="2" t="s">
        <v>1397</v>
      </c>
      <c r="F1183" s="2" t="s">
        <v>1450</v>
      </c>
      <c r="G1183" s="2" t="s">
        <v>1466</v>
      </c>
      <c r="H1183" s="2" t="s">
        <v>2193</v>
      </c>
      <c r="I1183" s="2" t="s">
        <v>2015</v>
      </c>
    </row>
    <row r="1184" spans="1:10" ht="15.6" customHeight="1">
      <c r="A1184" s="2" t="s">
        <v>2132</v>
      </c>
      <c r="B1184" s="2" t="s">
        <v>1382</v>
      </c>
      <c r="C1184" s="2" t="s">
        <v>1431</v>
      </c>
      <c r="D1184" s="2" t="s">
        <v>11</v>
      </c>
      <c r="E1184" s="2" t="s">
        <v>1408</v>
      </c>
      <c r="F1184" s="2" t="s">
        <v>1450</v>
      </c>
      <c r="G1184" s="2" t="s">
        <v>1478</v>
      </c>
      <c r="H1184" s="2" t="s">
        <v>2193</v>
      </c>
      <c r="I1184" s="2" t="s">
        <v>1602</v>
      </c>
    </row>
    <row r="1185" spans="1:9" ht="15.6" customHeight="1">
      <c r="A1185" s="2" t="s">
        <v>2133</v>
      </c>
      <c r="B1185" s="2" t="s">
        <v>1382</v>
      </c>
      <c r="C1185" s="2" t="s">
        <v>1431</v>
      </c>
      <c r="D1185" s="2" t="s">
        <v>11</v>
      </c>
      <c r="E1185" s="2" t="s">
        <v>1464</v>
      </c>
      <c r="F1185" s="2" t="s">
        <v>1450</v>
      </c>
      <c r="G1185" s="2" t="s">
        <v>1470</v>
      </c>
      <c r="H1185" s="2" t="s">
        <v>2193</v>
      </c>
      <c r="I1185" s="2" t="s">
        <v>1602</v>
      </c>
    </row>
    <row r="1186" spans="1:9" ht="15.6" customHeight="1">
      <c r="A1186" s="2" t="s">
        <v>2134</v>
      </c>
      <c r="B1186" s="2" t="s">
        <v>1382</v>
      </c>
      <c r="C1186" s="2" t="s">
        <v>1431</v>
      </c>
      <c r="D1186" s="2" t="s">
        <v>7</v>
      </c>
      <c r="E1186" s="2" t="s">
        <v>1395</v>
      </c>
      <c r="F1186" s="2" t="s">
        <v>1374</v>
      </c>
      <c r="G1186" s="2" t="s">
        <v>1393</v>
      </c>
      <c r="H1186" s="2" t="s">
        <v>2192</v>
      </c>
      <c r="I1186" s="2" t="s">
        <v>1386</v>
      </c>
    </row>
    <row r="1187" spans="1:9" ht="15.6" customHeight="1">
      <c r="A1187" s="2" t="s">
        <v>2135</v>
      </c>
      <c r="B1187" s="2" t="s">
        <v>1382</v>
      </c>
      <c r="C1187" s="2" t="s">
        <v>1431</v>
      </c>
      <c r="D1187" s="2" t="s">
        <v>7</v>
      </c>
      <c r="E1187" s="2" t="s">
        <v>1388</v>
      </c>
      <c r="F1187" s="2" t="s">
        <v>1414</v>
      </c>
      <c r="G1187" s="2" t="s">
        <v>1410</v>
      </c>
      <c r="H1187" s="2" t="s">
        <v>2192</v>
      </c>
      <c r="I1187" s="2" t="s">
        <v>1386</v>
      </c>
    </row>
    <row r="1188" spans="1:9" ht="15.6" customHeight="1">
      <c r="A1188" s="2" t="s">
        <v>2136</v>
      </c>
      <c r="B1188" s="2" t="s">
        <v>1435</v>
      </c>
      <c r="C1188" s="2" t="s">
        <v>1387</v>
      </c>
      <c r="D1188" s="2" t="s">
        <v>11</v>
      </c>
      <c r="E1188" s="2" t="s">
        <v>1389</v>
      </c>
      <c r="F1188" s="2" t="s">
        <v>1396</v>
      </c>
      <c r="G1188" s="2" t="s">
        <v>2193</v>
      </c>
      <c r="H1188" s="2" t="s">
        <v>2019</v>
      </c>
    </row>
    <row r="1189" spans="1:9" ht="15.6" customHeight="1">
      <c r="A1189" s="2" t="s">
        <v>2137</v>
      </c>
      <c r="B1189" s="2" t="s">
        <v>1382</v>
      </c>
      <c r="C1189" s="2" t="s">
        <v>1387</v>
      </c>
      <c r="D1189" s="2" t="s">
        <v>11</v>
      </c>
      <c r="E1189" s="2" t="s">
        <v>1373</v>
      </c>
      <c r="F1189" s="2" t="s">
        <v>1396</v>
      </c>
      <c r="G1189" s="2" t="s">
        <v>2193</v>
      </c>
      <c r="H1189" s="2" t="s">
        <v>1602</v>
      </c>
    </row>
    <row r="1190" spans="1:9" ht="15.6" customHeight="1">
      <c r="A1190" s="2" t="s">
        <v>2138</v>
      </c>
      <c r="B1190" s="2" t="s">
        <v>1422</v>
      </c>
      <c r="C1190" s="2" t="s">
        <v>1387</v>
      </c>
      <c r="D1190" s="2" t="s">
        <v>5</v>
      </c>
      <c r="E1190" s="2" t="s">
        <v>1450</v>
      </c>
      <c r="F1190" s="2" t="s">
        <v>1471</v>
      </c>
      <c r="G1190" s="2" t="s">
        <v>2193</v>
      </c>
    </row>
    <row r="1191" spans="1:9" ht="15.6" customHeight="1">
      <c r="A1191" s="2" t="s">
        <v>2139</v>
      </c>
      <c r="B1191" s="2" t="s">
        <v>1378</v>
      </c>
      <c r="C1191" s="2" t="s">
        <v>1387</v>
      </c>
      <c r="D1191" s="2" t="s">
        <v>5</v>
      </c>
      <c r="E1191" s="2" t="s">
        <v>1471</v>
      </c>
      <c r="F1191" s="2" t="s">
        <v>1519</v>
      </c>
      <c r="G1191" s="2" t="s">
        <v>2193</v>
      </c>
      <c r="H1191" s="2" t="s">
        <v>1514</v>
      </c>
    </row>
    <row r="1192" spans="1:9" ht="15.6" customHeight="1">
      <c r="A1192" s="2" t="s">
        <v>2140</v>
      </c>
      <c r="B1192" s="2" t="s">
        <v>1378</v>
      </c>
      <c r="C1192" s="2" t="s">
        <v>1387</v>
      </c>
      <c r="D1192" s="2" t="s">
        <v>5</v>
      </c>
      <c r="E1192" s="2" t="s">
        <v>1471</v>
      </c>
      <c r="F1192" s="2" t="s">
        <v>1519</v>
      </c>
      <c r="G1192" s="2" t="s">
        <v>2193</v>
      </c>
      <c r="H1192" s="2" t="s">
        <v>1514</v>
      </c>
    </row>
    <row r="1193" spans="1:9" ht="15.6" customHeight="1">
      <c r="A1193" s="2" t="s">
        <v>2524</v>
      </c>
      <c r="B1193" s="2" t="s">
        <v>1422</v>
      </c>
      <c r="C1193" s="2" t="s">
        <v>1387</v>
      </c>
      <c r="D1193" s="2" t="s">
        <v>11</v>
      </c>
      <c r="E1193" s="2" t="s">
        <v>1374</v>
      </c>
      <c r="F1193" s="2" t="s">
        <v>1466</v>
      </c>
      <c r="G1193" s="2" t="s">
        <v>2193</v>
      </c>
    </row>
    <row r="1194" spans="1:9" ht="15.6" customHeight="1">
      <c r="A1194" s="2" t="s">
        <v>2141</v>
      </c>
      <c r="B1194" s="2" t="s">
        <v>1378</v>
      </c>
      <c r="C1194" s="2" t="s">
        <v>1387</v>
      </c>
      <c r="D1194" s="2" t="s">
        <v>7</v>
      </c>
      <c r="E1194" s="2" t="s">
        <v>1379</v>
      </c>
      <c r="F1194" s="2" t="s">
        <v>1369</v>
      </c>
      <c r="G1194" s="2" t="s">
        <v>2004</v>
      </c>
      <c r="H1194" s="2" t="s">
        <v>2192</v>
      </c>
      <c r="I1194" s="2" t="s">
        <v>1381</v>
      </c>
    </row>
    <row r="1195" spans="1:9" ht="15.6" customHeight="1">
      <c r="A1195" s="2" t="s">
        <v>2142</v>
      </c>
      <c r="B1195" s="2" t="s">
        <v>1378</v>
      </c>
      <c r="C1195" s="2" t="s">
        <v>1387</v>
      </c>
      <c r="D1195" s="2" t="s">
        <v>11</v>
      </c>
      <c r="E1195" s="2" t="s">
        <v>1368</v>
      </c>
      <c r="F1195" s="2" t="s">
        <v>1458</v>
      </c>
      <c r="G1195" s="2" t="s">
        <v>2193</v>
      </c>
      <c r="H1195" s="2" t="s">
        <v>1605</v>
      </c>
    </row>
    <row r="1196" spans="1:9" ht="15.6" customHeight="1">
      <c r="A1196" s="2" t="s">
        <v>2143</v>
      </c>
      <c r="B1196" s="2" t="s">
        <v>1378</v>
      </c>
      <c r="C1196" s="2" t="s">
        <v>1387</v>
      </c>
      <c r="D1196" s="2" t="s">
        <v>11</v>
      </c>
      <c r="E1196" s="2" t="s">
        <v>1368</v>
      </c>
      <c r="F1196" s="2" t="s">
        <v>1458</v>
      </c>
      <c r="G1196" s="2" t="s">
        <v>2193</v>
      </c>
      <c r="H1196" s="2" t="s">
        <v>1605</v>
      </c>
    </row>
    <row r="1197" spans="1:9" ht="15.6" customHeight="1">
      <c r="A1197" s="2" t="s">
        <v>2144</v>
      </c>
      <c r="B1197" s="2" t="s">
        <v>1382</v>
      </c>
      <c r="C1197" s="2" t="s">
        <v>1425</v>
      </c>
      <c r="D1197" s="2" t="s">
        <v>5</v>
      </c>
      <c r="E1197" s="2" t="s">
        <v>1449</v>
      </c>
      <c r="F1197" s="2" t="s">
        <v>1515</v>
      </c>
      <c r="G1197" s="2" t="s">
        <v>2193</v>
      </c>
      <c r="H1197" s="2" t="s">
        <v>1518</v>
      </c>
    </row>
    <row r="1198" spans="1:9" ht="15.6" customHeight="1">
      <c r="A1198" s="2" t="s">
        <v>2145</v>
      </c>
      <c r="B1198" s="2" t="s">
        <v>1370</v>
      </c>
      <c r="C1198" s="2" t="s">
        <v>1425</v>
      </c>
      <c r="D1198" s="2" t="s">
        <v>11</v>
      </c>
      <c r="E1198" s="2" t="s">
        <v>1369</v>
      </c>
      <c r="F1198" s="2" t="s">
        <v>1380</v>
      </c>
      <c r="G1198" s="2" t="s">
        <v>2193</v>
      </c>
      <c r="H1198" s="2" t="s">
        <v>2015</v>
      </c>
    </row>
    <row r="1199" spans="1:9" ht="15.6" customHeight="1">
      <c r="A1199" s="2" t="s">
        <v>2146</v>
      </c>
      <c r="B1199" s="2" t="s">
        <v>1370</v>
      </c>
      <c r="C1199" s="2" t="s">
        <v>1425</v>
      </c>
      <c r="D1199" s="2" t="s">
        <v>11</v>
      </c>
      <c r="E1199" s="2" t="s">
        <v>1369</v>
      </c>
      <c r="F1199" s="2" t="s">
        <v>1380</v>
      </c>
      <c r="G1199" s="2" t="s">
        <v>2193</v>
      </c>
      <c r="H1199" s="2" t="s">
        <v>2015</v>
      </c>
    </row>
    <row r="1200" spans="1:9" ht="15.6" customHeight="1">
      <c r="A1200" s="2" t="s">
        <v>2147</v>
      </c>
      <c r="B1200" s="2" t="s">
        <v>1370</v>
      </c>
      <c r="C1200" s="2" t="s">
        <v>1425</v>
      </c>
      <c r="D1200" s="2" t="s">
        <v>5</v>
      </c>
      <c r="E1200" s="2" t="s">
        <v>1478</v>
      </c>
      <c r="F1200" s="2" t="s">
        <v>2193</v>
      </c>
      <c r="G1200" s="2" t="s">
        <v>2018</v>
      </c>
    </row>
    <row r="1201" spans="1:9" ht="15.6" customHeight="1">
      <c r="A1201" s="2" t="s">
        <v>2148</v>
      </c>
      <c r="B1201" s="2" t="s">
        <v>1382</v>
      </c>
      <c r="C1201" s="2" t="s">
        <v>1431</v>
      </c>
      <c r="D1201" s="2" t="s">
        <v>5</v>
      </c>
      <c r="E1201" s="2" t="s">
        <v>1449</v>
      </c>
      <c r="F1201" s="2" t="s">
        <v>1515</v>
      </c>
      <c r="G1201" s="2" t="s">
        <v>2193</v>
      </c>
      <c r="H1201" s="2" t="s">
        <v>1518</v>
      </c>
    </row>
    <row r="1202" spans="1:9" ht="15.6" customHeight="1">
      <c r="A1202" s="2" t="s">
        <v>2149</v>
      </c>
      <c r="B1202" s="2" t="s">
        <v>1370</v>
      </c>
      <c r="C1202" s="2" t="s">
        <v>1391</v>
      </c>
      <c r="D1202" s="2" t="s">
        <v>7</v>
      </c>
      <c r="E1202" s="2" t="s">
        <v>1405</v>
      </c>
      <c r="F1202" s="2" t="s">
        <v>1464</v>
      </c>
      <c r="G1202" s="2" t="s">
        <v>1432</v>
      </c>
      <c r="H1202" s="2" t="s">
        <v>2192</v>
      </c>
      <c r="I1202" s="2" t="s">
        <v>1673</v>
      </c>
    </row>
    <row r="1203" spans="1:9" ht="15.6" customHeight="1">
      <c r="A1203" s="2" t="s">
        <v>2150</v>
      </c>
      <c r="B1203" s="2" t="s">
        <v>1382</v>
      </c>
      <c r="C1203" s="2" t="s">
        <v>1371</v>
      </c>
      <c r="D1203" s="2" t="s">
        <v>11</v>
      </c>
      <c r="E1203" s="2" t="s">
        <v>1408</v>
      </c>
      <c r="F1203" s="2" t="s">
        <v>1757</v>
      </c>
      <c r="G1203" s="2" t="s">
        <v>2193</v>
      </c>
      <c r="H1203" s="2" t="s">
        <v>1602</v>
      </c>
    </row>
    <row r="1204" spans="1:9" ht="15.6" customHeight="1">
      <c r="A1204" s="2" t="s">
        <v>2151</v>
      </c>
      <c r="B1204" s="2" t="s">
        <v>1382</v>
      </c>
      <c r="C1204" s="2" t="s">
        <v>1371</v>
      </c>
      <c r="D1204" s="2" t="s">
        <v>11</v>
      </c>
      <c r="E1204" s="2" t="s">
        <v>1408</v>
      </c>
      <c r="F1204" s="2" t="s">
        <v>1757</v>
      </c>
      <c r="G1204" s="2" t="s">
        <v>2193</v>
      </c>
      <c r="H1204" s="2" t="s">
        <v>1602</v>
      </c>
    </row>
    <row r="1205" spans="1:9" ht="15.6" customHeight="1">
      <c r="A1205" s="2" t="s">
        <v>2152</v>
      </c>
      <c r="B1205" s="2" t="s">
        <v>1382</v>
      </c>
      <c r="C1205" s="2" t="s">
        <v>1371</v>
      </c>
      <c r="D1205" s="2" t="s">
        <v>11</v>
      </c>
      <c r="E1205" s="2" t="s">
        <v>1408</v>
      </c>
      <c r="F1205" s="2" t="s">
        <v>1757</v>
      </c>
      <c r="G1205" s="2" t="s">
        <v>2193</v>
      </c>
      <c r="H1205" s="2" t="s">
        <v>1602</v>
      </c>
    </row>
    <row r="1206" spans="1:9" ht="15.6" customHeight="1">
      <c r="A1206" s="2" t="s">
        <v>2153</v>
      </c>
      <c r="B1206" s="2" t="s">
        <v>1422</v>
      </c>
      <c r="C1206" s="2" t="s">
        <v>1387</v>
      </c>
      <c r="D1206" s="2" t="s">
        <v>11</v>
      </c>
      <c r="E1206" s="2" t="s">
        <v>1374</v>
      </c>
      <c r="F1206" s="2" t="s">
        <v>1466</v>
      </c>
      <c r="G1206" s="2" t="s">
        <v>2193</v>
      </c>
    </row>
    <row r="1207" spans="1:9" ht="15.6" customHeight="1">
      <c r="A1207" s="2" t="s">
        <v>2154</v>
      </c>
      <c r="B1207" s="2" t="s">
        <v>1422</v>
      </c>
      <c r="C1207" s="2" t="s">
        <v>1387</v>
      </c>
      <c r="D1207" s="2" t="s">
        <v>11</v>
      </c>
      <c r="E1207" s="2" t="s">
        <v>1414</v>
      </c>
      <c r="F1207" s="2" t="s">
        <v>1466</v>
      </c>
      <c r="G1207" s="2" t="s">
        <v>2009</v>
      </c>
      <c r="H1207" s="2" t="s">
        <v>2193</v>
      </c>
    </row>
    <row r="1208" spans="1:9" ht="15.6" customHeight="1">
      <c r="A1208" s="2" t="s">
        <v>2155</v>
      </c>
      <c r="B1208" s="2" t="s">
        <v>1422</v>
      </c>
      <c r="C1208" s="2" t="s">
        <v>1387</v>
      </c>
      <c r="D1208" s="2" t="s">
        <v>11</v>
      </c>
      <c r="E1208" s="2" t="s">
        <v>1414</v>
      </c>
      <c r="F1208" s="2" t="s">
        <v>1466</v>
      </c>
      <c r="G1208" s="2" t="s">
        <v>1478</v>
      </c>
      <c r="H1208" s="2" t="s">
        <v>2193</v>
      </c>
    </row>
    <row r="1209" spans="1:9" ht="15.6" customHeight="1">
      <c r="A1209" s="2" t="s">
        <v>2156</v>
      </c>
      <c r="B1209" s="2" t="s">
        <v>1382</v>
      </c>
      <c r="C1209" s="2" t="s">
        <v>1371</v>
      </c>
      <c r="D1209" s="2" t="s">
        <v>5</v>
      </c>
      <c r="E1209" s="2" t="s">
        <v>1449</v>
      </c>
      <c r="F1209" s="2" t="s">
        <v>2193</v>
      </c>
      <c r="G1209" s="2" t="s">
        <v>1518</v>
      </c>
    </row>
    <row r="1210" spans="1:9" ht="15.6" customHeight="1">
      <c r="A1210" s="2" t="s">
        <v>2157</v>
      </c>
      <c r="B1210" s="2" t="s">
        <v>1382</v>
      </c>
      <c r="C1210" s="2" t="s">
        <v>1371</v>
      </c>
      <c r="D1210" s="2" t="s">
        <v>11</v>
      </c>
      <c r="E1210" s="2" t="s">
        <v>1408</v>
      </c>
      <c r="F1210" s="2" t="s">
        <v>1396</v>
      </c>
      <c r="G1210" s="2" t="s">
        <v>2193</v>
      </c>
      <c r="H1210" s="2" t="s">
        <v>1602</v>
      </c>
    </row>
    <row r="1211" spans="1:9" ht="15.6" customHeight="1">
      <c r="A1211" s="2" t="s">
        <v>2158</v>
      </c>
      <c r="B1211" s="2" t="s">
        <v>1370</v>
      </c>
      <c r="C1211" s="2" t="s">
        <v>1383</v>
      </c>
      <c r="D1211" s="2" t="s">
        <v>5</v>
      </c>
      <c r="E1211" s="2" t="s">
        <v>1478</v>
      </c>
      <c r="F1211" s="2" t="s">
        <v>2193</v>
      </c>
      <c r="G1211" s="2" t="s">
        <v>2018</v>
      </c>
    </row>
    <row r="1212" spans="1:9" ht="15.6" customHeight="1">
      <c r="A1212" s="2" t="s">
        <v>2159</v>
      </c>
      <c r="B1212" s="2" t="s">
        <v>1370</v>
      </c>
      <c r="C1212" s="2" t="s">
        <v>1391</v>
      </c>
      <c r="D1212" s="2" t="s">
        <v>7</v>
      </c>
      <c r="E1212" s="2" t="s">
        <v>1372</v>
      </c>
      <c r="F1212" s="2" t="s">
        <v>1404</v>
      </c>
      <c r="G1212" s="2" t="s">
        <v>1377</v>
      </c>
      <c r="H1212" s="2" t="s">
        <v>2192</v>
      </c>
      <c r="I1212" s="2" t="s">
        <v>1673</v>
      </c>
    </row>
    <row r="1213" spans="1:9" ht="15.6" customHeight="1">
      <c r="A1213" s="2" t="s">
        <v>2160</v>
      </c>
      <c r="B1213" s="2" t="s">
        <v>1382</v>
      </c>
      <c r="C1213" s="2" t="s">
        <v>1391</v>
      </c>
      <c r="D1213" s="2" t="s">
        <v>11</v>
      </c>
      <c r="E1213" s="2" t="s">
        <v>1408</v>
      </c>
      <c r="F1213" s="2" t="s">
        <v>1396</v>
      </c>
      <c r="G1213" s="2" t="s">
        <v>2193</v>
      </c>
      <c r="H1213" s="2" t="s">
        <v>1602</v>
      </c>
    </row>
    <row r="1214" spans="1:9" ht="15.6" customHeight="1">
      <c r="A1214" s="2" t="s">
        <v>2161</v>
      </c>
      <c r="B1214" s="2" t="s">
        <v>1378</v>
      </c>
      <c r="C1214" s="2" t="s">
        <v>1383</v>
      </c>
      <c r="D1214" s="2" t="s">
        <v>5</v>
      </c>
      <c r="E1214" s="2" t="s">
        <v>1471</v>
      </c>
      <c r="F1214" s="2" t="s">
        <v>2193</v>
      </c>
      <c r="G1214" s="2" t="s">
        <v>1514</v>
      </c>
    </row>
    <row r="1215" spans="1:9" ht="15.6" customHeight="1">
      <c r="A1215" s="2" t="s">
        <v>2162</v>
      </c>
      <c r="B1215" s="2" t="s">
        <v>1378</v>
      </c>
      <c r="C1215" s="2" t="s">
        <v>1383</v>
      </c>
      <c r="D1215" s="2" t="s">
        <v>11</v>
      </c>
      <c r="E1215" s="2" t="s">
        <v>1368</v>
      </c>
      <c r="F1215" s="2" t="s">
        <v>1418</v>
      </c>
      <c r="G1215" s="2" t="s">
        <v>2193</v>
      </c>
      <c r="H1215" s="2" t="s">
        <v>1605</v>
      </c>
    </row>
    <row r="1216" spans="1:9" ht="15.6" customHeight="1">
      <c r="A1216" s="2" t="s">
        <v>2163</v>
      </c>
      <c r="B1216" s="2" t="s">
        <v>1370</v>
      </c>
      <c r="C1216" s="2" t="s">
        <v>1391</v>
      </c>
      <c r="D1216" s="2" t="s">
        <v>11</v>
      </c>
      <c r="E1216" s="2" t="s">
        <v>1369</v>
      </c>
      <c r="F1216" s="2" t="s">
        <v>1380</v>
      </c>
      <c r="G1216" s="2" t="s">
        <v>2193</v>
      </c>
      <c r="H1216" s="2" t="s">
        <v>2015</v>
      </c>
    </row>
    <row r="1217" spans="1:9" ht="15.6" customHeight="1">
      <c r="A1217" s="2" t="s">
        <v>2164</v>
      </c>
      <c r="B1217" s="2" t="s">
        <v>1370</v>
      </c>
      <c r="C1217" s="2" t="s">
        <v>1391</v>
      </c>
      <c r="D1217" s="2" t="s">
        <v>11</v>
      </c>
      <c r="E1217" s="2" t="s">
        <v>1369</v>
      </c>
      <c r="F1217" s="2" t="s">
        <v>1380</v>
      </c>
      <c r="G1217" s="2" t="s">
        <v>2193</v>
      </c>
      <c r="H1217" s="2" t="s">
        <v>2015</v>
      </c>
    </row>
    <row r="1218" spans="1:9" ht="15.6" customHeight="1">
      <c r="A1218" s="2" t="s">
        <v>2165</v>
      </c>
      <c r="B1218" s="2" t="s">
        <v>1363</v>
      </c>
      <c r="C1218" s="2" t="s">
        <v>1364</v>
      </c>
      <c r="D1218" s="2" t="s">
        <v>5</v>
      </c>
      <c r="E1218" s="2" t="s">
        <v>1470</v>
      </c>
      <c r="F1218" s="2" t="s">
        <v>2193</v>
      </c>
      <c r="G1218" s="2" t="s">
        <v>2022</v>
      </c>
    </row>
    <row r="1219" spans="1:9" ht="15.6" customHeight="1">
      <c r="A1219" s="2" t="s">
        <v>2166</v>
      </c>
      <c r="B1219" s="2" t="s">
        <v>1363</v>
      </c>
      <c r="C1219" s="2" t="s">
        <v>1364</v>
      </c>
      <c r="D1219" s="2" t="s">
        <v>11</v>
      </c>
      <c r="E1219" s="2" t="s">
        <v>1404</v>
      </c>
      <c r="F1219" s="2" t="s">
        <v>1396</v>
      </c>
      <c r="G1219" s="2" t="s">
        <v>2193</v>
      </c>
      <c r="H1219" s="2" t="s">
        <v>2023</v>
      </c>
    </row>
    <row r="1220" spans="1:9" ht="15.6" customHeight="1">
      <c r="A1220" s="2" t="s">
        <v>2167</v>
      </c>
      <c r="B1220" s="2" t="s">
        <v>1363</v>
      </c>
      <c r="C1220" s="2" t="s">
        <v>1364</v>
      </c>
      <c r="D1220" s="2" t="s">
        <v>5</v>
      </c>
      <c r="E1220" s="2" t="s">
        <v>1470</v>
      </c>
      <c r="F1220" s="2" t="s">
        <v>2193</v>
      </c>
      <c r="G1220" s="2" t="s">
        <v>2022</v>
      </c>
    </row>
    <row r="1221" spans="1:9" ht="15.6" customHeight="1">
      <c r="A1221" s="2" t="s">
        <v>2168</v>
      </c>
      <c r="B1221" s="2" t="s">
        <v>1363</v>
      </c>
      <c r="C1221" s="2" t="s">
        <v>1364</v>
      </c>
      <c r="D1221" s="2" t="s">
        <v>11</v>
      </c>
      <c r="E1221" s="2" t="s">
        <v>1404</v>
      </c>
      <c r="F1221" s="2" t="s">
        <v>1466</v>
      </c>
      <c r="G1221" s="2" t="s">
        <v>2193</v>
      </c>
      <c r="H1221" s="2" t="s">
        <v>2023</v>
      </c>
    </row>
    <row r="1222" spans="1:9" ht="15.6" customHeight="1">
      <c r="A1222" s="2" t="s">
        <v>2169</v>
      </c>
      <c r="B1222" s="2" t="s">
        <v>1382</v>
      </c>
      <c r="C1222" s="2" t="s">
        <v>1371</v>
      </c>
      <c r="D1222" s="2" t="s">
        <v>7</v>
      </c>
      <c r="E1222" s="2" t="s">
        <v>1388</v>
      </c>
      <c r="F1222" s="2" t="s">
        <v>1414</v>
      </c>
      <c r="G1222" s="2" t="s">
        <v>2004</v>
      </c>
      <c r="H1222" s="2" t="s">
        <v>2192</v>
      </c>
      <c r="I1222" s="2" t="s">
        <v>1386</v>
      </c>
    </row>
    <row r="1223" spans="1:9" ht="15.6" customHeight="1">
      <c r="A1223" s="2" t="s">
        <v>2170</v>
      </c>
      <c r="B1223" s="2" t="s">
        <v>1382</v>
      </c>
      <c r="C1223" s="2" t="s">
        <v>1371</v>
      </c>
      <c r="D1223" s="2" t="s">
        <v>7</v>
      </c>
      <c r="E1223" s="2" t="s">
        <v>1388</v>
      </c>
      <c r="F1223" s="2" t="s">
        <v>1414</v>
      </c>
      <c r="G1223" s="2" t="s">
        <v>2004</v>
      </c>
      <c r="H1223" s="2" t="s">
        <v>2192</v>
      </c>
      <c r="I1223" s="2" t="s">
        <v>1386</v>
      </c>
    </row>
    <row r="1224" spans="1:9" ht="15.6" customHeight="1">
      <c r="A1224" s="2" t="s">
        <v>2171</v>
      </c>
      <c r="B1224" s="2" t="s">
        <v>1422</v>
      </c>
      <c r="C1224" s="2" t="s">
        <v>1387</v>
      </c>
      <c r="D1224" s="2" t="s">
        <v>11</v>
      </c>
      <c r="E1224" s="2" t="s">
        <v>1414</v>
      </c>
      <c r="F1224" s="2" t="s">
        <v>1466</v>
      </c>
      <c r="G1224" s="2" t="s">
        <v>2009</v>
      </c>
      <c r="H1224" s="2" t="s">
        <v>2193</v>
      </c>
    </row>
    <row r="1225" spans="1:9" ht="15.6" customHeight="1">
      <c r="A1225" s="2" t="s">
        <v>2172</v>
      </c>
      <c r="B1225" s="2" t="s">
        <v>1370</v>
      </c>
      <c r="C1225" s="2" t="s">
        <v>1431</v>
      </c>
      <c r="D1225" s="2" t="s">
        <v>5</v>
      </c>
      <c r="E1225" s="2" t="s">
        <v>1478</v>
      </c>
      <c r="F1225" s="2" t="s">
        <v>2193</v>
      </c>
      <c r="G1225" s="2" t="s">
        <v>2018</v>
      </c>
    </row>
    <row r="1226" spans="1:9" ht="15.6" customHeight="1">
      <c r="A1226" s="2" t="s">
        <v>2173</v>
      </c>
      <c r="B1226" s="2" t="s">
        <v>1370</v>
      </c>
      <c r="C1226" s="2" t="s">
        <v>1431</v>
      </c>
      <c r="D1226" s="2" t="s">
        <v>7</v>
      </c>
      <c r="E1226" s="2" t="s">
        <v>1369</v>
      </c>
      <c r="F1226" s="2" t="s">
        <v>1380</v>
      </c>
      <c r="G1226" s="2" t="s">
        <v>2193</v>
      </c>
      <c r="H1226" s="2" t="s">
        <v>2015</v>
      </c>
    </row>
    <row r="1227" spans="1:9" ht="15.6" customHeight="1">
      <c r="A1227" s="2" t="s">
        <v>2174</v>
      </c>
      <c r="B1227" s="2" t="s">
        <v>1370</v>
      </c>
      <c r="C1227" s="2" t="s">
        <v>1431</v>
      </c>
      <c r="D1227" s="2" t="s">
        <v>11</v>
      </c>
      <c r="E1227" s="2" t="s">
        <v>1405</v>
      </c>
      <c r="F1227" s="2" t="s">
        <v>1392</v>
      </c>
      <c r="G1227" s="2" t="s">
        <v>1377</v>
      </c>
      <c r="H1227" s="2" t="s">
        <v>2192</v>
      </c>
      <c r="I1227" s="2" t="s">
        <v>1673</v>
      </c>
    </row>
    <row r="1228" spans="1:9" ht="15.6" customHeight="1">
      <c r="A1228" s="2" t="s">
        <v>2175</v>
      </c>
      <c r="B1228" s="2" t="s">
        <v>1382</v>
      </c>
      <c r="C1228" s="2" t="s">
        <v>1371</v>
      </c>
      <c r="D1228" s="2" t="s">
        <v>7</v>
      </c>
      <c r="E1228" s="2" t="s">
        <v>1388</v>
      </c>
      <c r="F1228" s="2" t="s">
        <v>1756</v>
      </c>
      <c r="G1228" s="2" t="s">
        <v>1432</v>
      </c>
      <c r="H1228" s="2" t="s">
        <v>2192</v>
      </c>
      <c r="I1228" s="2" t="s">
        <v>1386</v>
      </c>
    </row>
    <row r="1229" spans="1:9" ht="15.6" customHeight="1">
      <c r="A1229" s="2" t="s">
        <v>2176</v>
      </c>
      <c r="B1229" s="2" t="s">
        <v>1382</v>
      </c>
      <c r="C1229" s="2" t="s">
        <v>1371</v>
      </c>
      <c r="D1229" s="2" t="s">
        <v>7</v>
      </c>
      <c r="E1229" s="2" t="s">
        <v>1388</v>
      </c>
      <c r="F1229" s="2" t="s">
        <v>1756</v>
      </c>
      <c r="G1229" s="2" t="s">
        <v>1432</v>
      </c>
      <c r="H1229" s="2" t="s">
        <v>2192</v>
      </c>
      <c r="I1229" s="2" t="s">
        <v>1386</v>
      </c>
    </row>
    <row r="1230" spans="1:9" ht="15.6" customHeight="1">
      <c r="A1230" s="2" t="s">
        <v>2177</v>
      </c>
      <c r="B1230" s="2" t="s">
        <v>1382</v>
      </c>
      <c r="C1230" s="2" t="s">
        <v>1371</v>
      </c>
      <c r="D1230" s="2" t="s">
        <v>7</v>
      </c>
      <c r="E1230" s="2" t="s">
        <v>1388</v>
      </c>
      <c r="F1230" s="2" t="s">
        <v>1756</v>
      </c>
      <c r="G1230" s="2" t="s">
        <v>1432</v>
      </c>
      <c r="H1230" s="2" t="s">
        <v>2192</v>
      </c>
      <c r="I1230" s="2" t="s">
        <v>1386</v>
      </c>
    </row>
    <row r="1231" spans="1:9" ht="15.6" customHeight="1">
      <c r="A1231" s="2" t="s">
        <v>2178</v>
      </c>
      <c r="B1231" s="2" t="s">
        <v>1382</v>
      </c>
      <c r="C1231" s="2" t="s">
        <v>1371</v>
      </c>
      <c r="D1231" s="2" t="s">
        <v>7</v>
      </c>
      <c r="E1231" s="2" t="s">
        <v>1388</v>
      </c>
      <c r="F1231" s="2" t="s">
        <v>1756</v>
      </c>
      <c r="G1231" s="2" t="s">
        <v>1432</v>
      </c>
      <c r="H1231" s="2" t="s">
        <v>2192</v>
      </c>
      <c r="I1231" s="2" t="s">
        <v>1386</v>
      </c>
    </row>
    <row r="1232" spans="1:9" ht="15.6" customHeight="1">
      <c r="A1232" s="2" t="s">
        <v>2179</v>
      </c>
      <c r="B1232" s="2" t="s">
        <v>1382</v>
      </c>
      <c r="C1232" s="2" t="s">
        <v>1425</v>
      </c>
      <c r="D1232" s="2" t="s">
        <v>11</v>
      </c>
      <c r="E1232" s="2" t="s">
        <v>1408</v>
      </c>
      <c r="F1232" s="2" t="s">
        <v>1396</v>
      </c>
      <c r="G1232" s="2" t="s">
        <v>2193</v>
      </c>
      <c r="H1232" s="2" t="s">
        <v>1602</v>
      </c>
    </row>
    <row r="1233" spans="1:10" ht="15.6" customHeight="1">
      <c r="A1233" s="2" t="s">
        <v>2180</v>
      </c>
      <c r="B1233" s="2" t="s">
        <v>1370</v>
      </c>
      <c r="C1233" s="2" t="s">
        <v>1425</v>
      </c>
      <c r="D1233" s="2" t="s">
        <v>11</v>
      </c>
      <c r="E1233" s="2" t="s">
        <v>1397</v>
      </c>
      <c r="F1233" s="2" t="s">
        <v>1470</v>
      </c>
      <c r="G1233" s="2" t="s">
        <v>1450</v>
      </c>
      <c r="H1233" s="2" t="s">
        <v>2193</v>
      </c>
      <c r="I1233" s="2" t="s">
        <v>2015</v>
      </c>
    </row>
    <row r="1234" spans="1:10" ht="15.6" customHeight="1">
      <c r="A1234" s="2" t="s">
        <v>2181</v>
      </c>
      <c r="B1234" s="2" t="s">
        <v>1363</v>
      </c>
      <c r="C1234" s="2" t="s">
        <v>1364</v>
      </c>
      <c r="D1234" s="2" t="s">
        <v>11</v>
      </c>
      <c r="E1234" s="2" t="s">
        <v>1404</v>
      </c>
      <c r="F1234" s="2" t="s">
        <v>1396</v>
      </c>
      <c r="G1234" s="2" t="s">
        <v>2193</v>
      </c>
      <c r="H1234" s="2" t="s">
        <v>2023</v>
      </c>
    </row>
    <row r="1235" spans="1:10" ht="15.6" customHeight="1">
      <c r="A1235" s="2" t="s">
        <v>2182</v>
      </c>
      <c r="B1235" s="2" t="s">
        <v>1363</v>
      </c>
      <c r="C1235" s="2" t="s">
        <v>1364</v>
      </c>
      <c r="D1235" s="2" t="s">
        <v>5</v>
      </c>
      <c r="E1235" s="2" t="s">
        <v>1470</v>
      </c>
      <c r="F1235" s="2" t="s">
        <v>1471</v>
      </c>
      <c r="G1235" s="2" t="s">
        <v>2193</v>
      </c>
      <c r="H1235" s="2" t="s">
        <v>2022</v>
      </c>
    </row>
    <row r="1236" spans="1:10" ht="15.6" customHeight="1">
      <c r="A1236" s="2" t="s">
        <v>2183</v>
      </c>
      <c r="B1236" s="2" t="s">
        <v>1370</v>
      </c>
      <c r="C1236" s="2" t="s">
        <v>1424</v>
      </c>
      <c r="D1236" s="2" t="s">
        <v>11</v>
      </c>
      <c r="E1236" s="2" t="s">
        <v>1397</v>
      </c>
      <c r="F1236" s="2" t="s">
        <v>1449</v>
      </c>
      <c r="G1236" s="2" t="s">
        <v>1466</v>
      </c>
      <c r="H1236" s="2" t="s">
        <v>2193</v>
      </c>
      <c r="I1236" s="2" t="s">
        <v>2015</v>
      </c>
    </row>
    <row r="1237" spans="1:10" ht="15.6" customHeight="1">
      <c r="A1237" s="2" t="s">
        <v>2184</v>
      </c>
      <c r="B1237" s="2" t="s">
        <v>1382</v>
      </c>
      <c r="C1237" s="2" t="s">
        <v>1391</v>
      </c>
      <c r="D1237" s="2" t="s">
        <v>7</v>
      </c>
      <c r="E1237" s="2" t="s">
        <v>1388</v>
      </c>
      <c r="F1237" s="2" t="s">
        <v>1414</v>
      </c>
      <c r="G1237" s="2" t="s">
        <v>2004</v>
      </c>
      <c r="H1237" s="2" t="s">
        <v>2192</v>
      </c>
      <c r="I1237" s="2" t="s">
        <v>1386</v>
      </c>
    </row>
    <row r="1238" spans="1:10" ht="15.6" customHeight="1">
      <c r="A1238" s="2" t="s">
        <v>2185</v>
      </c>
      <c r="B1238" s="2" t="s">
        <v>1370</v>
      </c>
      <c r="C1238" s="2" t="s">
        <v>1424</v>
      </c>
      <c r="D1238" s="2" t="s">
        <v>11</v>
      </c>
      <c r="E1238" s="2" t="s">
        <v>1397</v>
      </c>
      <c r="F1238" s="2" t="s">
        <v>1449</v>
      </c>
      <c r="G1238" s="2" t="s">
        <v>1466</v>
      </c>
      <c r="H1238" s="2" t="s">
        <v>2193</v>
      </c>
      <c r="I1238" s="2" t="s">
        <v>2015</v>
      </c>
    </row>
    <row r="1239" spans="1:10" ht="15.6" customHeight="1">
      <c r="A1239" s="2" t="s">
        <v>2186</v>
      </c>
      <c r="B1239" s="2" t="s">
        <v>1370</v>
      </c>
      <c r="C1239" s="2" t="s">
        <v>1376</v>
      </c>
      <c r="D1239" s="2" t="s">
        <v>7</v>
      </c>
      <c r="E1239" s="2" t="s">
        <v>1372</v>
      </c>
      <c r="F1239" s="2" t="s">
        <v>1430</v>
      </c>
      <c r="G1239" s="2" t="s">
        <v>1385</v>
      </c>
      <c r="H1239" s="2" t="s">
        <v>2192</v>
      </c>
      <c r="I1239" s="2" t="s">
        <v>1673</v>
      </c>
    </row>
    <row r="1240" spans="1:10" ht="15.6" customHeight="1">
      <c r="A1240" s="2" t="s">
        <v>2187</v>
      </c>
      <c r="B1240" s="2" t="s">
        <v>1370</v>
      </c>
      <c r="C1240" s="2" t="s">
        <v>1391</v>
      </c>
      <c r="D1240" s="2" t="s">
        <v>5</v>
      </c>
      <c r="E1240" s="2" t="s">
        <v>1478</v>
      </c>
      <c r="F1240" s="2" t="s">
        <v>1517</v>
      </c>
      <c r="G1240" s="2" t="s">
        <v>2193</v>
      </c>
      <c r="H1240" s="2" t="s">
        <v>2018</v>
      </c>
    </row>
    <row r="1241" spans="1:10" ht="15.6" customHeight="1">
      <c r="A1241" s="2" t="s">
        <v>2188</v>
      </c>
      <c r="B1241" s="2" t="s">
        <v>1370</v>
      </c>
      <c r="C1241" s="2" t="s">
        <v>1391</v>
      </c>
      <c r="D1241" s="2" t="s">
        <v>11</v>
      </c>
      <c r="E1241" s="2" t="s">
        <v>1397</v>
      </c>
      <c r="F1241" s="2" t="s">
        <v>1449</v>
      </c>
      <c r="G1241" s="2" t="s">
        <v>1466</v>
      </c>
      <c r="H1241" s="2" t="s">
        <v>2193</v>
      </c>
      <c r="I1241" s="2" t="s">
        <v>2015</v>
      </c>
    </row>
    <row r="1242" spans="1:10" ht="15.6" customHeight="1">
      <c r="A1242" s="2" t="s">
        <v>2189</v>
      </c>
      <c r="B1242" s="2" t="s">
        <v>1382</v>
      </c>
      <c r="C1242" s="2" t="s">
        <v>1391</v>
      </c>
      <c r="D1242" s="2" t="s">
        <v>11</v>
      </c>
      <c r="E1242" s="2" t="s">
        <v>1408</v>
      </c>
      <c r="F1242" s="2" t="s">
        <v>1466</v>
      </c>
      <c r="G1242" s="2" t="s">
        <v>2193</v>
      </c>
      <c r="H1242" s="2" t="s">
        <v>1602</v>
      </c>
    </row>
    <row r="1243" spans="1:10" ht="15.6" customHeight="1">
      <c r="A1243" s="2" t="s">
        <v>2190</v>
      </c>
      <c r="B1243" s="2" t="s">
        <v>1370</v>
      </c>
      <c r="C1243" s="2" t="s">
        <v>1391</v>
      </c>
      <c r="D1243" s="2" t="s">
        <v>11</v>
      </c>
      <c r="E1243" s="2" t="s">
        <v>1397</v>
      </c>
      <c r="F1243" s="2" t="s">
        <v>1449</v>
      </c>
      <c r="G1243" s="2" t="s">
        <v>1466</v>
      </c>
      <c r="H1243" s="2" t="s">
        <v>2193</v>
      </c>
      <c r="I1243" s="2" t="s">
        <v>2015</v>
      </c>
    </row>
    <row r="1244" spans="1:10" ht="15.6" customHeight="1">
      <c r="A1244" s="2" t="s">
        <v>2191</v>
      </c>
      <c r="B1244" s="2" t="s">
        <v>1370</v>
      </c>
      <c r="C1244" s="2" t="s">
        <v>1376</v>
      </c>
      <c r="D1244" s="2" t="s">
        <v>11</v>
      </c>
      <c r="E1244" s="2" t="s">
        <v>1369</v>
      </c>
      <c r="F1244" s="2" t="s">
        <v>1380</v>
      </c>
      <c r="G1244" s="2" t="s">
        <v>2193</v>
      </c>
      <c r="H1244" s="2" t="s">
        <v>2015</v>
      </c>
    </row>
    <row r="1245" spans="1:10" ht="15.6" customHeight="1">
      <c r="A1245" s="2" t="s">
        <v>775</v>
      </c>
      <c r="B1245" s="2" t="s">
        <v>1378</v>
      </c>
      <c r="C1245" s="2" t="s">
        <v>1383</v>
      </c>
      <c r="D1245" s="2" t="s">
        <v>7</v>
      </c>
      <c r="E1245" s="2" t="s">
        <v>1379</v>
      </c>
      <c r="F1245" s="2" t="s">
        <v>1439</v>
      </c>
      <c r="G1245" s="2" t="s">
        <v>1412</v>
      </c>
      <c r="H1245" s="2" t="s">
        <v>1374</v>
      </c>
      <c r="I1245" s="2" t="s">
        <v>1381</v>
      </c>
      <c r="J1245" s="2" t="s">
        <v>1980</v>
      </c>
    </row>
    <row r="1246" spans="1:10" ht="15.6" customHeight="1">
      <c r="A1246" s="2" t="s">
        <v>776</v>
      </c>
      <c r="B1246" s="2" t="s">
        <v>1378</v>
      </c>
      <c r="C1246" s="2" t="s">
        <v>1383</v>
      </c>
      <c r="D1246" s="2" t="s">
        <v>11</v>
      </c>
      <c r="E1246" s="2" t="s">
        <v>1368</v>
      </c>
      <c r="F1246" s="2" t="s">
        <v>1449</v>
      </c>
      <c r="G1246" s="2" t="s">
        <v>1478</v>
      </c>
      <c r="H1246" s="2" t="s">
        <v>1634</v>
      </c>
      <c r="I1246" s="2" t="s">
        <v>1605</v>
      </c>
      <c r="J1246" s="2" t="s">
        <v>1980</v>
      </c>
    </row>
    <row r="1247" spans="1:10" ht="15.6" customHeight="1">
      <c r="A1247" s="2" t="s">
        <v>777</v>
      </c>
      <c r="B1247" s="2" t="s">
        <v>1370</v>
      </c>
      <c r="C1247" s="2" t="s">
        <v>1376</v>
      </c>
      <c r="D1247" s="2" t="s">
        <v>11</v>
      </c>
      <c r="E1247" s="2" t="s">
        <v>1369</v>
      </c>
      <c r="F1247" s="2" t="s">
        <v>1452</v>
      </c>
      <c r="G1247" s="2" t="s">
        <v>1449</v>
      </c>
      <c r="H1247" s="2" t="s">
        <v>1634</v>
      </c>
      <c r="I1247" s="2" t="s">
        <v>2015</v>
      </c>
      <c r="J1247" s="2" t="s">
        <v>1980</v>
      </c>
    </row>
    <row r="1248" spans="1:10" ht="15.6" customHeight="1">
      <c r="A1248" s="2" t="s">
        <v>778</v>
      </c>
      <c r="B1248" s="2" t="s">
        <v>1363</v>
      </c>
      <c r="C1248" s="2" t="s">
        <v>1364</v>
      </c>
      <c r="D1248" s="2" t="s">
        <v>7</v>
      </c>
      <c r="E1248" s="2" t="s">
        <v>1365</v>
      </c>
      <c r="F1248" s="2" t="s">
        <v>1373</v>
      </c>
      <c r="G1248" s="2" t="s">
        <v>1374</v>
      </c>
      <c r="H1248" s="2" t="s">
        <v>1483</v>
      </c>
      <c r="I1248" s="2" t="s">
        <v>2021</v>
      </c>
      <c r="J1248" s="2" t="s">
        <v>1980</v>
      </c>
    </row>
    <row r="1249" spans="1:10" ht="15.6" customHeight="1">
      <c r="A1249" s="2" t="s">
        <v>779</v>
      </c>
      <c r="B1249" s="2" t="s">
        <v>1370</v>
      </c>
      <c r="C1249" s="2" t="s">
        <v>1376</v>
      </c>
      <c r="D1249" s="2" t="s">
        <v>7</v>
      </c>
      <c r="E1249" s="2" t="s">
        <v>1405</v>
      </c>
      <c r="F1249" s="2" t="s">
        <v>1392</v>
      </c>
      <c r="G1249" s="2" t="s">
        <v>1411</v>
      </c>
      <c r="H1249" s="2" t="s">
        <v>1483</v>
      </c>
      <c r="I1249" s="2" t="s">
        <v>1673</v>
      </c>
      <c r="J1249" s="2" t="s">
        <v>1980</v>
      </c>
    </row>
    <row r="1250" spans="1:10" ht="15.6" customHeight="1">
      <c r="A1250" s="2" t="s">
        <v>780</v>
      </c>
      <c r="B1250" s="2" t="s">
        <v>1370</v>
      </c>
      <c r="C1250" s="2" t="s">
        <v>1376</v>
      </c>
      <c r="D1250" s="2" t="s">
        <v>5</v>
      </c>
      <c r="E1250" s="2" t="s">
        <v>1393</v>
      </c>
      <c r="F1250" s="2" t="s">
        <v>1517</v>
      </c>
      <c r="G1250" s="2" t="s">
        <v>1553</v>
      </c>
      <c r="H1250" s="2" t="s">
        <v>2018</v>
      </c>
      <c r="I1250" s="2" t="s">
        <v>1980</v>
      </c>
      <c r="J1250" s="2" t="s">
        <v>1980</v>
      </c>
    </row>
    <row r="1251" spans="1:10" ht="15.6" customHeight="1">
      <c r="A1251" s="2" t="s">
        <v>781</v>
      </c>
      <c r="B1251" s="2" t="s">
        <v>1370</v>
      </c>
      <c r="C1251" s="2" t="s">
        <v>1376</v>
      </c>
      <c r="D1251" s="2" t="s">
        <v>11</v>
      </c>
      <c r="E1251" s="2" t="s">
        <v>1369</v>
      </c>
      <c r="F1251" s="2" t="s">
        <v>1441</v>
      </c>
      <c r="G1251" s="2" t="s">
        <v>1380</v>
      </c>
      <c r="H1251" s="2" t="s">
        <v>1634</v>
      </c>
      <c r="I1251" s="2" t="s">
        <v>2015</v>
      </c>
      <c r="J1251" s="2" t="s">
        <v>1980</v>
      </c>
    </row>
    <row r="1252" spans="1:10" ht="15.6" customHeight="1">
      <c r="A1252" s="2" t="s">
        <v>782</v>
      </c>
      <c r="B1252" s="2" t="s">
        <v>1370</v>
      </c>
      <c r="C1252" s="2" t="s">
        <v>1425</v>
      </c>
      <c r="D1252" s="2" t="s">
        <v>5</v>
      </c>
      <c r="E1252" s="2" t="s">
        <v>1478</v>
      </c>
      <c r="F1252" s="2" t="s">
        <v>1553</v>
      </c>
      <c r="G1252" s="2" t="s">
        <v>2018</v>
      </c>
      <c r="H1252" s="2" t="s">
        <v>1980</v>
      </c>
      <c r="I1252" s="2" t="s">
        <v>1980</v>
      </c>
      <c r="J1252" s="2" t="s">
        <v>1980</v>
      </c>
    </row>
    <row r="1253" spans="1:10" ht="15.6" customHeight="1">
      <c r="A1253" s="2" t="s">
        <v>783</v>
      </c>
      <c r="B1253" s="2" t="s">
        <v>1370</v>
      </c>
      <c r="C1253" s="2" t="s">
        <v>1425</v>
      </c>
      <c r="D1253" s="2" t="s">
        <v>11</v>
      </c>
      <c r="E1253" s="2" t="s">
        <v>1367</v>
      </c>
      <c r="F1253" s="2" t="s">
        <v>1450</v>
      </c>
      <c r="G1253" s="2" t="s">
        <v>1634</v>
      </c>
      <c r="H1253" s="2" t="s">
        <v>2015</v>
      </c>
      <c r="I1253" s="2" t="s">
        <v>1980</v>
      </c>
      <c r="J1253" s="2" t="s">
        <v>1980</v>
      </c>
    </row>
    <row r="1254" spans="1:10" ht="15.6" customHeight="1">
      <c r="A1254" s="2" t="s">
        <v>784</v>
      </c>
      <c r="B1254" s="2" t="s">
        <v>1370</v>
      </c>
      <c r="C1254" s="2" t="s">
        <v>1431</v>
      </c>
      <c r="D1254" s="2" t="s">
        <v>7</v>
      </c>
      <c r="E1254" s="2" t="s">
        <v>1397</v>
      </c>
      <c r="F1254" s="2" t="s">
        <v>1441</v>
      </c>
      <c r="G1254" s="2" t="s">
        <v>1373</v>
      </c>
      <c r="H1254" s="2" t="s">
        <v>1483</v>
      </c>
      <c r="I1254" s="2" t="s">
        <v>1673</v>
      </c>
      <c r="J1254" s="2" t="s">
        <v>1980</v>
      </c>
    </row>
    <row r="1255" spans="1:10" ht="15.6" customHeight="1">
      <c r="A1255" s="2" t="s">
        <v>785</v>
      </c>
      <c r="B1255" s="2" t="s">
        <v>1370</v>
      </c>
      <c r="C1255" s="2" t="s">
        <v>1431</v>
      </c>
      <c r="D1255" s="2" t="s">
        <v>11</v>
      </c>
      <c r="E1255" s="2" t="s">
        <v>1397</v>
      </c>
      <c r="F1255" s="2" t="s">
        <v>1418</v>
      </c>
      <c r="G1255" s="2" t="s">
        <v>1450</v>
      </c>
      <c r="H1255" s="2" t="s">
        <v>1634</v>
      </c>
      <c r="I1255" s="2" t="s">
        <v>2015</v>
      </c>
      <c r="J1255" s="2" t="s">
        <v>1980</v>
      </c>
    </row>
    <row r="1256" spans="1:10" ht="15.6" customHeight="1">
      <c r="A1256" s="2" t="s">
        <v>786</v>
      </c>
      <c r="B1256" s="2" t="s">
        <v>1435</v>
      </c>
      <c r="C1256" s="2" t="s">
        <v>1387</v>
      </c>
      <c r="D1256" s="2" t="s">
        <v>7</v>
      </c>
      <c r="E1256" s="2" t="s">
        <v>1442</v>
      </c>
      <c r="F1256" s="2" t="s">
        <v>1373</v>
      </c>
      <c r="G1256" s="2" t="s">
        <v>1374</v>
      </c>
      <c r="H1256" s="2" t="s">
        <v>1483</v>
      </c>
      <c r="I1256" s="2" t="s">
        <v>1398</v>
      </c>
      <c r="J1256" s="2" t="s">
        <v>2020</v>
      </c>
    </row>
    <row r="1257" spans="1:10" ht="15.6" customHeight="1">
      <c r="A1257" s="2" t="s">
        <v>787</v>
      </c>
      <c r="B1257" s="2" t="s">
        <v>1435</v>
      </c>
      <c r="C1257" s="2" t="s">
        <v>1387</v>
      </c>
      <c r="D1257" s="2" t="s">
        <v>7</v>
      </c>
      <c r="E1257" s="2" t="s">
        <v>1399</v>
      </c>
      <c r="F1257" s="2" t="s">
        <v>1418</v>
      </c>
      <c r="G1257" s="2" t="s">
        <v>1432</v>
      </c>
      <c r="H1257" s="2" t="s">
        <v>1483</v>
      </c>
      <c r="I1257" s="2" t="s">
        <v>2020</v>
      </c>
      <c r="J1257" s="2" t="s">
        <v>1980</v>
      </c>
    </row>
    <row r="1258" spans="1:10" ht="15.6" customHeight="1">
      <c r="A1258" s="2" t="s">
        <v>788</v>
      </c>
      <c r="B1258" s="2" t="s">
        <v>1435</v>
      </c>
      <c r="C1258" s="2" t="s">
        <v>1387</v>
      </c>
      <c r="D1258" s="2" t="s">
        <v>5</v>
      </c>
      <c r="E1258" s="2" t="s">
        <v>1385</v>
      </c>
      <c r="F1258" s="2" t="s">
        <v>1521</v>
      </c>
      <c r="G1258" s="2" t="s">
        <v>1471</v>
      </c>
      <c r="H1258" s="2" t="s">
        <v>1553</v>
      </c>
      <c r="I1258" s="2" t="s">
        <v>2024</v>
      </c>
      <c r="J1258" s="2" t="s">
        <v>1980</v>
      </c>
    </row>
    <row r="1259" spans="1:10" ht="15.6" customHeight="1">
      <c r="A1259" s="2" t="s">
        <v>789</v>
      </c>
      <c r="B1259" s="2" t="s">
        <v>1435</v>
      </c>
      <c r="C1259" s="2" t="s">
        <v>1387</v>
      </c>
      <c r="D1259" s="2" t="s">
        <v>5</v>
      </c>
      <c r="E1259" s="2" t="s">
        <v>1385</v>
      </c>
      <c r="F1259" s="2" t="s">
        <v>1521</v>
      </c>
      <c r="G1259" s="2" t="s">
        <v>1471</v>
      </c>
      <c r="H1259" s="2" t="s">
        <v>1553</v>
      </c>
      <c r="I1259" s="2" t="s">
        <v>2024</v>
      </c>
      <c r="J1259" s="2" t="s">
        <v>1980</v>
      </c>
    </row>
    <row r="1260" spans="1:10" ht="15.6" customHeight="1">
      <c r="A1260" s="2" t="s">
        <v>790</v>
      </c>
      <c r="B1260" s="2" t="s">
        <v>1370</v>
      </c>
      <c r="C1260" s="2" t="s">
        <v>1424</v>
      </c>
      <c r="D1260" s="2" t="s">
        <v>11</v>
      </c>
      <c r="E1260" s="2" t="s">
        <v>1369</v>
      </c>
      <c r="F1260" s="2" t="s">
        <v>1441</v>
      </c>
      <c r="G1260" s="2" t="s">
        <v>1634</v>
      </c>
      <c r="H1260" s="2" t="s">
        <v>2015</v>
      </c>
      <c r="I1260" s="2" t="s">
        <v>1980</v>
      </c>
      <c r="J1260" s="2" t="s">
        <v>1980</v>
      </c>
    </row>
    <row r="1261" spans="1:10" ht="15.6" customHeight="1">
      <c r="A1261" s="2" t="s">
        <v>791</v>
      </c>
      <c r="B1261" s="2" t="s">
        <v>1370</v>
      </c>
      <c r="C1261" s="2" t="s">
        <v>1424</v>
      </c>
      <c r="D1261" s="2" t="s">
        <v>7</v>
      </c>
      <c r="E1261" s="2" t="s">
        <v>1428</v>
      </c>
      <c r="F1261" s="2" t="s">
        <v>1385</v>
      </c>
      <c r="G1261" s="2" t="s">
        <v>1409</v>
      </c>
      <c r="H1261" s="2" t="s">
        <v>1483</v>
      </c>
      <c r="I1261" s="2" t="s">
        <v>1673</v>
      </c>
      <c r="J1261" s="2" t="s">
        <v>1980</v>
      </c>
    </row>
    <row r="1262" spans="1:10" ht="15.6" customHeight="1">
      <c r="A1262" s="2" t="s">
        <v>792</v>
      </c>
      <c r="B1262" s="2" t="s">
        <v>1370</v>
      </c>
      <c r="C1262" s="2" t="s">
        <v>1424</v>
      </c>
      <c r="D1262" s="2" t="s">
        <v>5</v>
      </c>
      <c r="E1262" s="2" t="s">
        <v>1458</v>
      </c>
      <c r="F1262" s="2" t="s">
        <v>1511</v>
      </c>
      <c r="G1262" s="2" t="s">
        <v>1553</v>
      </c>
      <c r="H1262" s="2" t="s">
        <v>2018</v>
      </c>
      <c r="I1262" s="2" t="s">
        <v>1980</v>
      </c>
      <c r="J1262" s="2" t="s">
        <v>1980</v>
      </c>
    </row>
    <row r="1263" spans="1:10" ht="15.6" customHeight="1">
      <c r="A1263" s="2" t="s">
        <v>793</v>
      </c>
      <c r="B1263" s="2" t="s">
        <v>1378</v>
      </c>
      <c r="C1263" s="2" t="s">
        <v>1383</v>
      </c>
      <c r="D1263" s="2" t="s">
        <v>11</v>
      </c>
      <c r="E1263" s="2" t="s">
        <v>1368</v>
      </c>
      <c r="F1263" s="2" t="s">
        <v>1452</v>
      </c>
      <c r="G1263" s="2" t="s">
        <v>1449</v>
      </c>
      <c r="H1263" s="2" t="s">
        <v>1634</v>
      </c>
      <c r="I1263" s="2" t="s">
        <v>1605</v>
      </c>
      <c r="J1263" s="2" t="s">
        <v>1980</v>
      </c>
    </row>
    <row r="1264" spans="1:10" ht="15.6" customHeight="1">
      <c r="A1264" s="2" t="s">
        <v>794</v>
      </c>
      <c r="B1264" s="2" t="s">
        <v>1370</v>
      </c>
      <c r="C1264" s="2" t="s">
        <v>1425</v>
      </c>
      <c r="D1264" s="2" t="s">
        <v>11</v>
      </c>
      <c r="E1264" s="2" t="s">
        <v>1367</v>
      </c>
      <c r="F1264" s="2" t="s">
        <v>1634</v>
      </c>
      <c r="G1264" s="2" t="s">
        <v>2015</v>
      </c>
      <c r="H1264" s="2" t="s">
        <v>1980</v>
      </c>
      <c r="I1264" s="2" t="s">
        <v>1980</v>
      </c>
      <c r="J1264" s="2" t="s">
        <v>1980</v>
      </c>
    </row>
    <row r="1265" spans="1:10" ht="15.6" customHeight="1">
      <c r="A1265" s="2" t="s">
        <v>795</v>
      </c>
      <c r="B1265" s="2" t="s">
        <v>1370</v>
      </c>
      <c r="C1265" s="2" t="s">
        <v>1425</v>
      </c>
      <c r="D1265" s="2" t="s">
        <v>7</v>
      </c>
      <c r="E1265" s="2" t="s">
        <v>1428</v>
      </c>
      <c r="F1265" s="2" t="s">
        <v>1411</v>
      </c>
      <c r="G1265" s="2" t="s">
        <v>1374</v>
      </c>
      <c r="H1265" s="2" t="s">
        <v>1483</v>
      </c>
      <c r="I1265" s="2" t="s">
        <v>1673</v>
      </c>
      <c r="J1265" s="2" t="s">
        <v>1980</v>
      </c>
    </row>
    <row r="1266" spans="1:10" ht="15.6" customHeight="1">
      <c r="A1266" s="2" t="s">
        <v>796</v>
      </c>
      <c r="B1266" s="2" t="s">
        <v>1435</v>
      </c>
      <c r="C1266" s="2" t="s">
        <v>1387</v>
      </c>
      <c r="D1266" s="2" t="s">
        <v>7</v>
      </c>
      <c r="E1266" s="2" t="s">
        <v>1442</v>
      </c>
      <c r="F1266" s="2" t="s">
        <v>1464</v>
      </c>
      <c r="G1266" s="2" t="s">
        <v>1432</v>
      </c>
      <c r="H1266" s="2" t="s">
        <v>1483</v>
      </c>
      <c r="I1266" s="2" t="s">
        <v>2020</v>
      </c>
      <c r="J1266" s="2" t="s">
        <v>1980</v>
      </c>
    </row>
    <row r="1267" spans="1:10" ht="15.6" customHeight="1">
      <c r="A1267" s="2" t="s">
        <v>797</v>
      </c>
      <c r="B1267" s="2" t="s">
        <v>1435</v>
      </c>
      <c r="C1267" s="2" t="s">
        <v>1376</v>
      </c>
      <c r="D1267" s="2" t="s">
        <v>7</v>
      </c>
      <c r="E1267" s="2" t="s">
        <v>1436</v>
      </c>
      <c r="F1267" s="2" t="s">
        <v>1408</v>
      </c>
      <c r="G1267" s="2" t="s">
        <v>1367</v>
      </c>
      <c r="H1267" s="2" t="s">
        <v>1483</v>
      </c>
      <c r="I1267" s="2" t="s">
        <v>2020</v>
      </c>
      <c r="J1267" s="2" t="s">
        <v>1980</v>
      </c>
    </row>
    <row r="1268" spans="1:10" ht="15.6" customHeight="1">
      <c r="A1268" s="2" t="s">
        <v>798</v>
      </c>
      <c r="B1268" s="2" t="s">
        <v>1370</v>
      </c>
      <c r="C1268" s="2" t="s">
        <v>1425</v>
      </c>
      <c r="D1268" s="2" t="s">
        <v>7</v>
      </c>
      <c r="E1268" s="2" t="s">
        <v>1397</v>
      </c>
      <c r="F1268" s="2" t="s">
        <v>1385</v>
      </c>
      <c r="G1268" s="2" t="s">
        <v>1377</v>
      </c>
      <c r="H1268" s="2" t="s">
        <v>1483</v>
      </c>
      <c r="I1268" s="2" t="s">
        <v>1673</v>
      </c>
      <c r="J1268" s="2" t="s">
        <v>1980</v>
      </c>
    </row>
    <row r="1269" spans="1:10" ht="15.6" customHeight="1">
      <c r="A1269" s="2" t="s">
        <v>799</v>
      </c>
      <c r="B1269" s="2" t="s">
        <v>1370</v>
      </c>
      <c r="C1269" s="2" t="s">
        <v>1425</v>
      </c>
      <c r="D1269" s="2" t="s">
        <v>7</v>
      </c>
      <c r="E1269" s="2" t="s">
        <v>1397</v>
      </c>
      <c r="F1269" s="2" t="s">
        <v>1385</v>
      </c>
      <c r="G1269" s="2" t="s">
        <v>1377</v>
      </c>
      <c r="H1269" s="2" t="s">
        <v>1483</v>
      </c>
      <c r="I1269" s="2" t="s">
        <v>1673</v>
      </c>
      <c r="J1269" s="2" t="s">
        <v>1980</v>
      </c>
    </row>
    <row r="1270" spans="1:10" ht="15.6" customHeight="1">
      <c r="A1270" s="2" t="s">
        <v>800</v>
      </c>
      <c r="B1270" s="2" t="s">
        <v>1370</v>
      </c>
      <c r="C1270" s="2" t="s">
        <v>1425</v>
      </c>
      <c r="D1270" s="2" t="s">
        <v>11</v>
      </c>
      <c r="E1270" s="2" t="s">
        <v>1367</v>
      </c>
      <c r="F1270" s="2" t="s">
        <v>1450</v>
      </c>
      <c r="G1270" s="2" t="s">
        <v>1466</v>
      </c>
      <c r="H1270" s="2" t="s">
        <v>1634</v>
      </c>
      <c r="I1270" s="2" t="s">
        <v>2015</v>
      </c>
      <c r="J1270" s="2" t="s">
        <v>1980</v>
      </c>
    </row>
    <row r="1271" spans="1:10" ht="15.6" customHeight="1">
      <c r="A1271" s="2" t="s">
        <v>801</v>
      </c>
      <c r="B1271" s="2" t="s">
        <v>1378</v>
      </c>
      <c r="C1271" s="2" t="s">
        <v>1383</v>
      </c>
      <c r="D1271" s="2" t="s">
        <v>11</v>
      </c>
      <c r="E1271" s="2" t="s">
        <v>1368</v>
      </c>
      <c r="F1271" s="2" t="s">
        <v>1452</v>
      </c>
      <c r="G1271" s="2" t="s">
        <v>1478</v>
      </c>
      <c r="H1271" s="2" t="s">
        <v>1634</v>
      </c>
      <c r="I1271" s="2" t="s">
        <v>1605</v>
      </c>
      <c r="J1271" s="2" t="s">
        <v>1980</v>
      </c>
    </row>
    <row r="1272" spans="1:10" ht="15.6" customHeight="1">
      <c r="A1272" s="2" t="s">
        <v>802</v>
      </c>
      <c r="B1272" s="2" t="s">
        <v>1435</v>
      </c>
      <c r="C1272" s="2" t="s">
        <v>1383</v>
      </c>
      <c r="D1272" s="2" t="s">
        <v>11</v>
      </c>
      <c r="E1272" s="2" t="s">
        <v>1389</v>
      </c>
      <c r="F1272" s="2" t="s">
        <v>1432</v>
      </c>
      <c r="G1272" s="2" t="s">
        <v>1458</v>
      </c>
      <c r="H1272" s="2" t="s">
        <v>1634</v>
      </c>
      <c r="I1272" s="2" t="s">
        <v>2019</v>
      </c>
      <c r="J1272" s="2" t="s">
        <v>1980</v>
      </c>
    </row>
    <row r="1273" spans="1:10" ht="15.6" customHeight="1">
      <c r="A1273" s="2" t="s">
        <v>803</v>
      </c>
      <c r="B1273" s="2" t="s">
        <v>1370</v>
      </c>
      <c r="C1273" s="2" t="s">
        <v>1431</v>
      </c>
      <c r="D1273" s="2" t="s">
        <v>7</v>
      </c>
      <c r="E1273" s="2" t="s">
        <v>1372</v>
      </c>
      <c r="F1273" s="2" t="s">
        <v>1373</v>
      </c>
      <c r="G1273" s="2" t="s">
        <v>1374</v>
      </c>
      <c r="H1273" s="2" t="s">
        <v>1483</v>
      </c>
      <c r="I1273" s="2" t="s">
        <v>1673</v>
      </c>
      <c r="J1273" s="2" t="s">
        <v>1980</v>
      </c>
    </row>
    <row r="1274" spans="1:10" ht="15.6" customHeight="1">
      <c r="A1274" s="2" t="s">
        <v>804</v>
      </c>
      <c r="B1274" s="2" t="s">
        <v>1370</v>
      </c>
      <c r="C1274" s="2" t="s">
        <v>1376</v>
      </c>
      <c r="D1274" s="2" t="s">
        <v>7</v>
      </c>
      <c r="E1274" s="2" t="s">
        <v>1428</v>
      </c>
      <c r="F1274" s="2" t="s">
        <v>1385</v>
      </c>
      <c r="G1274" s="2" t="s">
        <v>1374</v>
      </c>
      <c r="H1274" s="2" t="s">
        <v>1483</v>
      </c>
      <c r="I1274" s="2" t="s">
        <v>1673</v>
      </c>
      <c r="J1274" s="2" t="s">
        <v>1980</v>
      </c>
    </row>
    <row r="1275" spans="1:10" ht="15.6" customHeight="1">
      <c r="A1275" s="2" t="s">
        <v>805</v>
      </c>
      <c r="B1275" s="2" t="s">
        <v>1370</v>
      </c>
      <c r="C1275" s="2" t="s">
        <v>1376</v>
      </c>
      <c r="D1275" s="2" t="s">
        <v>11</v>
      </c>
      <c r="E1275" s="2" t="s">
        <v>1367</v>
      </c>
      <c r="F1275" s="2" t="s">
        <v>1441</v>
      </c>
      <c r="G1275" s="2" t="s">
        <v>1450</v>
      </c>
      <c r="H1275" s="2" t="s">
        <v>1634</v>
      </c>
      <c r="I1275" s="2" t="s">
        <v>2015</v>
      </c>
      <c r="J1275" s="2" t="s">
        <v>1980</v>
      </c>
    </row>
    <row r="1276" spans="1:10" ht="15.6" customHeight="1">
      <c r="A1276" s="2" t="s">
        <v>806</v>
      </c>
      <c r="B1276" s="2" t="s">
        <v>1370</v>
      </c>
      <c r="C1276" s="2" t="s">
        <v>1376</v>
      </c>
      <c r="D1276" s="2" t="s">
        <v>5</v>
      </c>
      <c r="E1276" s="2" t="s">
        <v>1458</v>
      </c>
      <c r="F1276" s="2" t="s">
        <v>1520</v>
      </c>
      <c r="G1276" s="2" t="s">
        <v>1553</v>
      </c>
      <c r="H1276" s="2" t="s">
        <v>2018</v>
      </c>
      <c r="I1276" s="2" t="s">
        <v>1980</v>
      </c>
      <c r="J1276" s="2" t="s">
        <v>1980</v>
      </c>
    </row>
    <row r="1277" spans="1:10" ht="15.6" customHeight="1">
      <c r="A1277" s="2" t="s">
        <v>808</v>
      </c>
      <c r="B1277" s="2" t="s">
        <v>1370</v>
      </c>
      <c r="C1277" s="2" t="s">
        <v>1383</v>
      </c>
      <c r="D1277" s="2" t="s">
        <v>11</v>
      </c>
      <c r="E1277" s="2" t="s">
        <v>1369</v>
      </c>
      <c r="F1277" s="2" t="s">
        <v>1634</v>
      </c>
      <c r="G1277" s="2" t="s">
        <v>1441</v>
      </c>
      <c r="H1277" s="2" t="s">
        <v>2015</v>
      </c>
      <c r="I1277" s="2" t="s">
        <v>1980</v>
      </c>
      <c r="J1277" s="2" t="s">
        <v>1980</v>
      </c>
    </row>
    <row r="1278" spans="1:10" ht="15.6" customHeight="1">
      <c r="A1278" s="2" t="s">
        <v>809</v>
      </c>
      <c r="B1278" s="2" t="s">
        <v>1370</v>
      </c>
      <c r="C1278" s="2" t="s">
        <v>1376</v>
      </c>
      <c r="D1278" s="2" t="s">
        <v>11</v>
      </c>
      <c r="E1278" s="2" t="s">
        <v>1369</v>
      </c>
      <c r="F1278" s="2" t="s">
        <v>1452</v>
      </c>
      <c r="G1278" s="2" t="s">
        <v>1396</v>
      </c>
      <c r="H1278" s="2" t="s">
        <v>1634</v>
      </c>
      <c r="I1278" s="2" t="s">
        <v>2015</v>
      </c>
      <c r="J1278" s="2" t="s">
        <v>1980</v>
      </c>
    </row>
    <row r="1279" spans="1:10" ht="15.6" customHeight="1">
      <c r="A1279" s="2" t="s">
        <v>810</v>
      </c>
      <c r="B1279" s="2" t="s">
        <v>1370</v>
      </c>
      <c r="C1279" s="2" t="s">
        <v>1383</v>
      </c>
      <c r="D1279" s="2" t="s">
        <v>5</v>
      </c>
      <c r="E1279" s="2" t="s">
        <v>1478</v>
      </c>
      <c r="F1279" s="2" t="s">
        <v>1520</v>
      </c>
      <c r="G1279" s="2" t="s">
        <v>1553</v>
      </c>
      <c r="H1279" s="2" t="s">
        <v>2018</v>
      </c>
      <c r="I1279" s="2" t="s">
        <v>1980</v>
      </c>
      <c r="J1279" s="2" t="s">
        <v>1980</v>
      </c>
    </row>
    <row r="1280" spans="1:10" ht="15.6" customHeight="1">
      <c r="A1280" s="2" t="s">
        <v>811</v>
      </c>
      <c r="B1280" s="2" t="s">
        <v>1435</v>
      </c>
      <c r="C1280" s="2" t="s">
        <v>1387</v>
      </c>
      <c r="D1280" s="2" t="s">
        <v>7</v>
      </c>
      <c r="E1280" s="2" t="s">
        <v>1421</v>
      </c>
      <c r="F1280" s="2" t="s">
        <v>1396</v>
      </c>
      <c r="G1280" s="2" t="s">
        <v>1369</v>
      </c>
      <c r="H1280" s="2" t="s">
        <v>1483</v>
      </c>
      <c r="I1280" s="2" t="s">
        <v>2020</v>
      </c>
      <c r="J1280" s="2" t="s">
        <v>1980</v>
      </c>
    </row>
    <row r="1281" spans="1:10" ht="15.6" customHeight="1">
      <c r="A1281" s="2" t="s">
        <v>812</v>
      </c>
      <c r="B1281" s="2" t="s">
        <v>1435</v>
      </c>
      <c r="C1281" s="2" t="s">
        <v>1387</v>
      </c>
      <c r="D1281" s="2" t="s">
        <v>5</v>
      </c>
      <c r="E1281" s="2" t="s">
        <v>1441</v>
      </c>
      <c r="F1281" s="2" t="s">
        <v>1511</v>
      </c>
      <c r="G1281" s="2" t="s">
        <v>1553</v>
      </c>
      <c r="H1281" s="2" t="s">
        <v>2024</v>
      </c>
      <c r="I1281" s="2" t="s">
        <v>1980</v>
      </c>
      <c r="J1281" s="2" t="s">
        <v>1980</v>
      </c>
    </row>
    <row r="1282" spans="1:10" ht="15.6" customHeight="1">
      <c r="A1282" s="2" t="s">
        <v>813</v>
      </c>
      <c r="B1282" s="2" t="s">
        <v>1435</v>
      </c>
      <c r="C1282" s="2" t="s">
        <v>1387</v>
      </c>
      <c r="D1282" s="2" t="s">
        <v>11</v>
      </c>
      <c r="E1282" s="2" t="s">
        <v>1399</v>
      </c>
      <c r="F1282" s="2" t="s">
        <v>1418</v>
      </c>
      <c r="G1282" s="2" t="s">
        <v>1466</v>
      </c>
      <c r="H1282" s="2" t="s">
        <v>1634</v>
      </c>
      <c r="I1282" s="2" t="s">
        <v>2019</v>
      </c>
      <c r="J1282" s="2" t="s">
        <v>1980</v>
      </c>
    </row>
    <row r="1283" spans="1:10" ht="15.6" customHeight="1">
      <c r="A1283" s="2" t="s">
        <v>814</v>
      </c>
      <c r="B1283" s="2" t="s">
        <v>1370</v>
      </c>
      <c r="C1283" s="2" t="s">
        <v>1376</v>
      </c>
      <c r="D1283" s="2" t="s">
        <v>7</v>
      </c>
      <c r="E1283" s="2" t="s">
        <v>1428</v>
      </c>
      <c r="F1283" s="2" t="s">
        <v>1412</v>
      </c>
      <c r="G1283" s="2" t="s">
        <v>1368</v>
      </c>
      <c r="H1283" s="2" t="s">
        <v>1483</v>
      </c>
      <c r="I1283" s="2" t="s">
        <v>1673</v>
      </c>
      <c r="J1283" s="2" t="s">
        <v>1980</v>
      </c>
    </row>
    <row r="1284" spans="1:10" ht="15.6" customHeight="1">
      <c r="A1284" s="2" t="s">
        <v>815</v>
      </c>
      <c r="B1284" s="2" t="s">
        <v>1370</v>
      </c>
      <c r="C1284" s="2" t="s">
        <v>1376</v>
      </c>
      <c r="D1284" s="2" t="s">
        <v>5</v>
      </c>
      <c r="E1284" s="2" t="s">
        <v>1458</v>
      </c>
      <c r="F1284" s="2" t="s">
        <v>1553</v>
      </c>
      <c r="G1284" s="2" t="s">
        <v>2018</v>
      </c>
      <c r="H1284" s="2" t="s">
        <v>1980</v>
      </c>
      <c r="I1284" s="2" t="s">
        <v>1980</v>
      </c>
      <c r="J1284" s="2" t="s">
        <v>1980</v>
      </c>
    </row>
    <row r="1285" spans="1:10" ht="15.6" customHeight="1">
      <c r="A1285" s="2" t="s">
        <v>816</v>
      </c>
      <c r="B1285" s="2" t="s">
        <v>1378</v>
      </c>
      <c r="C1285" s="2" t="s">
        <v>1383</v>
      </c>
      <c r="D1285" s="2" t="s">
        <v>5</v>
      </c>
      <c r="E1285" s="2" t="s">
        <v>1466</v>
      </c>
      <c r="F1285" s="2" t="s">
        <v>1553</v>
      </c>
      <c r="G1285" s="2" t="s">
        <v>1514</v>
      </c>
      <c r="H1285" s="2" t="s">
        <v>1980</v>
      </c>
      <c r="I1285" s="2" t="s">
        <v>1980</v>
      </c>
      <c r="J1285" s="2" t="s">
        <v>1980</v>
      </c>
    </row>
    <row r="1286" spans="1:10" ht="15.6" customHeight="1">
      <c r="A1286" s="2" t="s">
        <v>817</v>
      </c>
      <c r="B1286" s="2" t="s">
        <v>1435</v>
      </c>
      <c r="C1286" s="2" t="s">
        <v>1383</v>
      </c>
      <c r="D1286" s="2" t="s">
        <v>5</v>
      </c>
      <c r="E1286" s="2" t="s">
        <v>1385</v>
      </c>
      <c r="F1286" s="2" t="s">
        <v>1471</v>
      </c>
      <c r="G1286" s="2" t="s">
        <v>1553</v>
      </c>
      <c r="H1286" s="2" t="s">
        <v>2024</v>
      </c>
      <c r="I1286" s="2" t="s">
        <v>1980</v>
      </c>
      <c r="J1286" s="2" t="s">
        <v>1980</v>
      </c>
    </row>
    <row r="1287" spans="1:10" ht="15.6" customHeight="1">
      <c r="A1287" s="2" t="s">
        <v>2508</v>
      </c>
      <c r="B1287" s="2" t="s">
        <v>1378</v>
      </c>
      <c r="C1287" s="2" t="s">
        <v>1383</v>
      </c>
      <c r="D1287" s="2" t="s">
        <v>11</v>
      </c>
      <c r="E1287" s="2" t="s">
        <v>1368</v>
      </c>
      <c r="F1287" s="2" t="s">
        <v>1418</v>
      </c>
      <c r="G1287" s="2" t="s">
        <v>1634</v>
      </c>
      <c r="H1287" s="2" t="s">
        <v>1605</v>
      </c>
      <c r="I1287" s="2" t="s">
        <v>1980</v>
      </c>
      <c r="J1287" s="2" t="s">
        <v>1980</v>
      </c>
    </row>
    <row r="1288" spans="1:10" ht="15.6" customHeight="1">
      <c r="A1288" s="2" t="s">
        <v>818</v>
      </c>
      <c r="B1288" s="2" t="s">
        <v>1378</v>
      </c>
      <c r="C1288" s="2" t="s">
        <v>1383</v>
      </c>
      <c r="D1288" s="2" t="s">
        <v>5</v>
      </c>
      <c r="E1288" s="2" t="s">
        <v>1432</v>
      </c>
      <c r="F1288" s="2" t="s">
        <v>1452</v>
      </c>
      <c r="G1288" s="2" t="s">
        <v>1553</v>
      </c>
      <c r="H1288" s="2" t="s">
        <v>1514</v>
      </c>
      <c r="I1288" s="2" t="s">
        <v>1980</v>
      </c>
      <c r="J1288" s="2" t="s">
        <v>1980</v>
      </c>
    </row>
    <row r="1289" spans="1:10" ht="15.6" customHeight="1">
      <c r="A1289" s="2" t="s">
        <v>819</v>
      </c>
      <c r="B1289" s="2" t="s">
        <v>1370</v>
      </c>
      <c r="C1289" s="2" t="s">
        <v>1383</v>
      </c>
      <c r="D1289" s="2" t="s">
        <v>11</v>
      </c>
      <c r="E1289" s="2" t="s">
        <v>1397</v>
      </c>
      <c r="F1289" s="2" t="s">
        <v>1377</v>
      </c>
      <c r="G1289" s="2" t="s">
        <v>1432</v>
      </c>
      <c r="H1289" s="2" t="s">
        <v>1634</v>
      </c>
      <c r="I1289" s="2" t="s">
        <v>2015</v>
      </c>
      <c r="J1289" s="2" t="s">
        <v>1980</v>
      </c>
    </row>
    <row r="1290" spans="1:10" ht="15.6" customHeight="1">
      <c r="A1290" s="2" t="s">
        <v>820</v>
      </c>
      <c r="B1290" s="2" t="s">
        <v>1363</v>
      </c>
      <c r="C1290" s="2" t="s">
        <v>1364</v>
      </c>
      <c r="D1290" s="2" t="s">
        <v>7</v>
      </c>
      <c r="E1290" s="2" t="s">
        <v>1485</v>
      </c>
      <c r="F1290" s="2" t="s">
        <v>1377</v>
      </c>
      <c r="G1290" s="2" t="s">
        <v>1426</v>
      </c>
      <c r="H1290" s="2" t="s">
        <v>1483</v>
      </c>
      <c r="I1290" s="2" t="s">
        <v>2021</v>
      </c>
      <c r="J1290" s="2" t="s">
        <v>1980</v>
      </c>
    </row>
    <row r="1291" spans="1:10" ht="15.6" customHeight="1">
      <c r="A1291" s="2" t="s">
        <v>821</v>
      </c>
      <c r="B1291" s="2" t="s">
        <v>1370</v>
      </c>
      <c r="C1291" s="2" t="s">
        <v>1431</v>
      </c>
      <c r="D1291" s="2" t="s">
        <v>5</v>
      </c>
      <c r="E1291" s="2" t="s">
        <v>1478</v>
      </c>
      <c r="F1291" s="2" t="s">
        <v>1553</v>
      </c>
      <c r="G1291" s="2" t="s">
        <v>2018</v>
      </c>
      <c r="H1291" s="2" t="s">
        <v>1980</v>
      </c>
      <c r="I1291" s="2" t="s">
        <v>1980</v>
      </c>
      <c r="J1291" s="2" t="s">
        <v>1980</v>
      </c>
    </row>
    <row r="1292" spans="1:10" ht="15.6" customHeight="1">
      <c r="A1292" s="2" t="s">
        <v>822</v>
      </c>
      <c r="B1292" s="2" t="s">
        <v>1370</v>
      </c>
      <c r="C1292" s="2" t="s">
        <v>1431</v>
      </c>
      <c r="D1292" s="2" t="s">
        <v>5</v>
      </c>
      <c r="E1292" s="2" t="s">
        <v>1478</v>
      </c>
      <c r="F1292" s="2" t="s">
        <v>1553</v>
      </c>
      <c r="G1292" s="2" t="s">
        <v>2018</v>
      </c>
      <c r="H1292" s="2" t="s">
        <v>1980</v>
      </c>
      <c r="I1292" s="2" t="s">
        <v>1980</v>
      </c>
      <c r="J1292" s="2" t="s">
        <v>1980</v>
      </c>
    </row>
    <row r="1293" spans="1:10" ht="15.6" customHeight="1">
      <c r="A1293" s="2" t="s">
        <v>823</v>
      </c>
      <c r="B1293" s="2" t="s">
        <v>1370</v>
      </c>
      <c r="C1293" s="2" t="s">
        <v>1447</v>
      </c>
      <c r="D1293" s="2" t="s">
        <v>11</v>
      </c>
      <c r="E1293" s="2" t="s">
        <v>1393</v>
      </c>
      <c r="F1293" s="2" t="s">
        <v>1466</v>
      </c>
      <c r="G1293" s="2" t="s">
        <v>1634</v>
      </c>
      <c r="H1293" s="2" t="s">
        <v>2015</v>
      </c>
      <c r="I1293" s="2" t="s">
        <v>1980</v>
      </c>
      <c r="J1293" s="2" t="s">
        <v>1980</v>
      </c>
    </row>
    <row r="1294" spans="1:10" ht="15.6" customHeight="1">
      <c r="A1294" s="2" t="s">
        <v>824</v>
      </c>
      <c r="B1294" s="2" t="s">
        <v>1370</v>
      </c>
      <c r="C1294" s="2" t="s">
        <v>1447</v>
      </c>
      <c r="D1294" s="2" t="s">
        <v>5</v>
      </c>
      <c r="E1294" s="2" t="s">
        <v>1519</v>
      </c>
      <c r="F1294" s="2" t="s">
        <v>1553</v>
      </c>
      <c r="G1294" s="2" t="s">
        <v>2018</v>
      </c>
      <c r="H1294" s="2" t="s">
        <v>1980</v>
      </c>
      <c r="I1294" s="2" t="s">
        <v>1980</v>
      </c>
      <c r="J1294" s="2" t="s">
        <v>1980</v>
      </c>
    </row>
    <row r="1295" spans="1:10" ht="15.6" customHeight="1">
      <c r="A1295" s="2" t="s">
        <v>825</v>
      </c>
      <c r="B1295" s="2" t="s">
        <v>1435</v>
      </c>
      <c r="C1295" s="2" t="s">
        <v>1387</v>
      </c>
      <c r="D1295" s="2" t="s">
        <v>7</v>
      </c>
      <c r="E1295" s="2" t="s">
        <v>1442</v>
      </c>
      <c r="F1295" s="2" t="s">
        <v>1396</v>
      </c>
      <c r="G1295" s="2" t="s">
        <v>1369</v>
      </c>
      <c r="H1295" s="2" t="s">
        <v>1483</v>
      </c>
      <c r="I1295" s="2" t="s">
        <v>2020</v>
      </c>
      <c r="J1295" s="2" t="s">
        <v>1980</v>
      </c>
    </row>
    <row r="1296" spans="1:10" ht="15.6" customHeight="1">
      <c r="A1296" s="2" t="s">
        <v>826</v>
      </c>
      <c r="B1296" s="2" t="s">
        <v>1370</v>
      </c>
      <c r="C1296" s="2" t="s">
        <v>1425</v>
      </c>
      <c r="D1296" s="2" t="s">
        <v>11</v>
      </c>
      <c r="E1296" s="2" t="s">
        <v>1393</v>
      </c>
      <c r="F1296" s="2" t="s">
        <v>1450</v>
      </c>
      <c r="G1296" s="2" t="s">
        <v>1634</v>
      </c>
      <c r="H1296" s="2" t="s">
        <v>2015</v>
      </c>
      <c r="I1296" s="2" t="s">
        <v>1980</v>
      </c>
      <c r="J1296" s="2" t="s">
        <v>1980</v>
      </c>
    </row>
    <row r="1297" spans="1:10" ht="15.6" customHeight="1">
      <c r="A1297" s="2" t="s">
        <v>827</v>
      </c>
      <c r="B1297" s="2" t="s">
        <v>1370</v>
      </c>
      <c r="C1297" s="2" t="s">
        <v>1425</v>
      </c>
      <c r="D1297" s="2" t="s">
        <v>11</v>
      </c>
      <c r="E1297" s="2" t="s">
        <v>1367</v>
      </c>
      <c r="F1297" s="2" t="s">
        <v>1470</v>
      </c>
      <c r="G1297" s="2" t="s">
        <v>1634</v>
      </c>
      <c r="H1297" s="2" t="s">
        <v>2015</v>
      </c>
      <c r="I1297" s="2" t="s">
        <v>1980</v>
      </c>
      <c r="J1297" s="2" t="s">
        <v>1980</v>
      </c>
    </row>
    <row r="1298" spans="1:10" ht="15.6" customHeight="1">
      <c r="A1298" s="2" t="s">
        <v>828</v>
      </c>
      <c r="B1298" s="2" t="s">
        <v>1370</v>
      </c>
      <c r="C1298" s="2" t="s">
        <v>1425</v>
      </c>
      <c r="D1298" s="2" t="s">
        <v>7</v>
      </c>
      <c r="E1298" s="2" t="s">
        <v>1428</v>
      </c>
      <c r="F1298" s="2" t="s">
        <v>1373</v>
      </c>
      <c r="G1298" s="2" t="s">
        <v>1368</v>
      </c>
      <c r="H1298" s="2" t="s">
        <v>1483</v>
      </c>
      <c r="I1298" s="2" t="s">
        <v>1673</v>
      </c>
      <c r="J1298" s="2" t="s">
        <v>1980</v>
      </c>
    </row>
    <row r="1299" spans="1:10" ht="15.6" customHeight="1">
      <c r="A1299" s="2" t="s">
        <v>829</v>
      </c>
      <c r="B1299" s="2" t="s">
        <v>1370</v>
      </c>
      <c r="C1299" s="2" t="s">
        <v>1364</v>
      </c>
      <c r="D1299" s="2" t="s">
        <v>7</v>
      </c>
      <c r="E1299" s="2" t="s">
        <v>1428</v>
      </c>
      <c r="F1299" s="2" t="s">
        <v>1374</v>
      </c>
      <c r="G1299" s="2" t="s">
        <v>1368</v>
      </c>
      <c r="H1299" s="2" t="s">
        <v>1483</v>
      </c>
      <c r="I1299" s="2" t="s">
        <v>1673</v>
      </c>
      <c r="J1299" s="2" t="s">
        <v>1980</v>
      </c>
    </row>
    <row r="1300" spans="1:10" ht="15.6" customHeight="1">
      <c r="A1300" s="2" t="s">
        <v>830</v>
      </c>
      <c r="B1300" s="2" t="s">
        <v>1370</v>
      </c>
      <c r="C1300" s="2" t="s">
        <v>1425</v>
      </c>
      <c r="D1300" s="2" t="s">
        <v>7</v>
      </c>
      <c r="E1300" s="2" t="s">
        <v>1397</v>
      </c>
      <c r="F1300" s="2" t="s">
        <v>1377</v>
      </c>
      <c r="G1300" s="2" t="s">
        <v>1368</v>
      </c>
      <c r="H1300" s="2" t="s">
        <v>1483</v>
      </c>
      <c r="I1300" s="2" t="s">
        <v>1673</v>
      </c>
      <c r="J1300" s="2" t="s">
        <v>1980</v>
      </c>
    </row>
    <row r="1301" spans="1:10" ht="15.6" customHeight="1">
      <c r="A1301" s="2" t="s">
        <v>831</v>
      </c>
      <c r="B1301" s="2" t="s">
        <v>1370</v>
      </c>
      <c r="C1301" s="2" t="s">
        <v>1425</v>
      </c>
      <c r="D1301" s="2" t="s">
        <v>5</v>
      </c>
      <c r="E1301" s="2" t="s">
        <v>1478</v>
      </c>
      <c r="F1301" s="2" t="s">
        <v>1553</v>
      </c>
      <c r="G1301" s="2" t="s">
        <v>2018</v>
      </c>
      <c r="H1301" s="2" t="s">
        <v>1980</v>
      </c>
      <c r="I1301" s="2" t="s">
        <v>1980</v>
      </c>
      <c r="J1301" s="2" t="s">
        <v>1980</v>
      </c>
    </row>
    <row r="1302" spans="1:10" ht="15.6" customHeight="1">
      <c r="A1302" s="2" t="s">
        <v>832</v>
      </c>
      <c r="B1302" s="2" t="s">
        <v>1370</v>
      </c>
      <c r="C1302" s="2" t="s">
        <v>1364</v>
      </c>
      <c r="D1302" s="2" t="s">
        <v>11</v>
      </c>
      <c r="E1302" s="2" t="s">
        <v>1367</v>
      </c>
      <c r="F1302" s="2" t="s">
        <v>1470</v>
      </c>
      <c r="G1302" s="2" t="s">
        <v>1466</v>
      </c>
      <c r="H1302" s="2" t="s">
        <v>1634</v>
      </c>
      <c r="I1302" s="2" t="s">
        <v>2015</v>
      </c>
      <c r="J1302" s="2" t="s">
        <v>1980</v>
      </c>
    </row>
    <row r="1303" spans="1:10" ht="15.6" customHeight="1">
      <c r="A1303" s="2" t="s">
        <v>833</v>
      </c>
      <c r="B1303" s="2" t="s">
        <v>1363</v>
      </c>
      <c r="C1303" s="2" t="s">
        <v>1364</v>
      </c>
      <c r="D1303" s="2" t="s">
        <v>11</v>
      </c>
      <c r="E1303" s="2" t="s">
        <v>1404</v>
      </c>
      <c r="F1303" s="2" t="s">
        <v>1418</v>
      </c>
      <c r="G1303" s="2" t="s">
        <v>1634</v>
      </c>
      <c r="H1303" s="2" t="s">
        <v>2023</v>
      </c>
      <c r="I1303" s="2" t="s">
        <v>1980</v>
      </c>
      <c r="J1303" s="2" t="s">
        <v>1980</v>
      </c>
    </row>
    <row r="1304" spans="1:10" ht="15.6" customHeight="1">
      <c r="A1304" s="2" t="s">
        <v>834</v>
      </c>
      <c r="B1304" s="2" t="s">
        <v>1363</v>
      </c>
      <c r="C1304" s="2" t="s">
        <v>1364</v>
      </c>
      <c r="D1304" s="2" t="s">
        <v>7</v>
      </c>
      <c r="E1304" s="2" t="s">
        <v>1365</v>
      </c>
      <c r="F1304" s="2" t="s">
        <v>1411</v>
      </c>
      <c r="G1304" s="2" t="s">
        <v>1426</v>
      </c>
      <c r="H1304" s="2" t="s">
        <v>1483</v>
      </c>
      <c r="I1304" s="2" t="s">
        <v>2021</v>
      </c>
      <c r="J1304" s="2" t="s">
        <v>1980</v>
      </c>
    </row>
    <row r="1305" spans="1:10" ht="15.6" customHeight="1">
      <c r="A1305" s="2" t="s">
        <v>835</v>
      </c>
      <c r="B1305" s="2" t="s">
        <v>1370</v>
      </c>
      <c r="C1305" s="2" t="s">
        <v>1387</v>
      </c>
      <c r="D1305" s="2" t="s">
        <v>5</v>
      </c>
      <c r="E1305" s="2" t="s">
        <v>1478</v>
      </c>
      <c r="F1305" s="2" t="s">
        <v>1527</v>
      </c>
      <c r="G1305" s="2" t="s">
        <v>1553</v>
      </c>
      <c r="H1305" s="2" t="s">
        <v>2018</v>
      </c>
      <c r="I1305" s="2" t="s">
        <v>1980</v>
      </c>
      <c r="J1305" s="2" t="s">
        <v>1980</v>
      </c>
    </row>
    <row r="1306" spans="1:10" ht="15.6" customHeight="1">
      <c r="A1306" s="2" t="s">
        <v>836</v>
      </c>
      <c r="B1306" s="2" t="s">
        <v>1370</v>
      </c>
      <c r="C1306" s="2" t="s">
        <v>1425</v>
      </c>
      <c r="D1306" s="2" t="s">
        <v>11</v>
      </c>
      <c r="E1306" s="2" t="s">
        <v>1393</v>
      </c>
      <c r="F1306" s="2" t="s">
        <v>1450</v>
      </c>
      <c r="G1306" s="2" t="s">
        <v>1634</v>
      </c>
      <c r="H1306" s="2" t="s">
        <v>2015</v>
      </c>
      <c r="I1306" s="2" t="s">
        <v>1980</v>
      </c>
      <c r="J1306" s="2" t="s">
        <v>1980</v>
      </c>
    </row>
    <row r="1307" spans="1:10" ht="15.6" customHeight="1">
      <c r="A1307" s="2" t="s">
        <v>837</v>
      </c>
      <c r="B1307" s="2" t="s">
        <v>1370</v>
      </c>
      <c r="C1307" s="2" t="s">
        <v>1425</v>
      </c>
      <c r="D1307" s="2" t="s">
        <v>7</v>
      </c>
      <c r="E1307" s="2" t="s">
        <v>1372</v>
      </c>
      <c r="F1307" s="2" t="s">
        <v>1408</v>
      </c>
      <c r="G1307" s="2" t="s">
        <v>1368</v>
      </c>
      <c r="H1307" s="2" t="s">
        <v>1483</v>
      </c>
      <c r="I1307" s="2" t="s">
        <v>1673</v>
      </c>
      <c r="J1307" s="2" t="s">
        <v>1980</v>
      </c>
    </row>
    <row r="1308" spans="1:10" ht="15.6" customHeight="1">
      <c r="A1308" s="2" t="s">
        <v>838</v>
      </c>
      <c r="B1308" s="2" t="s">
        <v>1370</v>
      </c>
      <c r="C1308" s="2" t="s">
        <v>1376</v>
      </c>
      <c r="D1308" s="2" t="s">
        <v>7</v>
      </c>
      <c r="E1308" s="2" t="s">
        <v>1372</v>
      </c>
      <c r="F1308" s="2" t="s">
        <v>1389</v>
      </c>
      <c r="G1308" s="2" t="s">
        <v>1411</v>
      </c>
      <c r="H1308" s="2" t="s">
        <v>1483</v>
      </c>
      <c r="I1308" s="2" t="s">
        <v>1673</v>
      </c>
      <c r="J1308" s="2" t="s">
        <v>1980</v>
      </c>
    </row>
    <row r="1309" spans="1:10" ht="15.6" customHeight="1">
      <c r="A1309" s="2" t="s">
        <v>839</v>
      </c>
      <c r="B1309" s="2" t="s">
        <v>1370</v>
      </c>
      <c r="C1309" s="2" t="s">
        <v>1376</v>
      </c>
      <c r="D1309" s="2" t="s">
        <v>11</v>
      </c>
      <c r="E1309" s="2" t="s">
        <v>1369</v>
      </c>
      <c r="F1309" s="2" t="s">
        <v>1452</v>
      </c>
      <c r="G1309" s="2" t="s">
        <v>1449</v>
      </c>
      <c r="H1309" s="2" t="s">
        <v>1634</v>
      </c>
      <c r="I1309" s="2" t="s">
        <v>2015</v>
      </c>
      <c r="J1309" s="2" t="s">
        <v>1980</v>
      </c>
    </row>
    <row r="1310" spans="1:10" ht="15.6" customHeight="1">
      <c r="A1310" s="2" t="s">
        <v>840</v>
      </c>
      <c r="B1310" s="2" t="s">
        <v>1370</v>
      </c>
      <c r="C1310" s="2" t="s">
        <v>1376</v>
      </c>
      <c r="D1310" s="2" t="s">
        <v>5</v>
      </c>
      <c r="E1310" s="2" t="s">
        <v>1393</v>
      </c>
      <c r="F1310" s="2" t="s">
        <v>1553</v>
      </c>
      <c r="G1310" s="2" t="s">
        <v>2018</v>
      </c>
      <c r="H1310" s="2" t="s">
        <v>1980</v>
      </c>
      <c r="I1310" s="2" t="s">
        <v>1980</v>
      </c>
      <c r="J1310" s="2" t="s">
        <v>1980</v>
      </c>
    </row>
    <row r="1311" spans="1:10" ht="15.6" customHeight="1">
      <c r="A1311" s="2" t="s">
        <v>841</v>
      </c>
      <c r="B1311" s="2" t="s">
        <v>1378</v>
      </c>
      <c r="C1311" s="2" t="s">
        <v>1383</v>
      </c>
      <c r="D1311" s="2" t="s">
        <v>7</v>
      </c>
      <c r="E1311" s="2" t="s">
        <v>1379</v>
      </c>
      <c r="F1311" s="2" t="s">
        <v>1441</v>
      </c>
      <c r="G1311" s="2" t="s">
        <v>1373</v>
      </c>
      <c r="H1311" s="2" t="s">
        <v>1483</v>
      </c>
      <c r="I1311" s="2" t="s">
        <v>1381</v>
      </c>
      <c r="J1311" s="2" t="s">
        <v>1980</v>
      </c>
    </row>
    <row r="1312" spans="1:10" ht="15.6" customHeight="1">
      <c r="A1312" s="2" t="s">
        <v>842</v>
      </c>
      <c r="B1312" s="2" t="s">
        <v>1378</v>
      </c>
      <c r="C1312" s="2" t="s">
        <v>1383</v>
      </c>
      <c r="D1312" s="2" t="s">
        <v>5</v>
      </c>
      <c r="E1312" s="2" t="s">
        <v>1471</v>
      </c>
      <c r="F1312" s="2" t="s">
        <v>1553</v>
      </c>
      <c r="G1312" s="2" t="s">
        <v>1514</v>
      </c>
      <c r="H1312" s="2" t="s">
        <v>1980</v>
      </c>
      <c r="I1312" s="2" t="s">
        <v>1980</v>
      </c>
      <c r="J1312" s="2" t="s">
        <v>1980</v>
      </c>
    </row>
    <row r="1313" spans="1:10" ht="15.6" customHeight="1">
      <c r="A1313" s="2" t="s">
        <v>843</v>
      </c>
      <c r="B1313" s="2" t="s">
        <v>1378</v>
      </c>
      <c r="C1313" s="2" t="s">
        <v>1364</v>
      </c>
      <c r="D1313" s="2" t="s">
        <v>11</v>
      </c>
      <c r="E1313" s="2" t="s">
        <v>1368</v>
      </c>
      <c r="F1313" s="2" t="s">
        <v>1418</v>
      </c>
      <c r="G1313" s="2" t="s">
        <v>1634</v>
      </c>
      <c r="H1313" s="2" t="s">
        <v>1605</v>
      </c>
      <c r="I1313" s="2" t="s">
        <v>1980</v>
      </c>
      <c r="J1313" s="2" t="s">
        <v>1980</v>
      </c>
    </row>
    <row r="1314" spans="1:10" ht="15.6" customHeight="1">
      <c r="A1314" s="2" t="s">
        <v>1653</v>
      </c>
      <c r="B1314" s="2" t="s">
        <v>1382</v>
      </c>
      <c r="C1314" s="2" t="s">
        <v>1371</v>
      </c>
      <c r="D1314" s="2" t="s">
        <v>11</v>
      </c>
      <c r="E1314" s="2" t="s">
        <v>1464</v>
      </c>
      <c r="F1314" s="2" t="s">
        <v>1377</v>
      </c>
      <c r="G1314" s="2" t="s">
        <v>2007</v>
      </c>
      <c r="H1314" s="2" t="s">
        <v>1602</v>
      </c>
      <c r="I1314" s="2" t="s">
        <v>1980</v>
      </c>
      <c r="J1314" s="2" t="s">
        <v>1980</v>
      </c>
    </row>
    <row r="1315" spans="1:10" ht="15.6" customHeight="1">
      <c r="A1315" s="2" t="s">
        <v>844</v>
      </c>
      <c r="B1315" s="2" t="s">
        <v>1378</v>
      </c>
      <c r="C1315" s="2" t="s">
        <v>1383</v>
      </c>
      <c r="D1315" s="2" t="s">
        <v>11</v>
      </c>
      <c r="E1315" s="2" t="s">
        <v>1366</v>
      </c>
      <c r="F1315" s="2" t="s">
        <v>1609</v>
      </c>
      <c r="G1315" s="2" t="s">
        <v>1635</v>
      </c>
      <c r="H1315" s="2" t="s">
        <v>1396</v>
      </c>
      <c r="I1315" s="2" t="s">
        <v>1605</v>
      </c>
      <c r="J1315" s="2" t="s">
        <v>1980</v>
      </c>
    </row>
    <row r="1316" spans="1:10" ht="15.6" customHeight="1">
      <c r="A1316" s="2" t="s">
        <v>845</v>
      </c>
      <c r="B1316" s="2" t="s">
        <v>1370</v>
      </c>
      <c r="C1316" s="2" t="s">
        <v>1425</v>
      </c>
      <c r="D1316" s="2" t="s">
        <v>11</v>
      </c>
      <c r="E1316" s="2" t="s">
        <v>1369</v>
      </c>
      <c r="F1316" s="2" t="s">
        <v>1441</v>
      </c>
      <c r="G1316" s="2" t="s">
        <v>1636</v>
      </c>
      <c r="H1316" s="2" t="s">
        <v>2015</v>
      </c>
      <c r="I1316" s="2" t="s">
        <v>1980</v>
      </c>
      <c r="J1316" s="2" t="s">
        <v>1980</v>
      </c>
    </row>
    <row r="1317" spans="1:10" ht="15.6" customHeight="1">
      <c r="A1317" s="2" t="s">
        <v>846</v>
      </c>
      <c r="B1317" s="2" t="s">
        <v>1370</v>
      </c>
      <c r="C1317" s="2" t="s">
        <v>1376</v>
      </c>
      <c r="D1317" s="2" t="s">
        <v>7</v>
      </c>
      <c r="E1317" s="2" t="s">
        <v>1428</v>
      </c>
      <c r="F1317" s="2" t="s">
        <v>1412</v>
      </c>
      <c r="G1317" s="2" t="s">
        <v>1411</v>
      </c>
      <c r="H1317" s="2" t="s">
        <v>1486</v>
      </c>
      <c r="I1317" s="2" t="s">
        <v>1673</v>
      </c>
      <c r="J1317" s="2" t="s">
        <v>1980</v>
      </c>
    </row>
    <row r="1318" spans="1:10" ht="15.6" customHeight="1">
      <c r="A1318" s="2" t="s">
        <v>847</v>
      </c>
      <c r="B1318" s="2" t="s">
        <v>1363</v>
      </c>
      <c r="C1318" s="2" t="s">
        <v>1383</v>
      </c>
      <c r="D1318" s="2" t="s">
        <v>7</v>
      </c>
      <c r="E1318" s="2" t="s">
        <v>1487</v>
      </c>
      <c r="F1318" s="2" t="s">
        <v>1441</v>
      </c>
      <c r="G1318" s="2" t="s">
        <v>1369</v>
      </c>
      <c r="H1318" s="2" t="s">
        <v>1486</v>
      </c>
      <c r="I1318" s="2" t="s">
        <v>2021</v>
      </c>
      <c r="J1318" s="2" t="s">
        <v>1980</v>
      </c>
    </row>
    <row r="1319" spans="1:10" ht="15.6" customHeight="1">
      <c r="A1319" s="2" t="s">
        <v>848</v>
      </c>
      <c r="B1319" s="2" t="s">
        <v>1363</v>
      </c>
      <c r="C1319" s="2" t="s">
        <v>1364</v>
      </c>
      <c r="D1319" s="2" t="s">
        <v>5</v>
      </c>
      <c r="E1319" s="2" t="s">
        <v>1554</v>
      </c>
      <c r="F1319" s="2" t="s">
        <v>1532</v>
      </c>
      <c r="G1319" s="2" t="s">
        <v>1555</v>
      </c>
      <c r="H1319" s="2" t="s">
        <v>2022</v>
      </c>
      <c r="I1319" s="2" t="s">
        <v>1980</v>
      </c>
      <c r="J1319" s="2" t="s">
        <v>1980</v>
      </c>
    </row>
    <row r="1320" spans="1:10" ht="15.6" customHeight="1">
      <c r="A1320" s="2" t="s">
        <v>849</v>
      </c>
      <c r="B1320" s="2" t="s">
        <v>1363</v>
      </c>
      <c r="C1320" s="2" t="s">
        <v>1364</v>
      </c>
      <c r="D1320" s="2" t="s">
        <v>11</v>
      </c>
      <c r="E1320" s="2" t="s">
        <v>1394</v>
      </c>
      <c r="F1320" s="2" t="s">
        <v>1452</v>
      </c>
      <c r="G1320" s="2" t="s">
        <v>1636</v>
      </c>
      <c r="H1320" s="2" t="s">
        <v>2023</v>
      </c>
      <c r="I1320" s="2" t="s">
        <v>1980</v>
      </c>
      <c r="J1320" s="2" t="s">
        <v>1980</v>
      </c>
    </row>
    <row r="1321" spans="1:10" ht="15.6" customHeight="1">
      <c r="A1321" s="2" t="s">
        <v>850</v>
      </c>
      <c r="B1321" s="2" t="s">
        <v>1363</v>
      </c>
      <c r="C1321" s="2" t="s">
        <v>1364</v>
      </c>
      <c r="D1321" s="2" t="s">
        <v>5</v>
      </c>
      <c r="E1321" s="2" t="s">
        <v>1476</v>
      </c>
      <c r="F1321" s="2" t="s">
        <v>1519</v>
      </c>
      <c r="G1321" s="2" t="s">
        <v>1555</v>
      </c>
      <c r="H1321" s="2" t="s">
        <v>2022</v>
      </c>
      <c r="I1321" s="2" t="s">
        <v>1980</v>
      </c>
      <c r="J1321" s="2" t="s">
        <v>1980</v>
      </c>
    </row>
    <row r="1322" spans="1:10" ht="15.6" customHeight="1">
      <c r="A1322" s="2" t="s">
        <v>851</v>
      </c>
      <c r="B1322" s="2" t="s">
        <v>1370</v>
      </c>
      <c r="C1322" s="2" t="s">
        <v>1425</v>
      </c>
      <c r="D1322" s="2" t="s">
        <v>5</v>
      </c>
      <c r="E1322" s="2" t="s">
        <v>1478</v>
      </c>
      <c r="F1322" s="2" t="s">
        <v>1555</v>
      </c>
      <c r="G1322" s="2" t="s">
        <v>2018</v>
      </c>
      <c r="H1322" s="2" t="s">
        <v>1980</v>
      </c>
      <c r="I1322" s="2" t="s">
        <v>1980</v>
      </c>
      <c r="J1322" s="2" t="s">
        <v>1980</v>
      </c>
    </row>
    <row r="1323" spans="1:10" ht="15.6" customHeight="1">
      <c r="A1323" s="2" t="s">
        <v>852</v>
      </c>
      <c r="B1323" s="2" t="s">
        <v>1370</v>
      </c>
      <c r="C1323" s="2" t="s">
        <v>1425</v>
      </c>
      <c r="D1323" s="2" t="s">
        <v>11</v>
      </c>
      <c r="E1323" s="2" t="s">
        <v>1393</v>
      </c>
      <c r="F1323" s="2" t="s">
        <v>1636</v>
      </c>
      <c r="G1323" s="2" t="s">
        <v>2015</v>
      </c>
      <c r="H1323" s="2" t="s">
        <v>1980</v>
      </c>
      <c r="I1323" s="2" t="s">
        <v>1980</v>
      </c>
      <c r="J1323" s="2" t="s">
        <v>1980</v>
      </c>
    </row>
    <row r="1324" spans="1:10" ht="15.6" customHeight="1">
      <c r="A1324" s="2" t="s">
        <v>853</v>
      </c>
      <c r="B1324" s="2" t="s">
        <v>1370</v>
      </c>
      <c r="C1324" s="2" t="s">
        <v>1425</v>
      </c>
      <c r="D1324" s="2" t="s">
        <v>5</v>
      </c>
      <c r="E1324" s="2" t="s">
        <v>1393</v>
      </c>
      <c r="F1324" s="2" t="s">
        <v>1499</v>
      </c>
      <c r="G1324" s="2" t="s">
        <v>1525</v>
      </c>
      <c r="H1324" s="2" t="s">
        <v>1555</v>
      </c>
      <c r="I1324" s="2" t="s">
        <v>2018</v>
      </c>
      <c r="J1324" s="2" t="s">
        <v>1980</v>
      </c>
    </row>
    <row r="1325" spans="1:10" ht="15.6" customHeight="1">
      <c r="A1325" s="2" t="s">
        <v>854</v>
      </c>
      <c r="B1325" s="2" t="s">
        <v>1370</v>
      </c>
      <c r="C1325" s="2" t="s">
        <v>1376</v>
      </c>
      <c r="D1325" s="2" t="s">
        <v>7</v>
      </c>
      <c r="E1325" s="2" t="s">
        <v>1372</v>
      </c>
      <c r="F1325" s="2" t="s">
        <v>1441</v>
      </c>
      <c r="G1325" s="2" t="s">
        <v>1477</v>
      </c>
      <c r="H1325" s="2" t="s">
        <v>1418</v>
      </c>
      <c r="I1325" s="2" t="s">
        <v>1486</v>
      </c>
      <c r="J1325" s="2" t="s">
        <v>1673</v>
      </c>
    </row>
    <row r="1326" spans="1:10" ht="15.6" customHeight="1">
      <c r="A1326" s="2" t="s">
        <v>855</v>
      </c>
      <c r="B1326" s="2" t="s">
        <v>1363</v>
      </c>
      <c r="C1326" s="2" t="s">
        <v>1376</v>
      </c>
      <c r="D1326" s="2" t="s">
        <v>5</v>
      </c>
      <c r="E1326" s="2" t="s">
        <v>1476</v>
      </c>
      <c r="F1326" s="2" t="s">
        <v>1555</v>
      </c>
      <c r="G1326" s="2" t="s">
        <v>2022</v>
      </c>
      <c r="H1326" s="2" t="s">
        <v>1980</v>
      </c>
      <c r="I1326" s="2" t="s">
        <v>1980</v>
      </c>
      <c r="J1326" s="2" t="s">
        <v>1980</v>
      </c>
    </row>
    <row r="1327" spans="1:10" ht="15.6" customHeight="1">
      <c r="A1327" s="2" t="s">
        <v>856</v>
      </c>
      <c r="B1327" s="2" t="s">
        <v>1370</v>
      </c>
      <c r="C1327" s="2" t="s">
        <v>1376</v>
      </c>
      <c r="D1327" s="2" t="s">
        <v>11</v>
      </c>
      <c r="E1327" s="2" t="s">
        <v>1397</v>
      </c>
      <c r="F1327" s="2" t="s">
        <v>1452</v>
      </c>
      <c r="G1327" s="2" t="s">
        <v>1476</v>
      </c>
      <c r="H1327" s="2" t="s">
        <v>1636</v>
      </c>
      <c r="I1327" s="2" t="s">
        <v>2015</v>
      </c>
      <c r="J1327" s="2" t="s">
        <v>1980</v>
      </c>
    </row>
    <row r="1328" spans="1:10" ht="15.6" customHeight="1">
      <c r="A1328" s="2" t="s">
        <v>857</v>
      </c>
      <c r="B1328" s="2" t="s">
        <v>1382</v>
      </c>
      <c r="C1328" s="2" t="s">
        <v>1376</v>
      </c>
      <c r="D1328" s="2" t="s">
        <v>5</v>
      </c>
      <c r="E1328" s="2" t="s">
        <v>1411</v>
      </c>
      <c r="F1328" s="2" t="s">
        <v>1556</v>
      </c>
      <c r="G1328" s="2" t="s">
        <v>1555</v>
      </c>
      <c r="H1328" s="2" t="s">
        <v>1518</v>
      </c>
      <c r="I1328" s="2" t="s">
        <v>1980</v>
      </c>
      <c r="J1328" s="2" t="s">
        <v>1980</v>
      </c>
    </row>
    <row r="1329" spans="1:10" ht="15.6" customHeight="1">
      <c r="A1329" s="2" t="s">
        <v>858</v>
      </c>
      <c r="B1329" s="2" t="s">
        <v>1370</v>
      </c>
      <c r="C1329" s="2" t="s">
        <v>1425</v>
      </c>
      <c r="D1329" s="2" t="s">
        <v>5</v>
      </c>
      <c r="E1329" s="2" t="s">
        <v>1393</v>
      </c>
      <c r="F1329" s="2" t="s">
        <v>1555</v>
      </c>
      <c r="G1329" s="2" t="s">
        <v>2018</v>
      </c>
      <c r="H1329" s="2" t="s">
        <v>1980</v>
      </c>
      <c r="I1329" s="2" t="s">
        <v>1980</v>
      </c>
      <c r="J1329" s="2" t="s">
        <v>1980</v>
      </c>
    </row>
    <row r="1330" spans="1:10" ht="15.6" customHeight="1">
      <c r="A1330" s="2" t="s">
        <v>859</v>
      </c>
      <c r="B1330" s="2" t="s">
        <v>1370</v>
      </c>
      <c r="C1330" s="2" t="s">
        <v>1431</v>
      </c>
      <c r="D1330" s="2" t="s">
        <v>7</v>
      </c>
      <c r="E1330" s="2" t="s">
        <v>1428</v>
      </c>
      <c r="F1330" s="2" t="s">
        <v>1385</v>
      </c>
      <c r="G1330" s="2" t="s">
        <v>1373</v>
      </c>
      <c r="H1330" s="2" t="s">
        <v>1486</v>
      </c>
      <c r="I1330" s="2" t="s">
        <v>1673</v>
      </c>
      <c r="J1330" s="2" t="s">
        <v>1980</v>
      </c>
    </row>
    <row r="1331" spans="1:10" ht="15.6" customHeight="1">
      <c r="A1331" s="2" t="s">
        <v>860</v>
      </c>
      <c r="B1331" s="2" t="s">
        <v>1382</v>
      </c>
      <c r="C1331" s="2" t="s">
        <v>1431</v>
      </c>
      <c r="D1331" s="2" t="s">
        <v>11</v>
      </c>
      <c r="E1331" s="2" t="s">
        <v>1411</v>
      </c>
      <c r="F1331" s="2" t="s">
        <v>1519</v>
      </c>
      <c r="G1331" s="2" t="s">
        <v>1636</v>
      </c>
      <c r="H1331" s="2" t="s">
        <v>1602</v>
      </c>
      <c r="I1331" s="2" t="s">
        <v>1980</v>
      </c>
      <c r="J1331" s="2" t="s">
        <v>1980</v>
      </c>
    </row>
    <row r="1332" spans="1:10" ht="15.6" customHeight="1">
      <c r="A1332" s="2" t="s">
        <v>861</v>
      </c>
      <c r="B1332" s="2" t="s">
        <v>1370</v>
      </c>
      <c r="C1332" s="2" t="s">
        <v>1431</v>
      </c>
      <c r="D1332" s="2" t="s">
        <v>7</v>
      </c>
      <c r="E1332" s="2" t="s">
        <v>1428</v>
      </c>
      <c r="F1332" s="2" t="s">
        <v>1411</v>
      </c>
      <c r="G1332" s="2" t="s">
        <v>1486</v>
      </c>
      <c r="H1332" s="2" t="s">
        <v>1673</v>
      </c>
      <c r="I1332" s="2" t="s">
        <v>1980</v>
      </c>
      <c r="J1332" s="2" t="s">
        <v>1980</v>
      </c>
    </row>
    <row r="1333" spans="1:10" ht="15.6" customHeight="1">
      <c r="A1333" s="2" t="s">
        <v>862</v>
      </c>
      <c r="B1333" s="2" t="s">
        <v>1378</v>
      </c>
      <c r="C1333" s="2" t="s">
        <v>1383</v>
      </c>
      <c r="D1333" s="2" t="s">
        <v>7</v>
      </c>
      <c r="E1333" s="2" t="s">
        <v>1366</v>
      </c>
      <c r="F1333" s="2" t="s">
        <v>1377</v>
      </c>
      <c r="G1333" s="2" t="s">
        <v>1486</v>
      </c>
      <c r="H1333" s="2" t="s">
        <v>1381</v>
      </c>
      <c r="I1333" s="2" t="s">
        <v>1980</v>
      </c>
      <c r="J1333" s="2" t="s">
        <v>1980</v>
      </c>
    </row>
    <row r="1334" spans="1:10" ht="15.6" customHeight="1">
      <c r="A1334" s="2" t="s">
        <v>863</v>
      </c>
      <c r="B1334" s="2" t="s">
        <v>1378</v>
      </c>
      <c r="C1334" s="2" t="s">
        <v>1383</v>
      </c>
      <c r="D1334" s="2" t="s">
        <v>5</v>
      </c>
      <c r="E1334" s="2" t="s">
        <v>1432</v>
      </c>
      <c r="F1334" s="2" t="s">
        <v>1499</v>
      </c>
      <c r="G1334" s="2" t="s">
        <v>1555</v>
      </c>
      <c r="H1334" s="2" t="s">
        <v>1514</v>
      </c>
      <c r="I1334" s="2" t="s">
        <v>1980</v>
      </c>
      <c r="J1334" s="2" t="s">
        <v>1980</v>
      </c>
    </row>
    <row r="1335" spans="1:10" ht="15.6" customHeight="1">
      <c r="A1335" s="2" t="s">
        <v>864</v>
      </c>
      <c r="B1335" s="2" t="s">
        <v>1435</v>
      </c>
      <c r="C1335" s="2" t="s">
        <v>1383</v>
      </c>
      <c r="D1335" s="2" t="s">
        <v>11</v>
      </c>
      <c r="E1335" s="2" t="s">
        <v>1441</v>
      </c>
      <c r="F1335" s="2" t="s">
        <v>1636</v>
      </c>
      <c r="G1335" s="2" t="s">
        <v>1464</v>
      </c>
      <c r="H1335" s="2" t="s">
        <v>2019</v>
      </c>
      <c r="I1335" s="2" t="s">
        <v>1980</v>
      </c>
      <c r="J1335" s="2" t="s">
        <v>1980</v>
      </c>
    </row>
    <row r="1336" spans="1:10" ht="15.6" customHeight="1">
      <c r="A1336" s="2" t="s">
        <v>865</v>
      </c>
      <c r="B1336" s="2" t="s">
        <v>1435</v>
      </c>
      <c r="C1336" s="2" t="s">
        <v>1387</v>
      </c>
      <c r="D1336" s="2" t="s">
        <v>7</v>
      </c>
      <c r="E1336" s="2" t="s">
        <v>1421</v>
      </c>
      <c r="F1336" s="2" t="s">
        <v>1373</v>
      </c>
      <c r="G1336" s="2" t="s">
        <v>1377</v>
      </c>
      <c r="H1336" s="2" t="s">
        <v>1486</v>
      </c>
      <c r="I1336" s="2" t="s">
        <v>2020</v>
      </c>
      <c r="J1336" s="2" t="s">
        <v>1980</v>
      </c>
    </row>
    <row r="1337" spans="1:10" ht="15.6" customHeight="1">
      <c r="A1337" s="2" t="s">
        <v>866</v>
      </c>
      <c r="B1337" s="2" t="s">
        <v>1435</v>
      </c>
      <c r="C1337" s="2" t="s">
        <v>1387</v>
      </c>
      <c r="D1337" s="2" t="s">
        <v>7</v>
      </c>
      <c r="E1337" s="2" t="s">
        <v>1399</v>
      </c>
      <c r="F1337" s="2" t="s">
        <v>1373</v>
      </c>
      <c r="G1337" s="2" t="s">
        <v>1396</v>
      </c>
      <c r="H1337" s="2" t="s">
        <v>1486</v>
      </c>
      <c r="I1337" s="2" t="s">
        <v>2020</v>
      </c>
      <c r="J1337" s="2" t="s">
        <v>1980</v>
      </c>
    </row>
    <row r="1338" spans="1:10" ht="15.6" customHeight="1">
      <c r="A1338" s="2" t="s">
        <v>867</v>
      </c>
      <c r="B1338" s="2" t="s">
        <v>1435</v>
      </c>
      <c r="C1338" s="2" t="s">
        <v>1387</v>
      </c>
      <c r="D1338" s="2" t="s">
        <v>7</v>
      </c>
      <c r="E1338" s="2" t="s">
        <v>1442</v>
      </c>
      <c r="F1338" s="2" t="s">
        <v>1373</v>
      </c>
      <c r="G1338" s="2" t="s">
        <v>1374</v>
      </c>
      <c r="H1338" s="2" t="s">
        <v>1486</v>
      </c>
      <c r="I1338" s="2" t="s">
        <v>2020</v>
      </c>
      <c r="J1338" s="2" t="s">
        <v>1980</v>
      </c>
    </row>
    <row r="1339" spans="1:10" ht="15.6" customHeight="1">
      <c r="A1339" s="2" t="s">
        <v>868</v>
      </c>
      <c r="B1339" s="2" t="s">
        <v>1435</v>
      </c>
      <c r="C1339" s="2" t="s">
        <v>1387</v>
      </c>
      <c r="D1339" s="2" t="s">
        <v>11</v>
      </c>
      <c r="E1339" s="2" t="s">
        <v>1399</v>
      </c>
      <c r="F1339" s="2" t="s">
        <v>1373</v>
      </c>
      <c r="G1339" s="2" t="s">
        <v>1466</v>
      </c>
      <c r="H1339" s="2" t="s">
        <v>1636</v>
      </c>
      <c r="I1339" s="2" t="s">
        <v>2019</v>
      </c>
      <c r="J1339" s="2" t="s">
        <v>1980</v>
      </c>
    </row>
    <row r="1340" spans="1:10" ht="15.6" customHeight="1">
      <c r="A1340" s="2" t="s">
        <v>869</v>
      </c>
      <c r="B1340" s="2" t="s">
        <v>1422</v>
      </c>
      <c r="C1340" s="2" t="s">
        <v>1387</v>
      </c>
      <c r="D1340" s="2" t="s">
        <v>7</v>
      </c>
      <c r="E1340" s="2" t="s">
        <v>1446</v>
      </c>
      <c r="F1340" s="2" t="s">
        <v>1412</v>
      </c>
      <c r="G1340" s="2" t="s">
        <v>1373</v>
      </c>
      <c r="H1340" s="2" t="s">
        <v>1486</v>
      </c>
      <c r="I1340" s="2" t="s">
        <v>1980</v>
      </c>
      <c r="J1340" s="2" t="s">
        <v>1980</v>
      </c>
    </row>
    <row r="1341" spans="1:10" ht="15.6" customHeight="1">
      <c r="A1341" s="2" t="s">
        <v>870</v>
      </c>
      <c r="B1341" s="2" t="s">
        <v>1382</v>
      </c>
      <c r="C1341" s="2" t="s">
        <v>1387</v>
      </c>
      <c r="D1341" s="2" t="s">
        <v>5</v>
      </c>
      <c r="E1341" s="2" t="s">
        <v>1449</v>
      </c>
      <c r="F1341" s="2" t="s">
        <v>1532</v>
      </c>
      <c r="G1341" s="2" t="s">
        <v>1555</v>
      </c>
      <c r="H1341" s="2" t="s">
        <v>1533</v>
      </c>
      <c r="I1341" s="2" t="s">
        <v>1518</v>
      </c>
      <c r="J1341" s="2" t="s">
        <v>1980</v>
      </c>
    </row>
    <row r="1342" spans="1:10" ht="15.6" customHeight="1">
      <c r="A1342" s="2" t="s">
        <v>871</v>
      </c>
      <c r="B1342" s="2" t="s">
        <v>1435</v>
      </c>
      <c r="C1342" s="2" t="s">
        <v>1387</v>
      </c>
      <c r="D1342" s="2" t="s">
        <v>7</v>
      </c>
      <c r="E1342" s="2" t="s">
        <v>1442</v>
      </c>
      <c r="F1342" s="2" t="s">
        <v>1464</v>
      </c>
      <c r="G1342" s="2" t="s">
        <v>1396</v>
      </c>
      <c r="H1342" s="2" t="s">
        <v>1486</v>
      </c>
      <c r="I1342" s="2" t="s">
        <v>2020</v>
      </c>
      <c r="J1342" s="2" t="s">
        <v>1980</v>
      </c>
    </row>
    <row r="1343" spans="1:10" ht="15.6" customHeight="1">
      <c r="A1343" s="2" t="s">
        <v>872</v>
      </c>
      <c r="B1343" s="2" t="s">
        <v>1370</v>
      </c>
      <c r="C1343" s="2" t="s">
        <v>1383</v>
      </c>
      <c r="D1343" s="2" t="s">
        <v>11</v>
      </c>
      <c r="E1343" s="2" t="s">
        <v>1458</v>
      </c>
      <c r="F1343" s="2" t="s">
        <v>1636</v>
      </c>
      <c r="G1343" s="2" t="s">
        <v>2015</v>
      </c>
      <c r="H1343" s="2" t="s">
        <v>1980</v>
      </c>
      <c r="I1343" s="2" t="s">
        <v>1980</v>
      </c>
      <c r="J1343" s="2" t="s">
        <v>1980</v>
      </c>
    </row>
    <row r="1344" spans="1:10" ht="15.6" customHeight="1">
      <c r="A1344" s="2" t="s">
        <v>873</v>
      </c>
      <c r="B1344" s="2" t="s">
        <v>1370</v>
      </c>
      <c r="C1344" s="2" t="s">
        <v>1376</v>
      </c>
      <c r="D1344" s="2" t="s">
        <v>11</v>
      </c>
      <c r="E1344" s="2" t="s">
        <v>1369</v>
      </c>
      <c r="F1344" s="2" t="s">
        <v>1476</v>
      </c>
      <c r="G1344" s="2" t="s">
        <v>1636</v>
      </c>
      <c r="H1344" s="2" t="s">
        <v>2015</v>
      </c>
      <c r="I1344" s="2" t="s">
        <v>1980</v>
      </c>
      <c r="J1344" s="2" t="s">
        <v>1980</v>
      </c>
    </row>
    <row r="1345" spans="1:10" ht="15.6" customHeight="1">
      <c r="A1345" s="2" t="s">
        <v>874</v>
      </c>
      <c r="B1345" s="2" t="s">
        <v>1382</v>
      </c>
      <c r="C1345" s="2" t="s">
        <v>1376</v>
      </c>
      <c r="D1345" s="2" t="s">
        <v>7</v>
      </c>
      <c r="E1345" s="2" t="s">
        <v>1464</v>
      </c>
      <c r="F1345" s="2" t="s">
        <v>1367</v>
      </c>
      <c r="G1345" s="2" t="s">
        <v>1486</v>
      </c>
      <c r="H1345" s="2" t="s">
        <v>1386</v>
      </c>
      <c r="I1345" s="2" t="s">
        <v>1980</v>
      </c>
      <c r="J1345" s="2" t="s">
        <v>1980</v>
      </c>
    </row>
    <row r="1346" spans="1:10" ht="15.6" customHeight="1">
      <c r="A1346" s="2" t="s">
        <v>875</v>
      </c>
      <c r="B1346" s="2" t="s">
        <v>1370</v>
      </c>
      <c r="C1346" s="2" t="s">
        <v>1383</v>
      </c>
      <c r="D1346" s="2" t="s">
        <v>11</v>
      </c>
      <c r="E1346" s="2" t="s">
        <v>1369</v>
      </c>
      <c r="F1346" s="2" t="s">
        <v>1385</v>
      </c>
      <c r="G1346" s="2" t="s">
        <v>1449</v>
      </c>
      <c r="H1346" s="2" t="s">
        <v>1636</v>
      </c>
      <c r="I1346" s="2" t="s">
        <v>2015</v>
      </c>
      <c r="J1346" s="2" t="s">
        <v>1980</v>
      </c>
    </row>
    <row r="1347" spans="1:10" ht="15.6" customHeight="1">
      <c r="A1347" s="2" t="s">
        <v>876</v>
      </c>
      <c r="B1347" s="2" t="s">
        <v>1370</v>
      </c>
      <c r="C1347" s="2" t="s">
        <v>1383</v>
      </c>
      <c r="D1347" s="2" t="s">
        <v>7</v>
      </c>
      <c r="E1347" s="2" t="s">
        <v>1397</v>
      </c>
      <c r="F1347" s="2" t="s">
        <v>1441</v>
      </c>
      <c r="G1347" s="2" t="s">
        <v>1373</v>
      </c>
      <c r="H1347" s="2" t="s">
        <v>1486</v>
      </c>
      <c r="I1347" s="2" t="s">
        <v>1673</v>
      </c>
      <c r="J1347" s="2" t="s">
        <v>1980</v>
      </c>
    </row>
    <row r="1348" spans="1:10" ht="15.6" customHeight="1">
      <c r="A1348" s="2" t="s">
        <v>877</v>
      </c>
      <c r="B1348" s="2" t="s">
        <v>1378</v>
      </c>
      <c r="C1348" s="2" t="s">
        <v>1387</v>
      </c>
      <c r="D1348" s="2" t="s">
        <v>7</v>
      </c>
      <c r="E1348" s="2" t="s">
        <v>1379</v>
      </c>
      <c r="F1348" s="2" t="s">
        <v>1441</v>
      </c>
      <c r="G1348" s="2" t="s">
        <v>1411</v>
      </c>
      <c r="H1348" s="2" t="s">
        <v>1486</v>
      </c>
      <c r="I1348" s="2" t="s">
        <v>1488</v>
      </c>
      <c r="J1348" s="2" t="s">
        <v>1381</v>
      </c>
    </row>
    <row r="1349" spans="1:10" ht="15.6" customHeight="1">
      <c r="A1349" s="2" t="s">
        <v>878</v>
      </c>
      <c r="B1349" s="2" t="s">
        <v>1370</v>
      </c>
      <c r="C1349" s="2" t="s">
        <v>1387</v>
      </c>
      <c r="D1349" s="2" t="s">
        <v>7</v>
      </c>
      <c r="E1349" s="2" t="s">
        <v>1428</v>
      </c>
      <c r="F1349" s="2" t="s">
        <v>1418</v>
      </c>
      <c r="G1349" s="2" t="s">
        <v>1426</v>
      </c>
      <c r="H1349" s="2" t="s">
        <v>1486</v>
      </c>
      <c r="I1349" s="2" t="s">
        <v>1673</v>
      </c>
      <c r="J1349" s="2" t="s">
        <v>1980</v>
      </c>
    </row>
    <row r="1350" spans="1:10" ht="15.6" customHeight="1">
      <c r="A1350" s="2" t="s">
        <v>879</v>
      </c>
      <c r="B1350" s="2" t="s">
        <v>1370</v>
      </c>
      <c r="C1350" s="2" t="s">
        <v>1387</v>
      </c>
      <c r="D1350" s="2" t="s">
        <v>7</v>
      </c>
      <c r="E1350" s="2" t="s">
        <v>1372</v>
      </c>
      <c r="F1350" s="2" t="s">
        <v>1411</v>
      </c>
      <c r="G1350" s="2" t="s">
        <v>1426</v>
      </c>
      <c r="H1350" s="2" t="s">
        <v>1486</v>
      </c>
      <c r="I1350" s="2" t="s">
        <v>1673</v>
      </c>
      <c r="J1350" s="2" t="s">
        <v>1980</v>
      </c>
    </row>
    <row r="1351" spans="1:10" ht="15.6" customHeight="1">
      <c r="A1351" s="2" t="s">
        <v>880</v>
      </c>
      <c r="B1351" s="2" t="s">
        <v>1378</v>
      </c>
      <c r="C1351" s="2" t="s">
        <v>1383</v>
      </c>
      <c r="D1351" s="2" t="s">
        <v>5</v>
      </c>
      <c r="E1351" s="2" t="s">
        <v>1432</v>
      </c>
      <c r="F1351" s="2" t="s">
        <v>1555</v>
      </c>
      <c r="G1351" s="2" t="s">
        <v>1514</v>
      </c>
      <c r="H1351" s="2" t="s">
        <v>1980</v>
      </c>
      <c r="I1351" s="2" t="s">
        <v>1980</v>
      </c>
      <c r="J1351" s="2" t="s">
        <v>1980</v>
      </c>
    </row>
    <row r="1352" spans="1:10" ht="15.6" customHeight="1">
      <c r="A1352" s="2" t="s">
        <v>881</v>
      </c>
      <c r="B1352" s="2" t="s">
        <v>1363</v>
      </c>
      <c r="C1352" s="2" t="s">
        <v>1391</v>
      </c>
      <c r="D1352" s="2" t="s">
        <v>11</v>
      </c>
      <c r="E1352" s="2" t="s">
        <v>1485</v>
      </c>
      <c r="F1352" s="2" t="s">
        <v>1377</v>
      </c>
      <c r="G1352" s="2" t="s">
        <v>1367</v>
      </c>
      <c r="H1352" s="2" t="s">
        <v>1636</v>
      </c>
      <c r="I1352" s="2" t="s">
        <v>2023</v>
      </c>
      <c r="J1352" s="2" t="s">
        <v>1980</v>
      </c>
    </row>
    <row r="1353" spans="1:10" ht="15.6" customHeight="1">
      <c r="A1353" s="2" t="s">
        <v>882</v>
      </c>
      <c r="B1353" s="2" t="s">
        <v>1378</v>
      </c>
      <c r="C1353" s="2" t="s">
        <v>1383</v>
      </c>
      <c r="D1353" s="2" t="s">
        <v>7</v>
      </c>
      <c r="E1353" s="2" t="s">
        <v>1426</v>
      </c>
      <c r="F1353" s="2" t="s">
        <v>1441</v>
      </c>
      <c r="G1353" s="2" t="s">
        <v>1411</v>
      </c>
      <c r="H1353" s="2" t="s">
        <v>1486</v>
      </c>
      <c r="I1353" s="2" t="s">
        <v>1381</v>
      </c>
      <c r="J1353" s="2" t="s">
        <v>1980</v>
      </c>
    </row>
    <row r="1354" spans="1:10" ht="15.6" customHeight="1">
      <c r="A1354" s="2" t="s">
        <v>883</v>
      </c>
      <c r="B1354" s="2" t="s">
        <v>1363</v>
      </c>
      <c r="C1354" s="2" t="s">
        <v>1364</v>
      </c>
      <c r="D1354" s="2" t="s">
        <v>5</v>
      </c>
      <c r="E1354" s="2" t="s">
        <v>1475</v>
      </c>
      <c r="F1354" s="2" t="s">
        <v>1449</v>
      </c>
      <c r="G1354" s="2" t="s">
        <v>1555</v>
      </c>
      <c r="H1354" s="2" t="s">
        <v>2022</v>
      </c>
      <c r="I1354" s="2" t="s">
        <v>1980</v>
      </c>
      <c r="J1354" s="2" t="s">
        <v>1980</v>
      </c>
    </row>
    <row r="1355" spans="1:10" ht="15.6" customHeight="1">
      <c r="A1355" s="2" t="s">
        <v>884</v>
      </c>
      <c r="B1355" s="2" t="s">
        <v>1378</v>
      </c>
      <c r="C1355" s="2" t="s">
        <v>1383</v>
      </c>
      <c r="D1355" s="2" t="s">
        <v>5</v>
      </c>
      <c r="E1355" s="2" t="s">
        <v>1368</v>
      </c>
      <c r="F1355" s="2" t="s">
        <v>1555</v>
      </c>
      <c r="G1355" s="2" t="s">
        <v>1514</v>
      </c>
      <c r="H1355" s="2" t="s">
        <v>1980</v>
      </c>
      <c r="I1355" s="2" t="s">
        <v>1980</v>
      </c>
      <c r="J1355" s="2" t="s">
        <v>1980</v>
      </c>
    </row>
    <row r="1356" spans="1:10" ht="15.6" customHeight="1">
      <c r="A1356" s="2" t="s">
        <v>885</v>
      </c>
      <c r="B1356" s="2" t="s">
        <v>1435</v>
      </c>
      <c r="C1356" s="2" t="s">
        <v>1371</v>
      </c>
      <c r="D1356" s="2" t="s">
        <v>7</v>
      </c>
      <c r="E1356" s="2" t="s">
        <v>1421</v>
      </c>
      <c r="F1356" s="2" t="s">
        <v>1411</v>
      </c>
      <c r="G1356" s="2" t="s">
        <v>1486</v>
      </c>
      <c r="H1356" s="2" t="s">
        <v>2020</v>
      </c>
      <c r="I1356" s="2" t="s">
        <v>1980</v>
      </c>
      <c r="J1356" s="2" t="s">
        <v>1980</v>
      </c>
    </row>
    <row r="1357" spans="1:10" ht="15.6" customHeight="1">
      <c r="A1357" s="2" t="s">
        <v>886</v>
      </c>
      <c r="B1357" s="2" t="s">
        <v>1370</v>
      </c>
      <c r="C1357" s="2" t="s">
        <v>1425</v>
      </c>
      <c r="D1357" s="2" t="s">
        <v>7</v>
      </c>
      <c r="E1357" s="2" t="s">
        <v>1397</v>
      </c>
      <c r="F1357" s="2" t="s">
        <v>1412</v>
      </c>
      <c r="G1357" s="2" t="s">
        <v>1418</v>
      </c>
      <c r="H1357" s="2" t="s">
        <v>1486</v>
      </c>
      <c r="I1357" s="2" t="s">
        <v>1673</v>
      </c>
      <c r="J1357" s="2" t="s">
        <v>1980</v>
      </c>
    </row>
    <row r="1358" spans="1:10" ht="15.6" customHeight="1">
      <c r="A1358" s="2" t="s">
        <v>886</v>
      </c>
      <c r="B1358" s="2" t="s">
        <v>1370</v>
      </c>
      <c r="C1358" s="2" t="s">
        <v>1425</v>
      </c>
      <c r="D1358" s="2" t="s">
        <v>11</v>
      </c>
      <c r="E1358" s="2" t="s">
        <v>1367</v>
      </c>
      <c r="F1358" s="2" t="s">
        <v>1499</v>
      </c>
      <c r="G1358" s="2" t="s">
        <v>1636</v>
      </c>
      <c r="H1358" s="2" t="s">
        <v>2015</v>
      </c>
      <c r="I1358" s="2" t="s">
        <v>1980</v>
      </c>
      <c r="J1358" s="2" t="s">
        <v>1980</v>
      </c>
    </row>
    <row r="1359" spans="1:10" ht="15.6" customHeight="1">
      <c r="A1359" s="2" t="s">
        <v>887</v>
      </c>
      <c r="B1359" s="2" t="s">
        <v>1435</v>
      </c>
      <c r="C1359" s="2" t="s">
        <v>1387</v>
      </c>
      <c r="D1359" s="2" t="s">
        <v>11</v>
      </c>
      <c r="E1359" s="2" t="s">
        <v>1399</v>
      </c>
      <c r="F1359" s="2" t="s">
        <v>1377</v>
      </c>
      <c r="G1359" s="2" t="s">
        <v>1432</v>
      </c>
      <c r="H1359" s="2" t="s">
        <v>1636</v>
      </c>
      <c r="I1359" s="2" t="s">
        <v>2019</v>
      </c>
      <c r="J1359" s="2" t="s">
        <v>1980</v>
      </c>
    </row>
    <row r="1360" spans="1:10" ht="15.6" customHeight="1">
      <c r="A1360" s="2" t="s">
        <v>888</v>
      </c>
      <c r="B1360" s="2" t="s">
        <v>1435</v>
      </c>
      <c r="C1360" s="2" t="s">
        <v>1387</v>
      </c>
      <c r="D1360" s="2" t="s">
        <v>7</v>
      </c>
      <c r="E1360" s="2" t="s">
        <v>1442</v>
      </c>
      <c r="F1360" s="2" t="s">
        <v>1408</v>
      </c>
      <c r="G1360" s="2" t="s">
        <v>1368</v>
      </c>
      <c r="H1360" s="2" t="s">
        <v>1486</v>
      </c>
      <c r="I1360" s="2" t="s">
        <v>2020</v>
      </c>
      <c r="J1360" s="2" t="s">
        <v>1980</v>
      </c>
    </row>
    <row r="1361" spans="1:10" ht="15.6" customHeight="1">
      <c r="A1361" s="2" t="s">
        <v>889</v>
      </c>
      <c r="B1361" s="2" t="s">
        <v>1435</v>
      </c>
      <c r="C1361" s="2" t="s">
        <v>1376</v>
      </c>
      <c r="D1361" s="2" t="s">
        <v>7</v>
      </c>
      <c r="E1361" s="2" t="s">
        <v>1399</v>
      </c>
      <c r="F1361" s="2" t="s">
        <v>1373</v>
      </c>
      <c r="G1361" s="2" t="s">
        <v>1458</v>
      </c>
      <c r="H1361" s="2" t="s">
        <v>1486</v>
      </c>
      <c r="I1361" s="2" t="s">
        <v>2020</v>
      </c>
      <c r="J1361" s="2" t="s">
        <v>1980</v>
      </c>
    </row>
    <row r="1362" spans="1:10" ht="15.6" customHeight="1">
      <c r="A1362" s="2" t="s">
        <v>890</v>
      </c>
      <c r="B1362" s="2" t="s">
        <v>1370</v>
      </c>
      <c r="C1362" s="2" t="s">
        <v>1376</v>
      </c>
      <c r="D1362" s="2" t="s">
        <v>7</v>
      </c>
      <c r="E1362" s="2" t="s">
        <v>1428</v>
      </c>
      <c r="F1362" s="2" t="s">
        <v>1412</v>
      </c>
      <c r="G1362" s="2" t="s">
        <v>1411</v>
      </c>
      <c r="H1362" s="2" t="s">
        <v>1486</v>
      </c>
      <c r="I1362" s="2" t="s">
        <v>1673</v>
      </c>
      <c r="J1362" s="2" t="s">
        <v>1980</v>
      </c>
    </row>
    <row r="1363" spans="1:10" ht="15.6" customHeight="1">
      <c r="A1363" s="2" t="s">
        <v>891</v>
      </c>
      <c r="B1363" s="2" t="s">
        <v>1370</v>
      </c>
      <c r="C1363" s="2" t="s">
        <v>1425</v>
      </c>
      <c r="D1363" s="2" t="s">
        <v>5</v>
      </c>
      <c r="E1363" s="2" t="s">
        <v>1393</v>
      </c>
      <c r="F1363" s="2" t="s">
        <v>1520</v>
      </c>
      <c r="G1363" s="2" t="s">
        <v>1449</v>
      </c>
      <c r="H1363" s="2" t="s">
        <v>1555</v>
      </c>
      <c r="I1363" s="2" t="s">
        <v>2018</v>
      </c>
      <c r="J1363" s="2" t="s">
        <v>1980</v>
      </c>
    </row>
    <row r="1364" spans="1:10" ht="15.6" customHeight="1">
      <c r="A1364" s="2" t="s">
        <v>892</v>
      </c>
      <c r="B1364" s="2" t="s">
        <v>1370</v>
      </c>
      <c r="C1364" s="2" t="s">
        <v>1425</v>
      </c>
      <c r="D1364" s="2" t="s">
        <v>11</v>
      </c>
      <c r="E1364" s="2" t="s">
        <v>1367</v>
      </c>
      <c r="F1364" s="2" t="s">
        <v>1452</v>
      </c>
      <c r="G1364" s="2" t="s">
        <v>1636</v>
      </c>
      <c r="H1364" s="2" t="s">
        <v>2015</v>
      </c>
      <c r="I1364" s="2" t="s">
        <v>1980</v>
      </c>
      <c r="J1364" s="2" t="s">
        <v>1980</v>
      </c>
    </row>
    <row r="1365" spans="1:10" ht="15.6" customHeight="1">
      <c r="A1365" s="2" t="s">
        <v>893</v>
      </c>
      <c r="B1365" s="2" t="s">
        <v>1370</v>
      </c>
      <c r="C1365" s="2" t="s">
        <v>1425</v>
      </c>
      <c r="D1365" s="2" t="s">
        <v>7</v>
      </c>
      <c r="E1365" s="2" t="s">
        <v>1397</v>
      </c>
      <c r="F1365" s="2" t="s">
        <v>1441</v>
      </c>
      <c r="G1365" s="2" t="s">
        <v>1373</v>
      </c>
      <c r="H1365" s="2" t="s">
        <v>1486</v>
      </c>
      <c r="I1365" s="2" t="s">
        <v>1673</v>
      </c>
      <c r="J1365" s="2" t="s">
        <v>1980</v>
      </c>
    </row>
    <row r="1366" spans="1:10" ht="15.6" customHeight="1">
      <c r="A1366" s="2" t="s">
        <v>894</v>
      </c>
      <c r="B1366" s="2" t="s">
        <v>1370</v>
      </c>
      <c r="C1366" s="2" t="s">
        <v>1425</v>
      </c>
      <c r="D1366" s="2" t="s">
        <v>5</v>
      </c>
      <c r="E1366" s="2" t="s">
        <v>1393</v>
      </c>
      <c r="F1366" s="2" t="s">
        <v>1520</v>
      </c>
      <c r="G1366" s="2" t="s">
        <v>1521</v>
      </c>
      <c r="H1366" s="2" t="s">
        <v>1555</v>
      </c>
      <c r="I1366" s="2" t="s">
        <v>2018</v>
      </c>
      <c r="J1366" s="2" t="s">
        <v>1980</v>
      </c>
    </row>
    <row r="1367" spans="1:10" ht="15.6" customHeight="1">
      <c r="A1367" s="2" t="s">
        <v>895</v>
      </c>
      <c r="B1367" s="2" t="s">
        <v>1370</v>
      </c>
      <c r="C1367" s="2" t="s">
        <v>1376</v>
      </c>
      <c r="D1367" s="2" t="s">
        <v>7</v>
      </c>
      <c r="E1367" s="2" t="s">
        <v>1397</v>
      </c>
      <c r="F1367" s="2" t="s">
        <v>1385</v>
      </c>
      <c r="G1367" s="2" t="s">
        <v>1475</v>
      </c>
      <c r="H1367" s="2" t="s">
        <v>1486</v>
      </c>
      <c r="I1367" s="2" t="s">
        <v>1673</v>
      </c>
      <c r="J1367" s="2" t="s">
        <v>1980</v>
      </c>
    </row>
    <row r="1368" spans="1:10" ht="15.6" customHeight="1">
      <c r="A1368" s="2" t="s">
        <v>896</v>
      </c>
      <c r="B1368" s="2" t="s">
        <v>1370</v>
      </c>
      <c r="C1368" s="2" t="s">
        <v>1383</v>
      </c>
      <c r="D1368" s="2" t="s">
        <v>7</v>
      </c>
      <c r="E1368" s="2" t="s">
        <v>1428</v>
      </c>
      <c r="F1368" s="2" t="s">
        <v>1385</v>
      </c>
      <c r="G1368" s="2" t="s">
        <v>1418</v>
      </c>
      <c r="H1368" s="2" t="s">
        <v>1486</v>
      </c>
      <c r="I1368" s="2" t="s">
        <v>1673</v>
      </c>
      <c r="J1368" s="2" t="s">
        <v>1980</v>
      </c>
    </row>
    <row r="1369" spans="1:10" ht="15.6" customHeight="1">
      <c r="A1369" s="2" t="s">
        <v>897</v>
      </c>
      <c r="B1369" s="2" t="s">
        <v>1363</v>
      </c>
      <c r="C1369" s="2" t="s">
        <v>1376</v>
      </c>
      <c r="D1369" s="2" t="s">
        <v>11</v>
      </c>
      <c r="E1369" s="2" t="s">
        <v>1430</v>
      </c>
      <c r="F1369" s="2" t="s">
        <v>1452</v>
      </c>
      <c r="G1369" s="2" t="s">
        <v>1478</v>
      </c>
      <c r="H1369" s="2" t="s">
        <v>1636</v>
      </c>
      <c r="I1369" s="2" t="s">
        <v>2023</v>
      </c>
      <c r="J1369" s="2" t="s">
        <v>1980</v>
      </c>
    </row>
    <row r="1370" spans="1:10" ht="15.6" customHeight="1">
      <c r="A1370" s="2" t="s">
        <v>898</v>
      </c>
      <c r="B1370" s="2" t="s">
        <v>1370</v>
      </c>
      <c r="C1370" s="2" t="s">
        <v>1376</v>
      </c>
      <c r="D1370" s="2" t="s">
        <v>11</v>
      </c>
      <c r="E1370" s="2" t="s">
        <v>1367</v>
      </c>
      <c r="F1370" s="2" t="s">
        <v>1452</v>
      </c>
      <c r="G1370" s="2" t="s">
        <v>1418</v>
      </c>
      <c r="H1370" s="2" t="s">
        <v>1636</v>
      </c>
      <c r="I1370" s="2" t="s">
        <v>2015</v>
      </c>
      <c r="J1370" s="2" t="s">
        <v>1980</v>
      </c>
    </row>
    <row r="1371" spans="1:10" ht="15.6" customHeight="1">
      <c r="A1371" s="2" t="s">
        <v>899</v>
      </c>
      <c r="B1371" s="2" t="s">
        <v>1382</v>
      </c>
      <c r="C1371" s="2" t="s">
        <v>1431</v>
      </c>
      <c r="D1371" s="2" t="s">
        <v>11</v>
      </c>
      <c r="E1371" s="2" t="s">
        <v>1373</v>
      </c>
      <c r="F1371" s="2" t="s">
        <v>1499</v>
      </c>
      <c r="G1371" s="2" t="s">
        <v>1519</v>
      </c>
      <c r="H1371" s="2" t="s">
        <v>1636</v>
      </c>
      <c r="I1371" s="2" t="s">
        <v>1602</v>
      </c>
      <c r="J1371" s="2" t="s">
        <v>1980</v>
      </c>
    </row>
    <row r="1372" spans="1:10" ht="15.6" customHeight="1">
      <c r="A1372" s="2" t="s">
        <v>900</v>
      </c>
      <c r="B1372" s="2" t="s">
        <v>1370</v>
      </c>
      <c r="C1372" s="2" t="s">
        <v>1376</v>
      </c>
      <c r="D1372" s="2" t="s">
        <v>7</v>
      </c>
      <c r="E1372" s="2" t="s">
        <v>1367</v>
      </c>
      <c r="F1372" s="2" t="s">
        <v>1412</v>
      </c>
      <c r="G1372" s="2" t="s">
        <v>1395</v>
      </c>
      <c r="H1372" s="2" t="s">
        <v>1486</v>
      </c>
      <c r="I1372" s="2" t="s">
        <v>1673</v>
      </c>
      <c r="J1372" s="2" t="s">
        <v>1980</v>
      </c>
    </row>
    <row r="1373" spans="1:10" ht="15.6" customHeight="1">
      <c r="A1373" s="2" t="s">
        <v>901</v>
      </c>
      <c r="B1373" s="2" t="s">
        <v>1370</v>
      </c>
      <c r="C1373" s="2" t="s">
        <v>1376</v>
      </c>
      <c r="D1373" s="2" t="s">
        <v>7</v>
      </c>
      <c r="E1373" s="2" t="s">
        <v>1428</v>
      </c>
      <c r="F1373" s="2" t="s">
        <v>1412</v>
      </c>
      <c r="G1373" s="2" t="s">
        <v>1411</v>
      </c>
      <c r="H1373" s="2" t="s">
        <v>1486</v>
      </c>
      <c r="I1373" s="2" t="s">
        <v>1673</v>
      </c>
      <c r="J1373" s="2" t="s">
        <v>1980</v>
      </c>
    </row>
    <row r="1374" spans="1:10" ht="15.6" customHeight="1">
      <c r="A1374" s="2" t="s">
        <v>902</v>
      </c>
      <c r="B1374" s="2" t="s">
        <v>1382</v>
      </c>
      <c r="C1374" s="2" t="s">
        <v>1376</v>
      </c>
      <c r="D1374" s="2" t="s">
        <v>7</v>
      </c>
      <c r="E1374" s="2" t="s">
        <v>1384</v>
      </c>
      <c r="F1374" s="2" t="s">
        <v>1441</v>
      </c>
      <c r="G1374" s="2" t="s">
        <v>1393</v>
      </c>
      <c r="H1374" s="2" t="s">
        <v>1486</v>
      </c>
      <c r="I1374" s="2" t="s">
        <v>1386</v>
      </c>
      <c r="J1374" s="2" t="s">
        <v>1980</v>
      </c>
    </row>
    <row r="1375" spans="1:10" ht="15.6" customHeight="1">
      <c r="A1375" s="2" t="s">
        <v>903</v>
      </c>
      <c r="B1375" s="2" t="s">
        <v>1382</v>
      </c>
      <c r="C1375" s="2" t="s">
        <v>1376</v>
      </c>
      <c r="D1375" s="2" t="s">
        <v>11</v>
      </c>
      <c r="E1375" s="2" t="s">
        <v>1373</v>
      </c>
      <c r="F1375" s="2" t="s">
        <v>1478</v>
      </c>
      <c r="G1375" s="2" t="s">
        <v>1636</v>
      </c>
      <c r="H1375" s="2" t="s">
        <v>1602</v>
      </c>
      <c r="I1375" s="2" t="s">
        <v>1980</v>
      </c>
      <c r="J1375" s="2" t="s">
        <v>1980</v>
      </c>
    </row>
    <row r="1376" spans="1:10" ht="15.6" customHeight="1">
      <c r="A1376" s="2" t="s">
        <v>2521</v>
      </c>
      <c r="B1376" s="2" t="s">
        <v>1382</v>
      </c>
      <c r="C1376" s="2" t="s">
        <v>1424</v>
      </c>
      <c r="D1376" s="2" t="s">
        <v>7</v>
      </c>
      <c r="E1376" s="2" t="s">
        <v>1395</v>
      </c>
      <c r="F1376" s="2" t="s">
        <v>1412</v>
      </c>
      <c r="G1376" s="2" t="s">
        <v>1374</v>
      </c>
      <c r="H1376" s="2" t="s">
        <v>1486</v>
      </c>
      <c r="I1376" s="2" t="s">
        <v>1386</v>
      </c>
      <c r="J1376" s="2" t="s">
        <v>1980</v>
      </c>
    </row>
    <row r="1377" spans="1:10" ht="15.6" customHeight="1">
      <c r="A1377" s="2" t="s">
        <v>906</v>
      </c>
      <c r="B1377" s="2" t="s">
        <v>1435</v>
      </c>
      <c r="C1377" s="2" t="s">
        <v>1376</v>
      </c>
      <c r="D1377" s="2" t="s">
        <v>11</v>
      </c>
      <c r="E1377" s="2" t="s">
        <v>1399</v>
      </c>
      <c r="F1377" s="2" t="s">
        <v>1393</v>
      </c>
      <c r="G1377" s="2" t="s">
        <v>1636</v>
      </c>
      <c r="H1377" s="2" t="s">
        <v>2019</v>
      </c>
      <c r="I1377" s="2" t="s">
        <v>1980</v>
      </c>
      <c r="J1377" s="2" t="s">
        <v>1980</v>
      </c>
    </row>
    <row r="1378" spans="1:10" ht="15.6" customHeight="1">
      <c r="A1378" s="2" t="s">
        <v>907</v>
      </c>
      <c r="B1378" s="2" t="s">
        <v>1378</v>
      </c>
      <c r="C1378" s="2" t="s">
        <v>1383</v>
      </c>
      <c r="D1378" s="2" t="s">
        <v>11</v>
      </c>
      <c r="E1378" s="2" t="s">
        <v>1368</v>
      </c>
      <c r="F1378" s="2" t="s">
        <v>1452</v>
      </c>
      <c r="G1378" s="2" t="s">
        <v>1636</v>
      </c>
      <c r="H1378" s="2" t="s">
        <v>1605</v>
      </c>
      <c r="I1378" s="2" t="s">
        <v>1980</v>
      </c>
      <c r="J1378" s="2" t="s">
        <v>1980</v>
      </c>
    </row>
    <row r="1379" spans="1:10" ht="15.6" customHeight="1">
      <c r="A1379" s="2" t="s">
        <v>908</v>
      </c>
      <c r="B1379" s="2" t="s">
        <v>1382</v>
      </c>
      <c r="C1379" s="2" t="s">
        <v>1383</v>
      </c>
      <c r="D1379" s="2" t="s">
        <v>7</v>
      </c>
      <c r="E1379" s="2" t="s">
        <v>1408</v>
      </c>
      <c r="F1379" s="2" t="s">
        <v>1393</v>
      </c>
      <c r="G1379" s="2" t="s">
        <v>1486</v>
      </c>
      <c r="H1379" s="2" t="s">
        <v>1386</v>
      </c>
      <c r="I1379" s="2" t="s">
        <v>1980</v>
      </c>
      <c r="J1379" s="2" t="s">
        <v>1980</v>
      </c>
    </row>
    <row r="1380" spans="1:10" ht="15.6" customHeight="1">
      <c r="A1380" s="2" t="s">
        <v>909</v>
      </c>
      <c r="B1380" s="2" t="s">
        <v>1370</v>
      </c>
      <c r="C1380" s="2" t="s">
        <v>1383</v>
      </c>
      <c r="D1380" s="2" t="s">
        <v>7</v>
      </c>
      <c r="E1380" s="2" t="s">
        <v>1428</v>
      </c>
      <c r="F1380" s="2" t="s">
        <v>1373</v>
      </c>
      <c r="G1380" s="2" t="s">
        <v>1377</v>
      </c>
      <c r="H1380" s="2" t="s">
        <v>1486</v>
      </c>
      <c r="I1380" s="2" t="s">
        <v>1673</v>
      </c>
      <c r="J1380" s="2" t="s">
        <v>1980</v>
      </c>
    </row>
    <row r="1381" spans="1:10" ht="15.6" customHeight="1">
      <c r="A1381" s="2" t="s">
        <v>910</v>
      </c>
      <c r="B1381" s="2" t="s">
        <v>1435</v>
      </c>
      <c r="C1381" s="2" t="s">
        <v>1383</v>
      </c>
      <c r="D1381" s="2" t="s">
        <v>7</v>
      </c>
      <c r="E1381" s="2" t="s">
        <v>1421</v>
      </c>
      <c r="F1381" s="2" t="s">
        <v>1369</v>
      </c>
      <c r="G1381" s="2" t="s">
        <v>1486</v>
      </c>
      <c r="H1381" s="2" t="s">
        <v>1396</v>
      </c>
      <c r="I1381" s="2" t="s">
        <v>2020</v>
      </c>
      <c r="J1381" s="2" t="s">
        <v>1980</v>
      </c>
    </row>
    <row r="1382" spans="1:10" ht="15.6" customHeight="1">
      <c r="A1382" s="2" t="s">
        <v>911</v>
      </c>
      <c r="B1382" s="2" t="s">
        <v>1435</v>
      </c>
      <c r="C1382" s="2" t="s">
        <v>1387</v>
      </c>
      <c r="D1382" s="2" t="s">
        <v>11</v>
      </c>
      <c r="E1382" s="2" t="s">
        <v>1412</v>
      </c>
      <c r="F1382" s="2" t="s">
        <v>1449</v>
      </c>
      <c r="G1382" s="2" t="s">
        <v>1466</v>
      </c>
      <c r="H1382" s="2" t="s">
        <v>1636</v>
      </c>
      <c r="I1382" s="2" t="s">
        <v>1457</v>
      </c>
      <c r="J1382" s="2" t="s">
        <v>2019</v>
      </c>
    </row>
    <row r="1383" spans="1:10" ht="15.6" customHeight="1">
      <c r="A1383" s="2" t="s">
        <v>912</v>
      </c>
      <c r="B1383" s="2" t="s">
        <v>1435</v>
      </c>
      <c r="C1383" s="2" t="s">
        <v>1387</v>
      </c>
      <c r="D1383" s="2" t="s">
        <v>5</v>
      </c>
      <c r="E1383" s="2" t="s">
        <v>1441</v>
      </c>
      <c r="F1383" s="2" t="s">
        <v>1515</v>
      </c>
      <c r="G1383" s="2" t="s">
        <v>1555</v>
      </c>
      <c r="H1383" s="2" t="s">
        <v>2024</v>
      </c>
      <c r="I1383" s="2" t="s">
        <v>1980</v>
      </c>
      <c r="J1383" s="2" t="s">
        <v>1980</v>
      </c>
    </row>
    <row r="1384" spans="1:10" ht="15.6" customHeight="1">
      <c r="A1384" s="2" t="s">
        <v>913</v>
      </c>
      <c r="B1384" s="2" t="s">
        <v>1422</v>
      </c>
      <c r="C1384" s="2" t="s">
        <v>1376</v>
      </c>
      <c r="D1384" s="2" t="s">
        <v>7</v>
      </c>
      <c r="E1384" s="2" t="s">
        <v>1438</v>
      </c>
      <c r="F1384" s="2" t="s">
        <v>1385</v>
      </c>
      <c r="G1384" s="2" t="s">
        <v>1367</v>
      </c>
      <c r="H1384" s="2" t="s">
        <v>1486</v>
      </c>
      <c r="I1384" s="2" t="s">
        <v>1980</v>
      </c>
      <c r="J1384" s="2" t="s">
        <v>1980</v>
      </c>
    </row>
    <row r="1385" spans="1:10" ht="15.6" customHeight="1">
      <c r="A1385" s="2" t="s">
        <v>914</v>
      </c>
      <c r="B1385" s="2" t="s">
        <v>1370</v>
      </c>
      <c r="C1385" s="2" t="s">
        <v>1383</v>
      </c>
      <c r="D1385" s="2" t="s">
        <v>7</v>
      </c>
      <c r="E1385" s="2" t="s">
        <v>1397</v>
      </c>
      <c r="F1385" s="2" t="s">
        <v>1368</v>
      </c>
      <c r="G1385" s="2" t="s">
        <v>1486</v>
      </c>
      <c r="H1385" s="2" t="s">
        <v>1673</v>
      </c>
      <c r="I1385" s="2" t="s">
        <v>1980</v>
      </c>
      <c r="J1385" s="2" t="s">
        <v>1980</v>
      </c>
    </row>
    <row r="1386" spans="1:10" ht="15.6" customHeight="1">
      <c r="A1386" s="2" t="s">
        <v>915</v>
      </c>
      <c r="B1386" s="2" t="s">
        <v>1435</v>
      </c>
      <c r="C1386" s="2" t="s">
        <v>1383</v>
      </c>
      <c r="D1386" s="2" t="s">
        <v>5</v>
      </c>
      <c r="E1386" s="2" t="s">
        <v>1452</v>
      </c>
      <c r="F1386" s="2" t="s">
        <v>1555</v>
      </c>
      <c r="G1386" s="2" t="s">
        <v>2024</v>
      </c>
      <c r="H1386" s="2" t="s">
        <v>1980</v>
      </c>
      <c r="I1386" s="2" t="s">
        <v>1980</v>
      </c>
      <c r="J1386" s="2" t="s">
        <v>1980</v>
      </c>
    </row>
    <row r="1387" spans="1:10" ht="15.6" customHeight="1">
      <c r="A1387" s="2" t="s">
        <v>916</v>
      </c>
      <c r="B1387" s="2" t="s">
        <v>1370</v>
      </c>
      <c r="C1387" s="2" t="s">
        <v>1376</v>
      </c>
      <c r="D1387" s="2" t="s">
        <v>7</v>
      </c>
      <c r="E1387" s="2" t="s">
        <v>1397</v>
      </c>
      <c r="F1387" s="2" t="s">
        <v>1412</v>
      </c>
      <c r="G1387" s="2" t="s">
        <v>1418</v>
      </c>
      <c r="H1387" s="2" t="s">
        <v>1486</v>
      </c>
      <c r="I1387" s="2" t="s">
        <v>1673</v>
      </c>
      <c r="J1387" s="2" t="s">
        <v>1980</v>
      </c>
    </row>
    <row r="1388" spans="1:10" ht="15.6" customHeight="1">
      <c r="A1388" s="2" t="s">
        <v>917</v>
      </c>
      <c r="B1388" s="2" t="s">
        <v>1382</v>
      </c>
      <c r="C1388" s="2" t="s">
        <v>1376</v>
      </c>
      <c r="D1388" s="2" t="s">
        <v>11</v>
      </c>
      <c r="E1388" s="2" t="s">
        <v>1411</v>
      </c>
      <c r="F1388" s="2" t="s">
        <v>1636</v>
      </c>
      <c r="G1388" s="2" t="s">
        <v>1602</v>
      </c>
      <c r="H1388" s="2" t="s">
        <v>1980</v>
      </c>
      <c r="I1388" s="2" t="s">
        <v>1980</v>
      </c>
      <c r="J1388" s="2" t="s">
        <v>1980</v>
      </c>
    </row>
    <row r="1389" spans="1:10" ht="15.6" customHeight="1">
      <c r="A1389" s="2" t="s">
        <v>918</v>
      </c>
      <c r="B1389" s="2" t="s">
        <v>1370</v>
      </c>
      <c r="C1389" s="2" t="s">
        <v>1425</v>
      </c>
      <c r="D1389" s="2" t="s">
        <v>11</v>
      </c>
      <c r="E1389" s="2" t="s">
        <v>1367</v>
      </c>
      <c r="F1389" s="2" t="s">
        <v>1452</v>
      </c>
      <c r="G1389" s="2" t="s">
        <v>1636</v>
      </c>
      <c r="H1389" s="2" t="s">
        <v>2015</v>
      </c>
      <c r="I1389" s="2" t="s">
        <v>1980</v>
      </c>
      <c r="J1389" s="2" t="s">
        <v>1980</v>
      </c>
    </row>
    <row r="1390" spans="1:10" ht="15.6" customHeight="1">
      <c r="A1390" s="2" t="s">
        <v>919</v>
      </c>
      <c r="B1390" s="2" t="s">
        <v>1435</v>
      </c>
      <c r="C1390" s="2" t="s">
        <v>1383</v>
      </c>
      <c r="D1390" s="2" t="s">
        <v>11</v>
      </c>
      <c r="E1390" s="2" t="s">
        <v>1441</v>
      </c>
      <c r="F1390" s="2" t="s">
        <v>1636</v>
      </c>
      <c r="G1390" s="2" t="s">
        <v>1408</v>
      </c>
      <c r="H1390" s="2" t="s">
        <v>2019</v>
      </c>
      <c r="I1390" s="2" t="s">
        <v>1980</v>
      </c>
      <c r="J1390" s="2" t="s">
        <v>1980</v>
      </c>
    </row>
    <row r="1391" spans="1:10" ht="15.6" customHeight="1">
      <c r="A1391" s="2" t="s">
        <v>920</v>
      </c>
      <c r="B1391" s="2" t="s">
        <v>1370</v>
      </c>
      <c r="C1391" s="2" t="s">
        <v>1391</v>
      </c>
      <c r="D1391" s="2" t="s">
        <v>5</v>
      </c>
      <c r="E1391" s="2" t="s">
        <v>1393</v>
      </c>
      <c r="F1391" s="2" t="s">
        <v>1499</v>
      </c>
      <c r="G1391" s="2" t="s">
        <v>1527</v>
      </c>
      <c r="H1391" s="2" t="s">
        <v>1555</v>
      </c>
      <c r="I1391" s="2" t="s">
        <v>2018</v>
      </c>
      <c r="J1391" s="2" t="s">
        <v>1980</v>
      </c>
    </row>
    <row r="1392" spans="1:10" ht="15.6" customHeight="1">
      <c r="A1392" s="2" t="s">
        <v>921</v>
      </c>
      <c r="B1392" s="2" t="s">
        <v>1370</v>
      </c>
      <c r="C1392" s="2" t="s">
        <v>1391</v>
      </c>
      <c r="D1392" s="2" t="s">
        <v>11</v>
      </c>
      <c r="E1392" s="2" t="s">
        <v>1393</v>
      </c>
      <c r="F1392" s="2" t="s">
        <v>1452</v>
      </c>
      <c r="G1392" s="2" t="s">
        <v>1450</v>
      </c>
      <c r="H1392" s="2" t="s">
        <v>1636</v>
      </c>
      <c r="I1392" s="2" t="s">
        <v>2015</v>
      </c>
      <c r="J1392" s="2" t="s">
        <v>1980</v>
      </c>
    </row>
    <row r="1393" spans="1:10" ht="15.6" customHeight="1">
      <c r="A1393" s="2" t="s">
        <v>922</v>
      </c>
      <c r="B1393" s="2" t="s">
        <v>1378</v>
      </c>
      <c r="C1393" s="2" t="s">
        <v>1383</v>
      </c>
      <c r="D1393" s="2" t="s">
        <v>7</v>
      </c>
      <c r="E1393" s="2" t="s">
        <v>1366</v>
      </c>
      <c r="F1393" s="2" t="s">
        <v>1441</v>
      </c>
      <c r="G1393" s="2" t="s">
        <v>1486</v>
      </c>
      <c r="H1393" s="2" t="s">
        <v>1381</v>
      </c>
      <c r="I1393" s="2" t="s">
        <v>1980</v>
      </c>
      <c r="J1393" s="2" t="s">
        <v>1980</v>
      </c>
    </row>
    <row r="1394" spans="1:10" ht="15.6" customHeight="1">
      <c r="A1394" s="2" t="s">
        <v>923</v>
      </c>
      <c r="B1394" s="2" t="s">
        <v>1363</v>
      </c>
      <c r="C1394" s="2" t="s">
        <v>1383</v>
      </c>
      <c r="D1394" s="2" t="s">
        <v>11</v>
      </c>
      <c r="E1394" s="2" t="s">
        <v>1404</v>
      </c>
      <c r="F1394" s="2" t="s">
        <v>1432</v>
      </c>
      <c r="G1394" s="2" t="s">
        <v>1636</v>
      </c>
      <c r="H1394" s="2" t="s">
        <v>2023</v>
      </c>
      <c r="I1394" s="2" t="s">
        <v>1980</v>
      </c>
      <c r="J1394" s="2" t="s">
        <v>1980</v>
      </c>
    </row>
    <row r="1395" spans="1:10" ht="15.6" customHeight="1">
      <c r="A1395" s="2" t="s">
        <v>924</v>
      </c>
      <c r="B1395" s="2" t="s">
        <v>1363</v>
      </c>
      <c r="C1395" s="2" t="s">
        <v>1383</v>
      </c>
      <c r="D1395" s="2" t="s">
        <v>11</v>
      </c>
      <c r="E1395" s="2" t="s">
        <v>1430</v>
      </c>
      <c r="F1395" s="2" t="s">
        <v>1432</v>
      </c>
      <c r="G1395" s="2" t="s">
        <v>1636</v>
      </c>
      <c r="H1395" s="2" t="s">
        <v>2023</v>
      </c>
      <c r="I1395" s="2" t="s">
        <v>1980</v>
      </c>
      <c r="J1395" s="2" t="s">
        <v>1980</v>
      </c>
    </row>
    <row r="1396" spans="1:10" ht="15.6" customHeight="1">
      <c r="A1396" s="2" t="s">
        <v>925</v>
      </c>
      <c r="B1396" s="2" t="s">
        <v>1363</v>
      </c>
      <c r="C1396" s="2" t="s">
        <v>1383</v>
      </c>
      <c r="D1396" s="2" t="s">
        <v>11</v>
      </c>
      <c r="E1396" s="2" t="s">
        <v>1637</v>
      </c>
      <c r="F1396" s="2" t="s">
        <v>1432</v>
      </c>
      <c r="G1396" s="2" t="s">
        <v>1636</v>
      </c>
      <c r="H1396" s="2" t="s">
        <v>2023</v>
      </c>
      <c r="I1396" s="2" t="s">
        <v>1980</v>
      </c>
      <c r="J1396" s="2" t="s">
        <v>1980</v>
      </c>
    </row>
    <row r="1397" spans="1:10" ht="15.6" customHeight="1">
      <c r="A1397" s="2" t="s">
        <v>926</v>
      </c>
      <c r="B1397" s="2" t="s">
        <v>1435</v>
      </c>
      <c r="C1397" s="2" t="s">
        <v>1383</v>
      </c>
      <c r="D1397" s="2" t="s">
        <v>11</v>
      </c>
      <c r="E1397" s="2" t="s">
        <v>1441</v>
      </c>
      <c r="F1397" s="2" t="s">
        <v>1636</v>
      </c>
      <c r="G1397" s="2" t="s">
        <v>1408</v>
      </c>
      <c r="H1397" s="2" t="s">
        <v>2019</v>
      </c>
      <c r="I1397" s="2" t="s">
        <v>1980</v>
      </c>
      <c r="J1397" s="2" t="s">
        <v>1980</v>
      </c>
    </row>
    <row r="1398" spans="1:10" ht="15.6" customHeight="1">
      <c r="A1398" s="2" t="s">
        <v>927</v>
      </c>
      <c r="B1398" s="2" t="s">
        <v>1435</v>
      </c>
      <c r="C1398" s="2" t="s">
        <v>1387</v>
      </c>
      <c r="D1398" s="2" t="s">
        <v>7</v>
      </c>
      <c r="E1398" s="2" t="s">
        <v>1421</v>
      </c>
      <c r="F1398" s="2" t="s">
        <v>1408</v>
      </c>
      <c r="G1398" s="2" t="s">
        <v>1396</v>
      </c>
      <c r="H1398" s="2" t="s">
        <v>1486</v>
      </c>
      <c r="I1398" s="2" t="s">
        <v>1489</v>
      </c>
      <c r="J1398" s="2" t="s">
        <v>2020</v>
      </c>
    </row>
    <row r="1399" spans="1:10" ht="15.6" customHeight="1">
      <c r="A1399" s="2" t="s">
        <v>928</v>
      </c>
      <c r="B1399" s="2" t="s">
        <v>1435</v>
      </c>
      <c r="C1399" s="2" t="s">
        <v>1387</v>
      </c>
      <c r="D1399" s="2" t="s">
        <v>11</v>
      </c>
      <c r="E1399" s="2" t="s">
        <v>1389</v>
      </c>
      <c r="F1399" s="2" t="s">
        <v>1411</v>
      </c>
      <c r="G1399" s="2" t="s">
        <v>1478</v>
      </c>
      <c r="H1399" s="2" t="s">
        <v>1636</v>
      </c>
      <c r="I1399" s="2" t="s">
        <v>1488</v>
      </c>
      <c r="J1399" s="2" t="s">
        <v>2019</v>
      </c>
    </row>
    <row r="1400" spans="1:10" ht="15.6" customHeight="1">
      <c r="A1400" s="2" t="s">
        <v>929</v>
      </c>
      <c r="B1400" s="2" t="s">
        <v>1435</v>
      </c>
      <c r="C1400" s="2" t="s">
        <v>1387</v>
      </c>
      <c r="D1400" s="2" t="s">
        <v>7</v>
      </c>
      <c r="E1400" s="2" t="s">
        <v>1399</v>
      </c>
      <c r="F1400" s="2" t="s">
        <v>1411</v>
      </c>
      <c r="G1400" s="2" t="s">
        <v>1377</v>
      </c>
      <c r="H1400" s="2" t="s">
        <v>1486</v>
      </c>
      <c r="I1400" s="2" t="s">
        <v>2020</v>
      </c>
      <c r="J1400" s="2" t="s">
        <v>1980</v>
      </c>
    </row>
    <row r="1401" spans="1:10" ht="15.6" customHeight="1">
      <c r="A1401" s="2" t="s">
        <v>930</v>
      </c>
      <c r="B1401" s="2" t="s">
        <v>1370</v>
      </c>
      <c r="C1401" s="2" t="s">
        <v>1431</v>
      </c>
      <c r="D1401" s="2" t="s">
        <v>5</v>
      </c>
      <c r="E1401" s="2" t="s">
        <v>1478</v>
      </c>
      <c r="F1401" s="2" t="s">
        <v>1555</v>
      </c>
      <c r="G1401" s="2" t="s">
        <v>2018</v>
      </c>
      <c r="H1401" s="2" t="s">
        <v>1980</v>
      </c>
      <c r="I1401" s="2" t="s">
        <v>1980</v>
      </c>
      <c r="J1401" s="2" t="s">
        <v>1980</v>
      </c>
    </row>
    <row r="1402" spans="1:10" ht="15.6" customHeight="1">
      <c r="A1402" s="2" t="s">
        <v>931</v>
      </c>
      <c r="B1402" s="2" t="s">
        <v>1370</v>
      </c>
      <c r="C1402" s="2" t="s">
        <v>1431</v>
      </c>
      <c r="D1402" s="2" t="s">
        <v>5</v>
      </c>
      <c r="E1402" s="2" t="s">
        <v>1458</v>
      </c>
      <c r="F1402" s="2" t="s">
        <v>1499</v>
      </c>
      <c r="G1402" s="2" t="s">
        <v>1555</v>
      </c>
      <c r="H1402" s="2" t="s">
        <v>2018</v>
      </c>
      <c r="I1402" s="2" t="s">
        <v>1980</v>
      </c>
      <c r="J1402" s="2" t="s">
        <v>1980</v>
      </c>
    </row>
    <row r="1403" spans="1:10" ht="15.6" customHeight="1">
      <c r="A1403" s="2" t="s">
        <v>932</v>
      </c>
      <c r="B1403" s="2" t="s">
        <v>1363</v>
      </c>
      <c r="C1403" s="2" t="s">
        <v>1391</v>
      </c>
      <c r="D1403" s="2" t="s">
        <v>11</v>
      </c>
      <c r="E1403" s="2" t="s">
        <v>1637</v>
      </c>
      <c r="F1403" s="2" t="s">
        <v>1499</v>
      </c>
      <c r="G1403" s="2" t="s">
        <v>1458</v>
      </c>
      <c r="H1403" s="2" t="s">
        <v>1636</v>
      </c>
      <c r="I1403" s="2" t="s">
        <v>2023</v>
      </c>
      <c r="J1403" s="2" t="s">
        <v>1980</v>
      </c>
    </row>
    <row r="1404" spans="1:10" ht="15.6" customHeight="1">
      <c r="A1404" s="2" t="s">
        <v>933</v>
      </c>
      <c r="B1404" s="2" t="s">
        <v>1370</v>
      </c>
      <c r="C1404" s="2" t="s">
        <v>1431</v>
      </c>
      <c r="D1404" s="2" t="s">
        <v>5</v>
      </c>
      <c r="E1404" s="2" t="s">
        <v>1393</v>
      </c>
      <c r="F1404" s="2" t="s">
        <v>1499</v>
      </c>
      <c r="G1404" s="2" t="s">
        <v>1555</v>
      </c>
      <c r="H1404" s="2" t="s">
        <v>2018</v>
      </c>
      <c r="I1404" s="2" t="s">
        <v>1980</v>
      </c>
      <c r="J1404" s="2" t="s">
        <v>1980</v>
      </c>
    </row>
    <row r="1405" spans="1:10" ht="15.6" customHeight="1">
      <c r="A1405" s="2" t="s">
        <v>934</v>
      </c>
      <c r="B1405" s="2" t="s">
        <v>1370</v>
      </c>
      <c r="C1405" s="2" t="s">
        <v>1431</v>
      </c>
      <c r="D1405" s="2" t="s">
        <v>7</v>
      </c>
      <c r="E1405" s="2" t="s">
        <v>1369</v>
      </c>
      <c r="F1405" s="2" t="s">
        <v>1441</v>
      </c>
      <c r="G1405" s="2" t="s">
        <v>1486</v>
      </c>
      <c r="H1405" s="2" t="s">
        <v>1673</v>
      </c>
      <c r="I1405" s="2" t="s">
        <v>1980</v>
      </c>
      <c r="J1405" s="2" t="s">
        <v>1980</v>
      </c>
    </row>
    <row r="1406" spans="1:10" ht="15.6" customHeight="1">
      <c r="A1406" s="2" t="s">
        <v>935</v>
      </c>
      <c r="B1406" s="2" t="s">
        <v>1382</v>
      </c>
      <c r="C1406" s="2" t="s">
        <v>1383</v>
      </c>
      <c r="D1406" s="2" t="s">
        <v>7</v>
      </c>
      <c r="E1406" s="2" t="s">
        <v>1384</v>
      </c>
      <c r="F1406" s="2" t="s">
        <v>1441</v>
      </c>
      <c r="G1406" s="2" t="s">
        <v>1369</v>
      </c>
      <c r="H1406" s="2" t="s">
        <v>1486</v>
      </c>
      <c r="I1406" s="2" t="s">
        <v>1386</v>
      </c>
      <c r="J1406" s="2" t="s">
        <v>1980</v>
      </c>
    </row>
    <row r="1407" spans="1:10" ht="15.6" customHeight="1">
      <c r="A1407" s="2" t="s">
        <v>937</v>
      </c>
      <c r="B1407" s="2" t="s">
        <v>1378</v>
      </c>
      <c r="C1407" s="2" t="s">
        <v>1383</v>
      </c>
      <c r="D1407" s="2" t="s">
        <v>1</v>
      </c>
      <c r="E1407" s="2" t="s">
        <v>1484</v>
      </c>
      <c r="F1407" s="2" t="s">
        <v>1574</v>
      </c>
      <c r="G1407" s="2" t="s">
        <v>1384</v>
      </c>
      <c r="H1407" s="2" t="s">
        <v>1438</v>
      </c>
      <c r="I1407" s="2" t="s">
        <v>1588</v>
      </c>
      <c r="J1407" s="2" t="s">
        <v>1573</v>
      </c>
    </row>
    <row r="1408" spans="1:10" ht="15.6" customHeight="1">
      <c r="A1408" s="2" t="s">
        <v>938</v>
      </c>
      <c r="B1408" s="2" t="s">
        <v>1370</v>
      </c>
      <c r="C1408" s="2" t="s">
        <v>1383</v>
      </c>
      <c r="D1408" s="2" t="s">
        <v>7</v>
      </c>
      <c r="E1408" s="2" t="s">
        <v>1369</v>
      </c>
      <c r="F1408" s="2" t="s">
        <v>1368</v>
      </c>
      <c r="G1408" s="2" t="s">
        <v>1486</v>
      </c>
      <c r="H1408" s="2" t="s">
        <v>1673</v>
      </c>
      <c r="I1408" s="2" t="s">
        <v>1980</v>
      </c>
      <c r="J1408" s="2" t="s">
        <v>1980</v>
      </c>
    </row>
    <row r="1409" spans="1:10" ht="15.6" customHeight="1">
      <c r="A1409" s="2" t="s">
        <v>939</v>
      </c>
      <c r="B1409" s="2" t="s">
        <v>1370</v>
      </c>
      <c r="C1409" s="2" t="s">
        <v>1447</v>
      </c>
      <c r="D1409" s="2" t="s">
        <v>5</v>
      </c>
      <c r="E1409" s="2" t="s">
        <v>1458</v>
      </c>
      <c r="F1409" s="2" t="s">
        <v>1520</v>
      </c>
      <c r="G1409" s="2" t="s">
        <v>1555</v>
      </c>
      <c r="H1409" s="2" t="s">
        <v>2018</v>
      </c>
      <c r="I1409" s="2" t="s">
        <v>1980</v>
      </c>
      <c r="J1409" s="2" t="s">
        <v>1980</v>
      </c>
    </row>
    <row r="1410" spans="1:10" ht="15.6" customHeight="1">
      <c r="A1410" s="2" t="s">
        <v>940</v>
      </c>
      <c r="B1410" s="2" t="s">
        <v>1435</v>
      </c>
      <c r="C1410" s="2" t="s">
        <v>1376</v>
      </c>
      <c r="D1410" s="2" t="s">
        <v>7</v>
      </c>
      <c r="E1410" s="2" t="s">
        <v>1421</v>
      </c>
      <c r="F1410" s="2" t="s">
        <v>1411</v>
      </c>
      <c r="G1410" s="2" t="s">
        <v>1367</v>
      </c>
      <c r="H1410" s="2" t="s">
        <v>1486</v>
      </c>
      <c r="I1410" s="2" t="s">
        <v>2020</v>
      </c>
      <c r="J1410" s="2" t="s">
        <v>1980</v>
      </c>
    </row>
    <row r="1411" spans="1:10" ht="15.6" customHeight="1">
      <c r="A1411" s="2" t="s">
        <v>1841</v>
      </c>
      <c r="B1411" s="2" t="s">
        <v>1382</v>
      </c>
      <c r="C1411" s="2" t="s">
        <v>1425</v>
      </c>
      <c r="D1411" s="2" t="s">
        <v>1</v>
      </c>
      <c r="E1411" s="2" t="s">
        <v>1576</v>
      </c>
      <c r="F1411" s="2" t="s">
        <v>1589</v>
      </c>
      <c r="G1411" s="2" t="s">
        <v>1405</v>
      </c>
      <c r="H1411" s="2" t="s">
        <v>1588</v>
      </c>
      <c r="I1411" s="2" t="s">
        <v>1583</v>
      </c>
      <c r="J1411" s="2" t="s">
        <v>1980</v>
      </c>
    </row>
    <row r="1412" spans="1:10" ht="15.6" customHeight="1">
      <c r="A1412" s="2" t="s">
        <v>941</v>
      </c>
      <c r="B1412" s="2" t="s">
        <v>1370</v>
      </c>
      <c r="C1412" s="2" t="s">
        <v>1425</v>
      </c>
      <c r="D1412" s="2" t="s">
        <v>5</v>
      </c>
      <c r="E1412" s="2" t="s">
        <v>1393</v>
      </c>
      <c r="F1412" s="2" t="s">
        <v>1499</v>
      </c>
      <c r="G1412" s="2" t="s">
        <v>1555</v>
      </c>
      <c r="H1412" s="2" t="s">
        <v>2018</v>
      </c>
      <c r="I1412" s="2" t="s">
        <v>1980</v>
      </c>
      <c r="J1412" s="2" t="s">
        <v>1980</v>
      </c>
    </row>
    <row r="1413" spans="1:10" ht="15.6" customHeight="1">
      <c r="A1413" s="2" t="s">
        <v>942</v>
      </c>
      <c r="B1413" s="2" t="s">
        <v>1370</v>
      </c>
      <c r="C1413" s="2" t="s">
        <v>1425</v>
      </c>
      <c r="D1413" s="2" t="s">
        <v>5</v>
      </c>
      <c r="E1413" s="2" t="s">
        <v>1458</v>
      </c>
      <c r="F1413" s="2" t="s">
        <v>1520</v>
      </c>
      <c r="G1413" s="2" t="s">
        <v>1555</v>
      </c>
      <c r="H1413" s="2" t="s">
        <v>2018</v>
      </c>
      <c r="I1413" s="2" t="s">
        <v>1980</v>
      </c>
      <c r="J1413" s="2" t="s">
        <v>1980</v>
      </c>
    </row>
    <row r="1414" spans="1:10" ht="15.6" customHeight="1">
      <c r="A1414" s="2" t="s">
        <v>943</v>
      </c>
      <c r="B1414" s="2" t="s">
        <v>1370</v>
      </c>
      <c r="C1414" s="2" t="s">
        <v>1425</v>
      </c>
      <c r="D1414" s="2" t="s">
        <v>5</v>
      </c>
      <c r="E1414" s="2" t="s">
        <v>1393</v>
      </c>
      <c r="F1414" s="2" t="s">
        <v>1452</v>
      </c>
      <c r="G1414" s="2" t="s">
        <v>1555</v>
      </c>
      <c r="H1414" s="2" t="s">
        <v>2018</v>
      </c>
      <c r="I1414" s="2" t="s">
        <v>1980</v>
      </c>
      <c r="J1414" s="2" t="s">
        <v>1980</v>
      </c>
    </row>
    <row r="1415" spans="1:10" ht="15.6" customHeight="1">
      <c r="A1415" s="2" t="s">
        <v>944</v>
      </c>
      <c r="B1415" s="2" t="s">
        <v>1382</v>
      </c>
      <c r="C1415" s="2" t="s">
        <v>1425</v>
      </c>
      <c r="D1415" s="2" t="s">
        <v>11</v>
      </c>
      <c r="E1415" s="2" t="s">
        <v>1411</v>
      </c>
      <c r="F1415" s="2" t="s">
        <v>1519</v>
      </c>
      <c r="G1415" s="2" t="s">
        <v>1636</v>
      </c>
      <c r="H1415" s="2" t="s">
        <v>1602</v>
      </c>
      <c r="I1415" s="2" t="s">
        <v>1980</v>
      </c>
      <c r="J1415" s="2" t="s">
        <v>1980</v>
      </c>
    </row>
    <row r="1416" spans="1:10" ht="15.6" customHeight="1">
      <c r="A1416" s="2" t="s">
        <v>945</v>
      </c>
      <c r="B1416" s="2" t="s">
        <v>1382</v>
      </c>
      <c r="C1416" s="2" t="s">
        <v>1425</v>
      </c>
      <c r="D1416" s="2" t="s">
        <v>11</v>
      </c>
      <c r="E1416" s="2" t="s">
        <v>1373</v>
      </c>
      <c r="F1416" s="2" t="s">
        <v>1452</v>
      </c>
      <c r="G1416" s="2" t="s">
        <v>1478</v>
      </c>
      <c r="H1416" s="2" t="s">
        <v>1636</v>
      </c>
      <c r="I1416" s="2" t="s">
        <v>1602</v>
      </c>
      <c r="J1416" s="2" t="s">
        <v>1980</v>
      </c>
    </row>
    <row r="1417" spans="1:10" ht="15.6" customHeight="1">
      <c r="A1417" s="2" t="s">
        <v>946</v>
      </c>
      <c r="B1417" s="2" t="s">
        <v>1382</v>
      </c>
      <c r="C1417" s="2" t="s">
        <v>1364</v>
      </c>
      <c r="D1417" s="2" t="s">
        <v>7</v>
      </c>
      <c r="E1417" s="2" t="s">
        <v>1395</v>
      </c>
      <c r="F1417" s="2" t="s">
        <v>1367</v>
      </c>
      <c r="G1417" s="2" t="s">
        <v>1486</v>
      </c>
      <c r="H1417" s="2" t="s">
        <v>1386</v>
      </c>
      <c r="I1417" s="2" t="s">
        <v>1412</v>
      </c>
      <c r="J1417" s="2" t="s">
        <v>1980</v>
      </c>
    </row>
    <row r="1418" spans="1:10" ht="15.6" customHeight="1">
      <c r="A1418" s="2" t="s">
        <v>947</v>
      </c>
      <c r="B1418" s="2" t="s">
        <v>1382</v>
      </c>
      <c r="C1418" s="2" t="s">
        <v>1425</v>
      </c>
      <c r="D1418" s="2" t="s">
        <v>7</v>
      </c>
      <c r="E1418" s="2" t="s">
        <v>1395</v>
      </c>
      <c r="F1418" s="2" t="s">
        <v>1412</v>
      </c>
      <c r="G1418" s="2" t="s">
        <v>1367</v>
      </c>
      <c r="H1418" s="2" t="s">
        <v>1486</v>
      </c>
      <c r="I1418" s="2" t="s">
        <v>1386</v>
      </c>
      <c r="J1418" s="2" t="s">
        <v>1980</v>
      </c>
    </row>
    <row r="1419" spans="1:10" ht="15.6" customHeight="1">
      <c r="A1419" s="2" t="s">
        <v>948</v>
      </c>
      <c r="B1419" s="2" t="s">
        <v>1382</v>
      </c>
      <c r="C1419" s="2" t="s">
        <v>1425</v>
      </c>
      <c r="D1419" s="2" t="s">
        <v>11</v>
      </c>
      <c r="E1419" s="2" t="s">
        <v>1418</v>
      </c>
      <c r="F1419" s="2" t="s">
        <v>1519</v>
      </c>
      <c r="G1419" s="2" t="s">
        <v>1636</v>
      </c>
      <c r="H1419" s="2" t="s">
        <v>1602</v>
      </c>
      <c r="I1419" s="2" t="s">
        <v>1980</v>
      </c>
      <c r="J1419" s="2" t="s">
        <v>1980</v>
      </c>
    </row>
    <row r="1420" spans="1:10" ht="15.6" customHeight="1">
      <c r="A1420" s="2" t="s">
        <v>949</v>
      </c>
      <c r="B1420" s="2" t="s">
        <v>1363</v>
      </c>
      <c r="C1420" s="2" t="s">
        <v>1364</v>
      </c>
      <c r="D1420" s="2" t="s">
        <v>7</v>
      </c>
      <c r="E1420" s="2" t="s">
        <v>1485</v>
      </c>
      <c r="F1420" s="2" t="s">
        <v>1373</v>
      </c>
      <c r="G1420" s="2" t="s">
        <v>1374</v>
      </c>
      <c r="H1420" s="2" t="s">
        <v>1486</v>
      </c>
      <c r="I1420" s="2" t="s">
        <v>2021</v>
      </c>
      <c r="J1420" s="2" t="s">
        <v>1980</v>
      </c>
    </row>
    <row r="1421" spans="1:10" ht="15.6" customHeight="1">
      <c r="A1421" s="2" t="s">
        <v>950</v>
      </c>
      <c r="B1421" s="2" t="s">
        <v>1363</v>
      </c>
      <c r="C1421" s="2" t="s">
        <v>1364</v>
      </c>
      <c r="D1421" s="2" t="s">
        <v>7</v>
      </c>
      <c r="E1421" s="2" t="s">
        <v>1490</v>
      </c>
      <c r="F1421" s="2" t="s">
        <v>1408</v>
      </c>
      <c r="G1421" s="2" t="s">
        <v>1374</v>
      </c>
      <c r="H1421" s="2" t="s">
        <v>1486</v>
      </c>
      <c r="I1421" s="2" t="s">
        <v>2021</v>
      </c>
      <c r="J1421" s="2" t="s">
        <v>1980</v>
      </c>
    </row>
    <row r="1422" spans="1:10" ht="15.6" customHeight="1">
      <c r="A1422" s="2" t="s">
        <v>951</v>
      </c>
      <c r="B1422" s="2" t="s">
        <v>1363</v>
      </c>
      <c r="C1422" s="2" t="s">
        <v>1364</v>
      </c>
      <c r="D1422" s="2" t="s">
        <v>7</v>
      </c>
      <c r="E1422" s="2" t="s">
        <v>1365</v>
      </c>
      <c r="F1422" s="2" t="s">
        <v>1414</v>
      </c>
      <c r="G1422" s="2" t="s">
        <v>1411</v>
      </c>
      <c r="H1422" s="2" t="s">
        <v>1486</v>
      </c>
      <c r="I1422" s="2" t="s">
        <v>2021</v>
      </c>
      <c r="J1422" s="2" t="s">
        <v>1980</v>
      </c>
    </row>
    <row r="1423" spans="1:10" ht="15.6" customHeight="1">
      <c r="A1423" s="2" t="s">
        <v>952</v>
      </c>
      <c r="B1423" s="2" t="s">
        <v>1363</v>
      </c>
      <c r="C1423" s="2" t="s">
        <v>1364</v>
      </c>
      <c r="D1423" s="2" t="s">
        <v>1</v>
      </c>
      <c r="E1423" s="2" t="s">
        <v>1580</v>
      </c>
      <c r="F1423" s="2" t="s">
        <v>1384</v>
      </c>
      <c r="G1423" s="2" t="s">
        <v>1438</v>
      </c>
      <c r="H1423" s="2" t="s">
        <v>1484</v>
      </c>
      <c r="I1423" s="2" t="s">
        <v>1588</v>
      </c>
      <c r="J1423" s="2" t="s">
        <v>2016</v>
      </c>
    </row>
    <row r="1424" spans="1:10" ht="15.6" customHeight="1">
      <c r="A1424" s="2" t="s">
        <v>953</v>
      </c>
      <c r="B1424" s="2" t="s">
        <v>1363</v>
      </c>
      <c r="C1424" s="2" t="s">
        <v>1364</v>
      </c>
      <c r="D1424" s="2" t="s">
        <v>7</v>
      </c>
      <c r="E1424" s="2" t="s">
        <v>1485</v>
      </c>
      <c r="F1424" s="2" t="s">
        <v>1373</v>
      </c>
      <c r="G1424" s="2" t="s">
        <v>1374</v>
      </c>
      <c r="H1424" s="2" t="s">
        <v>1486</v>
      </c>
      <c r="I1424" s="2" t="s">
        <v>2021</v>
      </c>
      <c r="J1424" s="2" t="s">
        <v>1980</v>
      </c>
    </row>
    <row r="1425" spans="1:10" ht="15.6" customHeight="1">
      <c r="A1425" s="2" t="s">
        <v>954</v>
      </c>
      <c r="B1425" s="2" t="s">
        <v>1363</v>
      </c>
      <c r="C1425" s="2" t="s">
        <v>1364</v>
      </c>
      <c r="D1425" s="2" t="s">
        <v>7</v>
      </c>
      <c r="E1425" s="2" t="s">
        <v>1490</v>
      </c>
      <c r="F1425" s="2" t="s">
        <v>1373</v>
      </c>
      <c r="G1425" s="2" t="s">
        <v>1377</v>
      </c>
      <c r="H1425" s="2" t="s">
        <v>1432</v>
      </c>
      <c r="I1425" s="2" t="s">
        <v>1486</v>
      </c>
      <c r="J1425" s="2" t="s">
        <v>2021</v>
      </c>
    </row>
    <row r="1426" spans="1:10" ht="15.6" customHeight="1">
      <c r="A1426" s="2" t="s">
        <v>955</v>
      </c>
      <c r="B1426" s="2" t="s">
        <v>1370</v>
      </c>
      <c r="C1426" s="2" t="s">
        <v>1391</v>
      </c>
      <c r="D1426" s="2" t="s">
        <v>5</v>
      </c>
      <c r="E1426" s="2" t="s">
        <v>1393</v>
      </c>
      <c r="F1426" s="2" t="s">
        <v>1557</v>
      </c>
      <c r="G1426" s="2" t="s">
        <v>1555</v>
      </c>
      <c r="H1426" s="2" t="s">
        <v>2018</v>
      </c>
      <c r="I1426" s="2" t="s">
        <v>1980</v>
      </c>
      <c r="J1426" s="2" t="s">
        <v>1980</v>
      </c>
    </row>
    <row r="1427" spans="1:10" ht="15.6" customHeight="1">
      <c r="A1427" s="2" t="s">
        <v>956</v>
      </c>
      <c r="B1427" s="2" t="s">
        <v>1382</v>
      </c>
      <c r="C1427" s="2" t="s">
        <v>1445</v>
      </c>
      <c r="D1427" s="2" t="s">
        <v>1</v>
      </c>
      <c r="E1427" s="2" t="s">
        <v>1576</v>
      </c>
      <c r="F1427" s="2" t="s">
        <v>1436</v>
      </c>
      <c r="G1427" s="2" t="s">
        <v>1405</v>
      </c>
      <c r="H1427" s="2" t="s">
        <v>1588</v>
      </c>
      <c r="I1427" s="2" t="s">
        <v>1583</v>
      </c>
      <c r="J1427" s="2" t="s">
        <v>1980</v>
      </c>
    </row>
    <row r="1428" spans="1:10" ht="15.6" customHeight="1">
      <c r="A1428" s="2" t="s">
        <v>957</v>
      </c>
      <c r="B1428" s="2" t="s">
        <v>1370</v>
      </c>
      <c r="C1428" s="2" t="s">
        <v>1445</v>
      </c>
      <c r="D1428" s="2" t="s">
        <v>1</v>
      </c>
      <c r="E1428" s="2" t="s">
        <v>1578</v>
      </c>
      <c r="F1428" s="2" t="s">
        <v>1436</v>
      </c>
      <c r="G1428" s="2" t="s">
        <v>1388</v>
      </c>
      <c r="H1428" s="2" t="s">
        <v>1588</v>
      </c>
      <c r="I1428" s="2" t="s">
        <v>2017</v>
      </c>
      <c r="J1428" s="2" t="s">
        <v>1980</v>
      </c>
    </row>
    <row r="1429" spans="1:10" ht="15.6" customHeight="1">
      <c r="A1429" s="2" t="s">
        <v>959</v>
      </c>
      <c r="B1429" s="2" t="s">
        <v>1382</v>
      </c>
      <c r="C1429" s="2" t="s">
        <v>1445</v>
      </c>
      <c r="D1429" s="2" t="s">
        <v>1</v>
      </c>
      <c r="E1429" s="2" t="s">
        <v>1576</v>
      </c>
      <c r="F1429" s="2" t="s">
        <v>1436</v>
      </c>
      <c r="G1429" s="2" t="s">
        <v>1405</v>
      </c>
      <c r="H1429" s="2" t="s">
        <v>1588</v>
      </c>
      <c r="I1429" s="2" t="s">
        <v>1583</v>
      </c>
      <c r="J1429" s="2" t="s">
        <v>1980</v>
      </c>
    </row>
    <row r="1430" spans="1:10" ht="15.6" customHeight="1">
      <c r="A1430" s="2" t="s">
        <v>960</v>
      </c>
      <c r="B1430" s="2" t="s">
        <v>1382</v>
      </c>
      <c r="C1430" s="2" t="s">
        <v>1425</v>
      </c>
      <c r="D1430" s="2" t="s">
        <v>11</v>
      </c>
      <c r="E1430" s="2" t="s">
        <v>1418</v>
      </c>
      <c r="F1430" s="2" t="s">
        <v>1519</v>
      </c>
      <c r="G1430" s="2" t="s">
        <v>1636</v>
      </c>
      <c r="H1430" s="2" t="s">
        <v>1602</v>
      </c>
      <c r="I1430" s="2" t="s">
        <v>1980</v>
      </c>
      <c r="J1430" s="2" t="s">
        <v>1980</v>
      </c>
    </row>
    <row r="1431" spans="1:10" ht="15.6" customHeight="1">
      <c r="A1431" s="2" t="s">
        <v>961</v>
      </c>
      <c r="B1431" s="2" t="s">
        <v>1370</v>
      </c>
      <c r="C1431" s="2" t="s">
        <v>1376</v>
      </c>
      <c r="D1431" s="2" t="s">
        <v>5</v>
      </c>
      <c r="E1431" s="2" t="s">
        <v>1393</v>
      </c>
      <c r="F1431" s="2" t="s">
        <v>1520</v>
      </c>
      <c r="G1431" s="2" t="s">
        <v>1555</v>
      </c>
      <c r="H1431" s="2" t="s">
        <v>2018</v>
      </c>
      <c r="I1431" s="2" t="s">
        <v>1980</v>
      </c>
      <c r="J1431" s="2" t="s">
        <v>1980</v>
      </c>
    </row>
    <row r="1432" spans="1:10" ht="15.6" customHeight="1">
      <c r="A1432" s="2" t="s">
        <v>962</v>
      </c>
      <c r="B1432" s="2" t="s">
        <v>1435</v>
      </c>
      <c r="C1432" s="2" t="s">
        <v>1376</v>
      </c>
      <c r="D1432" s="2" t="s">
        <v>7</v>
      </c>
      <c r="E1432" s="2" t="s">
        <v>1421</v>
      </c>
      <c r="F1432" s="2" t="s">
        <v>1373</v>
      </c>
      <c r="G1432" s="2" t="s">
        <v>1393</v>
      </c>
      <c r="H1432" s="2" t="s">
        <v>1486</v>
      </c>
      <c r="I1432" s="2" t="s">
        <v>2020</v>
      </c>
      <c r="J1432" s="2" t="s">
        <v>1980</v>
      </c>
    </row>
    <row r="1433" spans="1:10" ht="15.6" customHeight="1">
      <c r="A1433" s="2" t="s">
        <v>963</v>
      </c>
      <c r="B1433" s="2" t="s">
        <v>1435</v>
      </c>
      <c r="C1433" s="2" t="s">
        <v>1376</v>
      </c>
      <c r="D1433" s="2" t="s">
        <v>11</v>
      </c>
      <c r="E1433" s="2" t="s">
        <v>1389</v>
      </c>
      <c r="F1433" s="2" t="s">
        <v>1458</v>
      </c>
      <c r="G1433" s="2" t="s">
        <v>1636</v>
      </c>
      <c r="H1433" s="2" t="s">
        <v>2019</v>
      </c>
      <c r="I1433" s="2" t="s">
        <v>1980</v>
      </c>
      <c r="J1433" s="2" t="s">
        <v>1980</v>
      </c>
    </row>
    <row r="1434" spans="1:10" ht="15.6" customHeight="1">
      <c r="A1434" s="2" t="s">
        <v>964</v>
      </c>
      <c r="B1434" s="2" t="s">
        <v>1378</v>
      </c>
      <c r="C1434" s="2" t="s">
        <v>1383</v>
      </c>
      <c r="D1434" s="2" t="s">
        <v>11</v>
      </c>
      <c r="E1434" s="2" t="s">
        <v>1432</v>
      </c>
      <c r="F1434" s="2" t="s">
        <v>1521</v>
      </c>
      <c r="G1434" s="2" t="s">
        <v>1636</v>
      </c>
      <c r="H1434" s="2" t="s">
        <v>1605</v>
      </c>
      <c r="I1434" s="2" t="s">
        <v>1980</v>
      </c>
      <c r="J1434" s="2" t="s">
        <v>1980</v>
      </c>
    </row>
    <row r="1435" spans="1:10" ht="15.6" customHeight="1">
      <c r="A1435" s="2" t="s">
        <v>965</v>
      </c>
      <c r="B1435" s="2" t="s">
        <v>1378</v>
      </c>
      <c r="C1435" s="2" t="s">
        <v>1383</v>
      </c>
      <c r="D1435" s="2" t="s">
        <v>7</v>
      </c>
      <c r="E1435" s="2" t="s">
        <v>1368</v>
      </c>
      <c r="F1435" s="2" t="s">
        <v>1486</v>
      </c>
      <c r="G1435" s="2" t="s">
        <v>1421</v>
      </c>
      <c r="H1435" s="2" t="s">
        <v>1373</v>
      </c>
      <c r="I1435" s="2" t="s">
        <v>1381</v>
      </c>
      <c r="J1435" s="2" t="s">
        <v>1980</v>
      </c>
    </row>
    <row r="1436" spans="1:10" ht="15.6" customHeight="1">
      <c r="A1436" s="2" t="s">
        <v>966</v>
      </c>
      <c r="B1436" s="2" t="s">
        <v>1435</v>
      </c>
      <c r="C1436" s="2" t="s">
        <v>1371</v>
      </c>
      <c r="D1436" s="2" t="s">
        <v>7</v>
      </c>
      <c r="E1436" s="2" t="s">
        <v>1399</v>
      </c>
      <c r="F1436" s="2" t="s">
        <v>1396</v>
      </c>
      <c r="G1436" s="2" t="s">
        <v>1432</v>
      </c>
      <c r="H1436" s="2" t="s">
        <v>1486</v>
      </c>
      <c r="I1436" s="2" t="s">
        <v>2020</v>
      </c>
      <c r="J1436" s="2" t="s">
        <v>1980</v>
      </c>
    </row>
    <row r="1437" spans="1:10" ht="15.6" customHeight="1">
      <c r="A1437" s="2" t="s">
        <v>967</v>
      </c>
      <c r="B1437" s="2" t="s">
        <v>1378</v>
      </c>
      <c r="C1437" s="2" t="s">
        <v>1371</v>
      </c>
      <c r="D1437" s="2" t="s">
        <v>11</v>
      </c>
      <c r="E1437" s="2" t="s">
        <v>1432</v>
      </c>
      <c r="F1437" s="2" t="s">
        <v>1636</v>
      </c>
      <c r="G1437" s="2" t="s">
        <v>1605</v>
      </c>
      <c r="H1437" s="2" t="s">
        <v>1980</v>
      </c>
      <c r="I1437" s="2" t="s">
        <v>1980</v>
      </c>
      <c r="J1437" s="2" t="s">
        <v>1980</v>
      </c>
    </row>
    <row r="1438" spans="1:10" ht="15.6" customHeight="1">
      <c r="A1438" s="2" t="s">
        <v>968</v>
      </c>
      <c r="B1438" s="2" t="s">
        <v>1370</v>
      </c>
      <c r="C1438" s="2" t="s">
        <v>1383</v>
      </c>
      <c r="D1438" s="2" t="s">
        <v>5</v>
      </c>
      <c r="E1438" s="2" t="s">
        <v>1519</v>
      </c>
      <c r="F1438" s="2" t="s">
        <v>1555</v>
      </c>
      <c r="G1438" s="2" t="s">
        <v>2018</v>
      </c>
      <c r="H1438" s="2" t="s">
        <v>1980</v>
      </c>
      <c r="I1438" s="2" t="s">
        <v>1980</v>
      </c>
      <c r="J1438" s="2" t="s">
        <v>1980</v>
      </c>
    </row>
    <row r="1439" spans="1:10" ht="15.6" customHeight="1">
      <c r="A1439" s="2" t="s">
        <v>970</v>
      </c>
      <c r="B1439" s="2" t="s">
        <v>1378</v>
      </c>
      <c r="C1439" s="2" t="s">
        <v>1383</v>
      </c>
      <c r="D1439" s="2" t="s">
        <v>11</v>
      </c>
      <c r="E1439" s="2" t="s">
        <v>1366</v>
      </c>
      <c r="F1439" s="2" t="s">
        <v>1609</v>
      </c>
      <c r="G1439" s="2" t="s">
        <v>1611</v>
      </c>
      <c r="H1439" s="2" t="s">
        <v>1396</v>
      </c>
      <c r="I1439" s="2" t="s">
        <v>1605</v>
      </c>
      <c r="J1439" s="2" t="s">
        <v>1980</v>
      </c>
    </row>
    <row r="1440" spans="1:10" ht="15.6" customHeight="1">
      <c r="A1440" s="2" t="s">
        <v>971</v>
      </c>
      <c r="B1440" s="2" t="s">
        <v>1378</v>
      </c>
      <c r="C1440" s="2" t="s">
        <v>1383</v>
      </c>
      <c r="D1440" s="2" t="s">
        <v>7</v>
      </c>
      <c r="E1440" s="2" t="s">
        <v>1379</v>
      </c>
      <c r="F1440" s="2" t="s">
        <v>1441</v>
      </c>
      <c r="G1440" s="2" t="s">
        <v>1374</v>
      </c>
      <c r="H1440" s="2" t="s">
        <v>1439</v>
      </c>
      <c r="I1440" s="2" t="s">
        <v>1381</v>
      </c>
      <c r="J1440" s="2" t="s">
        <v>1980</v>
      </c>
    </row>
    <row r="1441" spans="1:10" ht="15.6" customHeight="1">
      <c r="A1441" s="2" t="s">
        <v>972</v>
      </c>
      <c r="B1441" s="2" t="s">
        <v>1435</v>
      </c>
      <c r="C1441" s="2" t="s">
        <v>1383</v>
      </c>
      <c r="D1441" s="2" t="s">
        <v>11</v>
      </c>
      <c r="E1441" s="2" t="s">
        <v>1412</v>
      </c>
      <c r="F1441" s="2" t="s">
        <v>1466</v>
      </c>
      <c r="G1441" s="2" t="s">
        <v>1609</v>
      </c>
      <c r="H1441" s="2" t="s">
        <v>2019</v>
      </c>
      <c r="I1441" s="2" t="s">
        <v>1980</v>
      </c>
      <c r="J1441" s="2" t="s">
        <v>1980</v>
      </c>
    </row>
    <row r="1442" spans="1:10" ht="15.6" customHeight="1">
      <c r="A1442" s="2" t="s">
        <v>978</v>
      </c>
      <c r="B1442" s="2" t="s">
        <v>1378</v>
      </c>
      <c r="C1442" s="2" t="s">
        <v>1383</v>
      </c>
      <c r="D1442" s="2" t="s">
        <v>11</v>
      </c>
      <c r="E1442" s="2" t="s">
        <v>1366</v>
      </c>
      <c r="F1442" s="2" t="s">
        <v>1609</v>
      </c>
      <c r="G1442" s="2" t="s">
        <v>1638</v>
      </c>
      <c r="H1442" s="2" t="s">
        <v>1396</v>
      </c>
      <c r="I1442" s="2" t="s">
        <v>1605</v>
      </c>
      <c r="J1442" s="2" t="s">
        <v>1980</v>
      </c>
    </row>
    <row r="1443" spans="1:10" ht="15.6" customHeight="1">
      <c r="A1443" s="2" t="s">
        <v>980</v>
      </c>
      <c r="B1443" s="2" t="s">
        <v>1370</v>
      </c>
      <c r="C1443" s="2" t="s">
        <v>1447</v>
      </c>
      <c r="D1443" s="2" t="s">
        <v>1</v>
      </c>
      <c r="E1443" s="2" t="s">
        <v>1578</v>
      </c>
      <c r="F1443" s="2" t="s">
        <v>1589</v>
      </c>
      <c r="G1443" s="2" t="s">
        <v>1575</v>
      </c>
      <c r="H1443" s="2" t="s">
        <v>1572</v>
      </c>
      <c r="I1443" s="2" t="s">
        <v>2017</v>
      </c>
      <c r="J1443" s="2" t="s">
        <v>1980</v>
      </c>
    </row>
    <row r="1444" spans="1:10" ht="15.6" customHeight="1">
      <c r="A1444" s="2" t="s">
        <v>981</v>
      </c>
      <c r="B1444" s="2" t="s">
        <v>1378</v>
      </c>
      <c r="C1444" s="2" t="s">
        <v>1383</v>
      </c>
      <c r="D1444" s="2" t="s">
        <v>11</v>
      </c>
      <c r="E1444" s="2" t="s">
        <v>1368</v>
      </c>
      <c r="F1444" s="2" t="s">
        <v>1450</v>
      </c>
      <c r="G1444" s="2" t="s">
        <v>1609</v>
      </c>
      <c r="H1444" s="2" t="s">
        <v>1605</v>
      </c>
      <c r="I1444" s="2" t="s">
        <v>1980</v>
      </c>
      <c r="J1444" s="2" t="s">
        <v>1980</v>
      </c>
    </row>
    <row r="1445" spans="1:10" ht="15.6" customHeight="1">
      <c r="A1445" s="2" t="s">
        <v>982</v>
      </c>
      <c r="B1445" s="2" t="s">
        <v>1378</v>
      </c>
      <c r="C1445" s="2" t="s">
        <v>1383</v>
      </c>
      <c r="D1445" s="2" t="s">
        <v>5</v>
      </c>
      <c r="E1445" s="2" t="s">
        <v>1511</v>
      </c>
      <c r="F1445" s="2" t="s">
        <v>1512</v>
      </c>
      <c r="G1445" s="2" t="s">
        <v>1531</v>
      </c>
      <c r="H1445" s="2" t="s">
        <v>1514</v>
      </c>
      <c r="I1445" s="2" t="s">
        <v>1980</v>
      </c>
      <c r="J1445" s="2" t="s">
        <v>1980</v>
      </c>
    </row>
    <row r="1446" spans="1:10" ht="15.6" customHeight="1">
      <c r="A1446" s="2" t="s">
        <v>2221</v>
      </c>
      <c r="B1446" s="2" t="s">
        <v>1378</v>
      </c>
      <c r="C1446" s="2" t="s">
        <v>1447</v>
      </c>
      <c r="D1446" s="2" t="s">
        <v>1</v>
      </c>
      <c r="E1446" s="2" t="s">
        <v>1484</v>
      </c>
      <c r="F1446" s="2" t="s">
        <v>1576</v>
      </c>
      <c r="G1446" s="2" t="s">
        <v>1446</v>
      </c>
      <c r="H1446" s="2" t="s">
        <v>1421</v>
      </c>
      <c r="I1446" s="2" t="s">
        <v>2216</v>
      </c>
      <c r="J1446" s="2" t="s">
        <v>1573</v>
      </c>
    </row>
    <row r="1447" spans="1:10" ht="15.6" customHeight="1">
      <c r="A1447" s="2" t="s">
        <v>2500</v>
      </c>
      <c r="B1447" s="2" t="s">
        <v>1378</v>
      </c>
      <c r="C1447" s="2" t="s">
        <v>1482</v>
      </c>
      <c r="D1447" s="2" t="s">
        <v>1</v>
      </c>
      <c r="E1447" s="2" t="s">
        <v>1484</v>
      </c>
      <c r="F1447" s="2" t="s">
        <v>1574</v>
      </c>
      <c r="G1447" s="2" t="s">
        <v>1388</v>
      </c>
      <c r="H1447" s="2" t="s">
        <v>1402</v>
      </c>
      <c r="I1447" s="2" t="s">
        <v>2505</v>
      </c>
      <c r="J1447" s="2" t="s">
        <v>2383</v>
      </c>
    </row>
    <row r="1448" spans="1:10" ht="15.6" customHeight="1">
      <c r="A1448" s="2" t="s">
        <v>1987</v>
      </c>
      <c r="B1448" s="2" t="s">
        <v>1363</v>
      </c>
      <c r="C1448" s="2" t="s">
        <v>1364</v>
      </c>
      <c r="D1448" s="2" t="s">
        <v>11</v>
      </c>
      <c r="E1448" s="2" t="s">
        <v>1404</v>
      </c>
      <c r="F1448" s="2" t="s">
        <v>1449</v>
      </c>
      <c r="G1448" s="2" t="s">
        <v>1450</v>
      </c>
      <c r="H1448" s="2" t="s">
        <v>1672</v>
      </c>
      <c r="I1448" s="2" t="s">
        <v>2023</v>
      </c>
      <c r="J1448" s="2" t="s">
        <v>1980</v>
      </c>
    </row>
    <row r="1449" spans="1:10" ht="15.6" customHeight="1">
      <c r="A1449" s="2" t="s">
        <v>1988</v>
      </c>
      <c r="B1449" s="2" t="s">
        <v>1363</v>
      </c>
      <c r="C1449" s="2" t="s">
        <v>1364</v>
      </c>
      <c r="D1449" s="2" t="s">
        <v>7</v>
      </c>
      <c r="E1449" s="2" t="s">
        <v>1365</v>
      </c>
      <c r="F1449" s="2" t="s">
        <v>1373</v>
      </c>
      <c r="G1449" s="2" t="s">
        <v>1374</v>
      </c>
      <c r="H1449" s="2" t="s">
        <v>1672</v>
      </c>
      <c r="I1449" s="2" t="s">
        <v>2021</v>
      </c>
      <c r="J1449" s="2" t="s">
        <v>1980</v>
      </c>
    </row>
    <row r="1450" spans="1:10" ht="15.6" customHeight="1">
      <c r="A1450" s="2" t="s">
        <v>1989</v>
      </c>
      <c r="B1450" s="2" t="s">
        <v>1363</v>
      </c>
      <c r="C1450" s="2" t="s">
        <v>1364</v>
      </c>
      <c r="D1450" s="2" t="s">
        <v>7</v>
      </c>
      <c r="E1450" s="2" t="s">
        <v>1365</v>
      </c>
      <c r="F1450" s="2" t="s">
        <v>1411</v>
      </c>
      <c r="G1450" s="2" t="s">
        <v>1396</v>
      </c>
      <c r="H1450" s="2" t="s">
        <v>2004</v>
      </c>
      <c r="I1450" s="2" t="s">
        <v>1672</v>
      </c>
      <c r="J1450" s="2" t="s">
        <v>2021</v>
      </c>
    </row>
    <row r="1451" spans="1:10" ht="15.6" customHeight="1">
      <c r="A1451" s="2" t="s">
        <v>1985</v>
      </c>
      <c r="B1451" s="2" t="s">
        <v>1370</v>
      </c>
      <c r="C1451" s="2" t="s">
        <v>1425</v>
      </c>
      <c r="D1451" s="2" t="s">
        <v>5</v>
      </c>
      <c r="E1451" s="2" t="s">
        <v>1536</v>
      </c>
      <c r="F1451" s="2" t="s">
        <v>1411</v>
      </c>
      <c r="G1451" s="2" t="s">
        <v>1675</v>
      </c>
      <c r="H1451" s="2" t="s">
        <v>1672</v>
      </c>
      <c r="I1451" s="2" t="s">
        <v>2018</v>
      </c>
      <c r="J1451" s="2" t="s">
        <v>1980</v>
      </c>
    </row>
    <row r="1452" spans="1:10" ht="15.6" customHeight="1">
      <c r="A1452" s="2" t="s">
        <v>1990</v>
      </c>
      <c r="B1452" s="2" t="s">
        <v>1382</v>
      </c>
      <c r="C1452" s="2" t="s">
        <v>1387</v>
      </c>
      <c r="D1452" s="2" t="s">
        <v>7</v>
      </c>
      <c r="E1452" s="2" t="s">
        <v>1395</v>
      </c>
      <c r="F1452" s="2" t="s">
        <v>1402</v>
      </c>
      <c r="G1452" s="2" t="s">
        <v>1432</v>
      </c>
      <c r="H1452" s="2" t="s">
        <v>1672</v>
      </c>
      <c r="I1452" s="2" t="s">
        <v>1386</v>
      </c>
      <c r="J1452" s="2" t="s">
        <v>1980</v>
      </c>
    </row>
    <row r="1453" spans="1:10" ht="15.6" customHeight="1">
      <c r="A1453" s="2" t="s">
        <v>1991</v>
      </c>
      <c r="B1453" s="2" t="s">
        <v>1382</v>
      </c>
      <c r="C1453" s="2" t="s">
        <v>1387</v>
      </c>
      <c r="D1453" s="2" t="s">
        <v>11</v>
      </c>
      <c r="E1453" s="2" t="s">
        <v>1408</v>
      </c>
      <c r="F1453" s="2" t="s">
        <v>1396</v>
      </c>
      <c r="G1453" s="2" t="s">
        <v>1672</v>
      </c>
      <c r="H1453" s="2" t="s">
        <v>1602</v>
      </c>
      <c r="I1453" s="2" t="s">
        <v>1980</v>
      </c>
      <c r="J1453" s="2" t="s">
        <v>1980</v>
      </c>
    </row>
    <row r="1454" spans="1:10" ht="15.6" customHeight="1">
      <c r="A1454" s="2" t="s">
        <v>1992</v>
      </c>
      <c r="B1454" s="2" t="s">
        <v>1382</v>
      </c>
      <c r="C1454" s="2" t="s">
        <v>1425</v>
      </c>
      <c r="D1454" s="2" t="s">
        <v>1</v>
      </c>
      <c r="E1454" s="2" t="s">
        <v>1576</v>
      </c>
      <c r="F1454" s="2" t="s">
        <v>1575</v>
      </c>
      <c r="G1454" s="2" t="s">
        <v>1670</v>
      </c>
      <c r="H1454" s="2" t="s">
        <v>1672</v>
      </c>
      <c r="I1454" s="2" t="s">
        <v>1583</v>
      </c>
      <c r="J1454" s="2" t="s">
        <v>1980</v>
      </c>
    </row>
    <row r="1455" spans="1:10" ht="15.6" customHeight="1">
      <c r="A1455" s="2" t="s">
        <v>1993</v>
      </c>
      <c r="B1455" s="2" t="s">
        <v>1382</v>
      </c>
      <c r="C1455" s="2" t="s">
        <v>1425</v>
      </c>
      <c r="D1455" s="2" t="s">
        <v>7</v>
      </c>
      <c r="E1455" s="2" t="s">
        <v>1395</v>
      </c>
      <c r="F1455" s="2" t="s">
        <v>1374</v>
      </c>
      <c r="G1455" s="2" t="s">
        <v>2003</v>
      </c>
      <c r="H1455" s="2" t="s">
        <v>1672</v>
      </c>
      <c r="I1455" s="2" t="s">
        <v>1386</v>
      </c>
      <c r="J1455" s="2" t="s">
        <v>1980</v>
      </c>
    </row>
    <row r="1456" spans="1:10" ht="15.6" customHeight="1">
      <c r="A1456" s="2" t="s">
        <v>1994</v>
      </c>
      <c r="B1456" s="2" t="s">
        <v>1382</v>
      </c>
      <c r="C1456" s="2" t="s">
        <v>1425</v>
      </c>
      <c r="D1456" s="2" t="s">
        <v>7</v>
      </c>
      <c r="E1456" s="2" t="s">
        <v>1395</v>
      </c>
      <c r="F1456" s="2" t="s">
        <v>1374</v>
      </c>
      <c r="G1456" s="2" t="s">
        <v>2003</v>
      </c>
      <c r="H1456" s="2" t="s">
        <v>1672</v>
      </c>
      <c r="I1456" s="2" t="s">
        <v>1386</v>
      </c>
      <c r="J1456" s="2" t="s">
        <v>1980</v>
      </c>
    </row>
    <row r="1457" spans="1:10" ht="15.6" customHeight="1">
      <c r="A1457" s="2" t="s">
        <v>1986</v>
      </c>
      <c r="B1457" s="2" t="s">
        <v>1370</v>
      </c>
      <c r="C1457" s="2" t="s">
        <v>1425</v>
      </c>
      <c r="D1457" s="2" t="s">
        <v>11</v>
      </c>
      <c r="E1457" s="2" t="s">
        <v>1532</v>
      </c>
      <c r="F1457" s="2" t="s">
        <v>1464</v>
      </c>
      <c r="G1457" s="2" t="s">
        <v>1396</v>
      </c>
      <c r="H1457" s="2" t="s">
        <v>2004</v>
      </c>
      <c r="I1457" s="2" t="s">
        <v>1672</v>
      </c>
      <c r="J1457" s="2" t="s">
        <v>2015</v>
      </c>
    </row>
    <row r="1458" spans="1:10" ht="15.6" customHeight="1">
      <c r="A1458" s="2" t="s">
        <v>984</v>
      </c>
      <c r="B1458" s="2" t="s">
        <v>1378</v>
      </c>
      <c r="C1458" s="2" t="s">
        <v>1383</v>
      </c>
      <c r="D1458" s="2" t="s">
        <v>5</v>
      </c>
      <c r="E1458" s="2" t="s">
        <v>1511</v>
      </c>
      <c r="F1458" s="2" t="s">
        <v>1512</v>
      </c>
      <c r="G1458" s="2" t="s">
        <v>1558</v>
      </c>
      <c r="H1458" s="2" t="s">
        <v>1514</v>
      </c>
      <c r="I1458" s="2" t="s">
        <v>1980</v>
      </c>
      <c r="J1458" s="2" t="s">
        <v>1980</v>
      </c>
    </row>
    <row r="1459" spans="1:10" ht="15.6" customHeight="1">
      <c r="A1459" s="2" t="s">
        <v>985</v>
      </c>
      <c r="B1459" s="2" t="s">
        <v>1378</v>
      </c>
      <c r="C1459" s="2" t="s">
        <v>1383</v>
      </c>
      <c r="D1459" s="2" t="s">
        <v>5</v>
      </c>
      <c r="E1459" s="2" t="s">
        <v>1511</v>
      </c>
      <c r="F1459" s="2" t="s">
        <v>1512</v>
      </c>
      <c r="G1459" s="2" t="s">
        <v>1559</v>
      </c>
      <c r="H1459" s="2" t="s">
        <v>1514</v>
      </c>
      <c r="I1459" s="2" t="s">
        <v>1980</v>
      </c>
      <c r="J1459" s="2" t="s">
        <v>1980</v>
      </c>
    </row>
    <row r="1460" spans="1:10" ht="15.6" customHeight="1">
      <c r="A1460" s="2" t="s">
        <v>987</v>
      </c>
      <c r="B1460" s="2" t="s">
        <v>1378</v>
      </c>
      <c r="C1460" s="2" t="s">
        <v>1383</v>
      </c>
      <c r="D1460" s="2" t="s">
        <v>11</v>
      </c>
      <c r="E1460" s="2" t="s">
        <v>1368</v>
      </c>
      <c r="F1460" s="2" t="s">
        <v>1452</v>
      </c>
      <c r="G1460" s="2" t="s">
        <v>1450</v>
      </c>
      <c r="H1460" s="2" t="s">
        <v>1603</v>
      </c>
      <c r="I1460" s="2" t="s">
        <v>1605</v>
      </c>
      <c r="J1460" s="2" t="s">
        <v>1980</v>
      </c>
    </row>
    <row r="1461" spans="1:10" ht="15.6" customHeight="1">
      <c r="A1461" s="2" t="s">
        <v>988</v>
      </c>
      <c r="B1461" s="2" t="s">
        <v>1363</v>
      </c>
      <c r="C1461" s="2" t="s">
        <v>1425</v>
      </c>
      <c r="D1461" s="2" t="s">
        <v>11</v>
      </c>
      <c r="E1461" s="2" t="s">
        <v>1392</v>
      </c>
      <c r="F1461" s="2" t="s">
        <v>1393</v>
      </c>
      <c r="G1461" s="2" t="s">
        <v>1603</v>
      </c>
      <c r="H1461" s="2" t="s">
        <v>2023</v>
      </c>
      <c r="I1461" s="2" t="s">
        <v>1980</v>
      </c>
      <c r="J1461" s="2" t="s">
        <v>1980</v>
      </c>
    </row>
    <row r="1462" spans="1:10" ht="15.6" customHeight="1">
      <c r="A1462" s="2" t="s">
        <v>989</v>
      </c>
      <c r="B1462" s="2" t="s">
        <v>1370</v>
      </c>
      <c r="C1462" s="2" t="s">
        <v>1425</v>
      </c>
      <c r="D1462" s="2" t="s">
        <v>5</v>
      </c>
      <c r="E1462" s="2" t="s">
        <v>1458</v>
      </c>
      <c r="F1462" s="2" t="s">
        <v>1560</v>
      </c>
      <c r="G1462" s="2" t="s">
        <v>2018</v>
      </c>
      <c r="H1462" s="2" t="s">
        <v>1980</v>
      </c>
      <c r="I1462" s="2" t="s">
        <v>1980</v>
      </c>
      <c r="J1462" s="2" t="s">
        <v>1980</v>
      </c>
    </row>
    <row r="1463" spans="1:10" ht="15.6" customHeight="1">
      <c r="A1463" s="2" t="s">
        <v>990</v>
      </c>
      <c r="B1463" s="2" t="s">
        <v>1363</v>
      </c>
      <c r="C1463" s="2" t="s">
        <v>1425</v>
      </c>
      <c r="D1463" s="2" t="s">
        <v>7</v>
      </c>
      <c r="E1463" s="2" t="s">
        <v>1394</v>
      </c>
      <c r="F1463" s="2" t="s">
        <v>1418</v>
      </c>
      <c r="G1463" s="2" t="s">
        <v>1369</v>
      </c>
      <c r="H1463" s="2" t="s">
        <v>1492</v>
      </c>
      <c r="I1463" s="2" t="s">
        <v>2021</v>
      </c>
      <c r="J1463" s="2" t="s">
        <v>1980</v>
      </c>
    </row>
    <row r="1464" spans="1:10" ht="15.6" customHeight="1">
      <c r="A1464" s="2" t="s">
        <v>991</v>
      </c>
      <c r="B1464" s="2" t="s">
        <v>1363</v>
      </c>
      <c r="C1464" s="2" t="s">
        <v>1391</v>
      </c>
      <c r="D1464" s="2" t="s">
        <v>11</v>
      </c>
      <c r="E1464" s="2" t="s">
        <v>1409</v>
      </c>
      <c r="F1464" s="2" t="s">
        <v>1478</v>
      </c>
      <c r="G1464" s="2" t="s">
        <v>1603</v>
      </c>
      <c r="H1464" s="2" t="s">
        <v>1501</v>
      </c>
      <c r="I1464" s="2" t="s">
        <v>2023</v>
      </c>
      <c r="J1464" s="2" t="s">
        <v>1980</v>
      </c>
    </row>
    <row r="1465" spans="1:10" ht="15.6" customHeight="1">
      <c r="A1465" s="2" t="s">
        <v>992</v>
      </c>
      <c r="B1465" s="2" t="s">
        <v>1363</v>
      </c>
      <c r="C1465" s="2" t="s">
        <v>1391</v>
      </c>
      <c r="D1465" s="2" t="s">
        <v>11</v>
      </c>
      <c r="E1465" s="2" t="s">
        <v>1365</v>
      </c>
      <c r="F1465" s="2" t="s">
        <v>1374</v>
      </c>
      <c r="G1465" s="2" t="s">
        <v>1367</v>
      </c>
      <c r="H1465" s="2" t="s">
        <v>1603</v>
      </c>
      <c r="I1465" s="2" t="s">
        <v>1474</v>
      </c>
      <c r="J1465" s="2" t="s">
        <v>2023</v>
      </c>
    </row>
    <row r="1466" spans="1:10" ht="15.6" customHeight="1">
      <c r="A1466" s="2" t="s">
        <v>993</v>
      </c>
      <c r="B1466" s="2" t="s">
        <v>1370</v>
      </c>
      <c r="C1466" s="2" t="s">
        <v>1364</v>
      </c>
      <c r="D1466" s="2" t="s">
        <v>5</v>
      </c>
      <c r="E1466" s="2" t="s">
        <v>1478</v>
      </c>
      <c r="F1466" s="2" t="s">
        <v>1560</v>
      </c>
      <c r="G1466" s="2" t="s">
        <v>2018</v>
      </c>
      <c r="H1466" s="2" t="s">
        <v>1980</v>
      </c>
      <c r="I1466" s="2" t="s">
        <v>1980</v>
      </c>
      <c r="J1466" s="2" t="s">
        <v>1980</v>
      </c>
    </row>
    <row r="1467" spans="1:10" ht="15.6" customHeight="1">
      <c r="A1467" s="2" t="s">
        <v>994</v>
      </c>
      <c r="B1467" s="2" t="s">
        <v>1370</v>
      </c>
      <c r="C1467" s="2" t="s">
        <v>1425</v>
      </c>
      <c r="D1467" s="2" t="s">
        <v>5</v>
      </c>
      <c r="E1467" s="2" t="s">
        <v>1458</v>
      </c>
      <c r="F1467" s="2" t="s">
        <v>1560</v>
      </c>
      <c r="G1467" s="2" t="s">
        <v>2018</v>
      </c>
      <c r="H1467" s="2" t="s">
        <v>1980</v>
      </c>
      <c r="I1467" s="2" t="s">
        <v>1980</v>
      </c>
      <c r="J1467" s="2" t="s">
        <v>1980</v>
      </c>
    </row>
    <row r="1468" spans="1:10" ht="15.6" customHeight="1">
      <c r="A1468" s="2" t="s">
        <v>995</v>
      </c>
      <c r="B1468" s="2" t="s">
        <v>1363</v>
      </c>
      <c r="C1468" s="2" t="s">
        <v>1383</v>
      </c>
      <c r="D1468" s="2" t="s">
        <v>11</v>
      </c>
      <c r="E1468" s="2" t="s">
        <v>1410</v>
      </c>
      <c r="F1468" s="2" t="s">
        <v>1450</v>
      </c>
      <c r="G1468" s="2" t="s">
        <v>1603</v>
      </c>
      <c r="H1468" s="2" t="s">
        <v>2023</v>
      </c>
      <c r="I1468" s="2" t="s">
        <v>1980</v>
      </c>
      <c r="J1468" s="2" t="s">
        <v>1980</v>
      </c>
    </row>
    <row r="1469" spans="1:10" ht="15.6" customHeight="1">
      <c r="A1469" s="2" t="s">
        <v>996</v>
      </c>
      <c r="B1469" s="2" t="s">
        <v>1370</v>
      </c>
      <c r="C1469" s="2" t="s">
        <v>1376</v>
      </c>
      <c r="D1469" s="2" t="s">
        <v>5</v>
      </c>
      <c r="E1469" s="2" t="s">
        <v>1458</v>
      </c>
      <c r="F1469" s="2" t="s">
        <v>1517</v>
      </c>
      <c r="G1469" s="2" t="s">
        <v>1560</v>
      </c>
      <c r="H1469" s="2" t="s">
        <v>2018</v>
      </c>
      <c r="I1469" s="2" t="s">
        <v>1980</v>
      </c>
      <c r="J1469" s="2" t="s">
        <v>1980</v>
      </c>
    </row>
    <row r="1470" spans="1:10" ht="15.6" customHeight="1">
      <c r="A1470" s="2" t="s">
        <v>997</v>
      </c>
      <c r="B1470" s="2" t="s">
        <v>1363</v>
      </c>
      <c r="C1470" s="2" t="s">
        <v>1376</v>
      </c>
      <c r="D1470" s="2" t="s">
        <v>11</v>
      </c>
      <c r="E1470" s="2" t="s">
        <v>1410</v>
      </c>
      <c r="F1470" s="2" t="s">
        <v>1478</v>
      </c>
      <c r="G1470" s="2" t="s">
        <v>1603</v>
      </c>
      <c r="H1470" s="2" t="s">
        <v>2023</v>
      </c>
      <c r="I1470" s="2" t="s">
        <v>1980</v>
      </c>
      <c r="J1470" s="2" t="s">
        <v>1980</v>
      </c>
    </row>
    <row r="1471" spans="1:10" ht="15.6" customHeight="1">
      <c r="A1471" s="2" t="s">
        <v>998</v>
      </c>
      <c r="B1471" s="2" t="s">
        <v>1370</v>
      </c>
      <c r="C1471" s="2" t="s">
        <v>1376</v>
      </c>
      <c r="D1471" s="2" t="s">
        <v>7</v>
      </c>
      <c r="E1471" s="2" t="s">
        <v>1372</v>
      </c>
      <c r="F1471" s="2" t="s">
        <v>1409</v>
      </c>
      <c r="G1471" s="2" t="s">
        <v>1412</v>
      </c>
      <c r="H1471" s="2" t="s">
        <v>1492</v>
      </c>
      <c r="I1471" s="2" t="s">
        <v>1673</v>
      </c>
      <c r="J1471" s="2" t="s">
        <v>1980</v>
      </c>
    </row>
    <row r="1472" spans="1:10" ht="15.6" customHeight="1">
      <c r="A1472" s="2" t="s">
        <v>999</v>
      </c>
      <c r="B1472" s="2" t="s">
        <v>1370</v>
      </c>
      <c r="C1472" s="2" t="s">
        <v>1376</v>
      </c>
      <c r="D1472" s="2" t="s">
        <v>5</v>
      </c>
      <c r="E1472" s="2" t="s">
        <v>1458</v>
      </c>
      <c r="F1472" s="2" t="s">
        <v>1517</v>
      </c>
      <c r="G1472" s="2" t="s">
        <v>1560</v>
      </c>
      <c r="H1472" s="2" t="s">
        <v>2018</v>
      </c>
      <c r="I1472" s="2" t="s">
        <v>1980</v>
      </c>
      <c r="J1472" s="2" t="s">
        <v>1980</v>
      </c>
    </row>
    <row r="1473" spans="1:10" ht="15.6" customHeight="1">
      <c r="A1473" s="2" t="s">
        <v>1000</v>
      </c>
      <c r="B1473" s="2" t="s">
        <v>1363</v>
      </c>
      <c r="C1473" s="2" t="s">
        <v>1376</v>
      </c>
      <c r="D1473" s="2" t="s">
        <v>7</v>
      </c>
      <c r="E1473" s="2" t="s">
        <v>1365</v>
      </c>
      <c r="F1473" s="2" t="s">
        <v>1412</v>
      </c>
      <c r="G1473" s="2" t="s">
        <v>1367</v>
      </c>
      <c r="H1473" s="2" t="s">
        <v>1492</v>
      </c>
      <c r="I1473" s="2" t="s">
        <v>2021</v>
      </c>
      <c r="J1473" s="2" t="s">
        <v>1980</v>
      </c>
    </row>
    <row r="1474" spans="1:10" ht="15.6" customHeight="1">
      <c r="A1474" s="2" t="s">
        <v>1001</v>
      </c>
      <c r="B1474" s="2" t="s">
        <v>1363</v>
      </c>
      <c r="C1474" s="2" t="s">
        <v>1376</v>
      </c>
      <c r="D1474" s="2" t="s">
        <v>11</v>
      </c>
      <c r="E1474" s="2" t="s">
        <v>1404</v>
      </c>
      <c r="F1474" s="2" t="s">
        <v>1458</v>
      </c>
      <c r="G1474" s="2" t="s">
        <v>1603</v>
      </c>
      <c r="H1474" s="2" t="s">
        <v>2023</v>
      </c>
      <c r="I1474" s="2" t="s">
        <v>1980</v>
      </c>
      <c r="J1474" s="2" t="s">
        <v>1980</v>
      </c>
    </row>
    <row r="1475" spans="1:10" ht="15.6" customHeight="1">
      <c r="A1475" s="2" t="s">
        <v>2522</v>
      </c>
      <c r="B1475" s="2" t="s">
        <v>1382</v>
      </c>
      <c r="C1475" s="2" t="s">
        <v>1425</v>
      </c>
      <c r="D1475" s="2" t="s">
        <v>7</v>
      </c>
      <c r="E1475" s="2" t="s">
        <v>1395</v>
      </c>
      <c r="F1475" s="2" t="s">
        <v>1441</v>
      </c>
      <c r="G1475" s="2" t="s">
        <v>1396</v>
      </c>
      <c r="H1475" s="2" t="s">
        <v>1432</v>
      </c>
      <c r="I1475" s="2" t="s">
        <v>1492</v>
      </c>
      <c r="J1475" s="2" t="s">
        <v>1386</v>
      </c>
    </row>
    <row r="1476" spans="1:10" ht="15.6" customHeight="1">
      <c r="A1476" s="2" t="s">
        <v>1002</v>
      </c>
      <c r="B1476" s="2" t="s">
        <v>1363</v>
      </c>
      <c r="C1476" s="2" t="s">
        <v>1425</v>
      </c>
      <c r="D1476" s="2" t="s">
        <v>7</v>
      </c>
      <c r="E1476" s="2" t="s">
        <v>1392</v>
      </c>
      <c r="F1476" s="2" t="s">
        <v>1441</v>
      </c>
      <c r="G1476" s="2" t="s">
        <v>1367</v>
      </c>
      <c r="H1476" s="2" t="s">
        <v>1492</v>
      </c>
      <c r="I1476" s="2" t="s">
        <v>1429</v>
      </c>
      <c r="J1476" s="2" t="s">
        <v>2021</v>
      </c>
    </row>
    <row r="1477" spans="1:10" ht="15.6" customHeight="1">
      <c r="A1477" s="2" t="s">
        <v>1003</v>
      </c>
      <c r="B1477" s="2" t="s">
        <v>1370</v>
      </c>
      <c r="C1477" s="2" t="s">
        <v>1425</v>
      </c>
      <c r="D1477" s="2" t="s">
        <v>5</v>
      </c>
      <c r="E1477" s="2" t="s">
        <v>1478</v>
      </c>
      <c r="F1477" s="2" t="s">
        <v>1560</v>
      </c>
      <c r="G1477" s="2" t="s">
        <v>2018</v>
      </c>
      <c r="H1477" s="2" t="s">
        <v>1980</v>
      </c>
      <c r="I1477" s="2" t="s">
        <v>1980</v>
      </c>
      <c r="J1477" s="2" t="s">
        <v>1980</v>
      </c>
    </row>
    <row r="1478" spans="1:10" ht="15.6" customHeight="1">
      <c r="A1478" s="2" t="s">
        <v>1004</v>
      </c>
      <c r="B1478" s="2" t="s">
        <v>1370</v>
      </c>
      <c r="C1478" s="2" t="s">
        <v>1447</v>
      </c>
      <c r="D1478" s="2" t="s">
        <v>5</v>
      </c>
      <c r="E1478" s="2" t="s">
        <v>1478</v>
      </c>
      <c r="F1478" s="2" t="s">
        <v>1529</v>
      </c>
      <c r="G1478" s="2" t="s">
        <v>1560</v>
      </c>
      <c r="H1478" s="2" t="s">
        <v>2018</v>
      </c>
      <c r="I1478" s="2" t="s">
        <v>1980</v>
      </c>
      <c r="J1478" s="2" t="s">
        <v>1980</v>
      </c>
    </row>
    <row r="1479" spans="1:10" ht="15.6" customHeight="1">
      <c r="A1479" s="2" t="s">
        <v>1005</v>
      </c>
      <c r="B1479" s="2" t="s">
        <v>1370</v>
      </c>
      <c r="C1479" s="2" t="s">
        <v>1447</v>
      </c>
      <c r="D1479" s="2" t="s">
        <v>5</v>
      </c>
      <c r="E1479" s="2" t="s">
        <v>1478</v>
      </c>
      <c r="F1479" s="2" t="s">
        <v>1560</v>
      </c>
      <c r="G1479" s="2" t="s">
        <v>2018</v>
      </c>
      <c r="H1479" s="2" t="s">
        <v>1980</v>
      </c>
      <c r="I1479" s="2" t="s">
        <v>1980</v>
      </c>
      <c r="J1479" s="2" t="s">
        <v>1980</v>
      </c>
    </row>
    <row r="1480" spans="1:10" ht="15.6" customHeight="1">
      <c r="A1480" s="2" t="s">
        <v>1006</v>
      </c>
      <c r="B1480" s="2" t="s">
        <v>1370</v>
      </c>
      <c r="C1480" s="2" t="s">
        <v>1431</v>
      </c>
      <c r="D1480" s="2" t="s">
        <v>11</v>
      </c>
      <c r="E1480" s="2" t="s">
        <v>1397</v>
      </c>
      <c r="F1480" s="2" t="s">
        <v>1373</v>
      </c>
      <c r="G1480" s="2" t="s">
        <v>1396</v>
      </c>
      <c r="H1480" s="2" t="s">
        <v>1603</v>
      </c>
      <c r="I1480" s="2" t="s">
        <v>2015</v>
      </c>
      <c r="J1480" s="2" t="s">
        <v>1980</v>
      </c>
    </row>
    <row r="1481" spans="1:10" ht="15.6" customHeight="1">
      <c r="A1481" s="2" t="s">
        <v>1007</v>
      </c>
      <c r="B1481" s="2" t="s">
        <v>1370</v>
      </c>
      <c r="C1481" s="2" t="s">
        <v>1431</v>
      </c>
      <c r="D1481" s="2" t="s">
        <v>7</v>
      </c>
      <c r="E1481" s="2" t="s">
        <v>1405</v>
      </c>
      <c r="F1481" s="2" t="s">
        <v>1408</v>
      </c>
      <c r="G1481" s="2" t="s">
        <v>1374</v>
      </c>
      <c r="H1481" s="2" t="s">
        <v>1492</v>
      </c>
      <c r="I1481" s="2" t="s">
        <v>1673</v>
      </c>
      <c r="J1481" s="2" t="s">
        <v>1980</v>
      </c>
    </row>
    <row r="1482" spans="1:10" ht="15.6" customHeight="1">
      <c r="A1482" s="2" t="s">
        <v>1008</v>
      </c>
      <c r="B1482" s="2" t="s">
        <v>1370</v>
      </c>
      <c r="C1482" s="2" t="s">
        <v>1431</v>
      </c>
      <c r="D1482" s="2" t="s">
        <v>7</v>
      </c>
      <c r="E1482" s="2" t="s">
        <v>1372</v>
      </c>
      <c r="F1482" s="2" t="s">
        <v>1373</v>
      </c>
      <c r="G1482" s="2" t="s">
        <v>1374</v>
      </c>
      <c r="H1482" s="2" t="s">
        <v>1492</v>
      </c>
      <c r="I1482" s="2" t="s">
        <v>1673</v>
      </c>
      <c r="J1482" s="2" t="s">
        <v>1980</v>
      </c>
    </row>
    <row r="1483" spans="1:10" ht="15.6" customHeight="1">
      <c r="A1483" s="2" t="s">
        <v>1009</v>
      </c>
      <c r="B1483" s="2" t="s">
        <v>1422</v>
      </c>
      <c r="C1483" s="2" t="s">
        <v>1383</v>
      </c>
      <c r="D1483" s="2" t="s">
        <v>7</v>
      </c>
      <c r="E1483" s="2" t="s">
        <v>1438</v>
      </c>
      <c r="F1483" s="2" t="s">
        <v>1412</v>
      </c>
      <c r="G1483" s="2" t="s">
        <v>1411</v>
      </c>
      <c r="H1483" s="2" t="s">
        <v>1492</v>
      </c>
      <c r="I1483" s="2" t="s">
        <v>1980</v>
      </c>
      <c r="J1483" s="2" t="s">
        <v>1980</v>
      </c>
    </row>
    <row r="1484" spans="1:10" ht="15.6" customHeight="1">
      <c r="A1484" s="2" t="s">
        <v>1010</v>
      </c>
      <c r="B1484" s="2" t="s">
        <v>1422</v>
      </c>
      <c r="C1484" s="2" t="s">
        <v>1383</v>
      </c>
      <c r="D1484" s="2" t="s">
        <v>7</v>
      </c>
      <c r="E1484" s="2" t="s">
        <v>1402</v>
      </c>
      <c r="F1484" s="2" t="s">
        <v>1385</v>
      </c>
      <c r="G1484" s="2" t="s">
        <v>1368</v>
      </c>
      <c r="H1484" s="2" t="s">
        <v>1492</v>
      </c>
      <c r="I1484" s="2" t="s">
        <v>1980</v>
      </c>
      <c r="J1484" s="2" t="s">
        <v>1980</v>
      </c>
    </row>
    <row r="1485" spans="1:10" ht="15.6" customHeight="1">
      <c r="A1485" s="2" t="s">
        <v>1011</v>
      </c>
      <c r="B1485" s="2" t="s">
        <v>1382</v>
      </c>
      <c r="C1485" s="2" t="s">
        <v>1383</v>
      </c>
      <c r="D1485" s="2" t="s">
        <v>7</v>
      </c>
      <c r="E1485" s="2" t="s">
        <v>1464</v>
      </c>
      <c r="F1485" s="2" t="s">
        <v>1385</v>
      </c>
      <c r="G1485" s="2" t="s">
        <v>1432</v>
      </c>
      <c r="H1485" s="2" t="s">
        <v>1492</v>
      </c>
      <c r="I1485" s="2" t="s">
        <v>1386</v>
      </c>
      <c r="J1485" s="2" t="s">
        <v>1980</v>
      </c>
    </row>
    <row r="1486" spans="1:10" ht="15.6" customHeight="1">
      <c r="A1486" s="2" t="s">
        <v>1012</v>
      </c>
      <c r="B1486" s="2" t="s">
        <v>1435</v>
      </c>
      <c r="C1486" s="2" t="s">
        <v>1383</v>
      </c>
      <c r="D1486" s="2" t="s">
        <v>11</v>
      </c>
      <c r="E1486" s="2" t="s">
        <v>1399</v>
      </c>
      <c r="F1486" s="2" t="s">
        <v>1396</v>
      </c>
      <c r="G1486" s="2" t="s">
        <v>1466</v>
      </c>
      <c r="H1486" s="2" t="s">
        <v>1603</v>
      </c>
      <c r="I1486" s="2" t="s">
        <v>2019</v>
      </c>
      <c r="J1486" s="2" t="s">
        <v>1980</v>
      </c>
    </row>
    <row r="1487" spans="1:10" ht="15.6" customHeight="1">
      <c r="A1487" s="2" t="s">
        <v>1013</v>
      </c>
      <c r="B1487" s="2" t="s">
        <v>1435</v>
      </c>
      <c r="C1487" s="2" t="s">
        <v>1387</v>
      </c>
      <c r="D1487" s="2" t="s">
        <v>7</v>
      </c>
      <c r="E1487" s="2" t="s">
        <v>1442</v>
      </c>
      <c r="F1487" s="2" t="s">
        <v>1411</v>
      </c>
      <c r="G1487" s="2" t="s">
        <v>1414</v>
      </c>
      <c r="H1487" s="2" t="s">
        <v>1492</v>
      </c>
      <c r="I1487" s="2" t="s">
        <v>1398</v>
      </c>
      <c r="J1487" s="2" t="s">
        <v>2020</v>
      </c>
    </row>
    <row r="1488" spans="1:10" ht="15.6" customHeight="1">
      <c r="A1488" s="2" t="s">
        <v>1014</v>
      </c>
      <c r="B1488" s="2" t="s">
        <v>1435</v>
      </c>
      <c r="C1488" s="2" t="s">
        <v>1387</v>
      </c>
      <c r="D1488" s="2" t="s">
        <v>7</v>
      </c>
      <c r="E1488" s="2" t="s">
        <v>1442</v>
      </c>
      <c r="F1488" s="2" t="s">
        <v>1373</v>
      </c>
      <c r="G1488" s="2" t="s">
        <v>1374</v>
      </c>
      <c r="H1488" s="2" t="s">
        <v>1492</v>
      </c>
      <c r="I1488" s="2" t="s">
        <v>2020</v>
      </c>
      <c r="J1488" s="2" t="s">
        <v>1980</v>
      </c>
    </row>
    <row r="1489" spans="1:10" ht="15.6" customHeight="1">
      <c r="A1489" s="2" t="s">
        <v>1015</v>
      </c>
      <c r="B1489" s="2" t="s">
        <v>1435</v>
      </c>
      <c r="C1489" s="2" t="s">
        <v>1387</v>
      </c>
      <c r="D1489" s="2" t="s">
        <v>11</v>
      </c>
      <c r="E1489" s="2" t="s">
        <v>1389</v>
      </c>
      <c r="F1489" s="2" t="s">
        <v>1418</v>
      </c>
      <c r="G1489" s="2" t="s">
        <v>1519</v>
      </c>
      <c r="H1489" s="2" t="s">
        <v>1603</v>
      </c>
      <c r="I1489" s="2" t="s">
        <v>1488</v>
      </c>
      <c r="J1489" s="2" t="s">
        <v>2019</v>
      </c>
    </row>
    <row r="1490" spans="1:10" ht="15.6" customHeight="1">
      <c r="A1490" s="2" t="s">
        <v>1016</v>
      </c>
      <c r="B1490" s="2" t="s">
        <v>1370</v>
      </c>
      <c r="C1490" s="2" t="s">
        <v>1431</v>
      </c>
      <c r="D1490" s="2" t="s">
        <v>11</v>
      </c>
      <c r="E1490" s="2" t="s">
        <v>1397</v>
      </c>
      <c r="F1490" s="2" t="s">
        <v>1452</v>
      </c>
      <c r="G1490" s="2" t="s">
        <v>1449</v>
      </c>
      <c r="H1490" s="2" t="s">
        <v>1603</v>
      </c>
      <c r="I1490" s="2" t="s">
        <v>2015</v>
      </c>
      <c r="J1490" s="2" t="s">
        <v>1980</v>
      </c>
    </row>
    <row r="1491" spans="1:10" ht="15.6" customHeight="1">
      <c r="A1491" s="2" t="s">
        <v>1017</v>
      </c>
      <c r="B1491" s="2" t="s">
        <v>1435</v>
      </c>
      <c r="C1491" s="2" t="s">
        <v>1387</v>
      </c>
      <c r="D1491" s="2" t="s">
        <v>7</v>
      </c>
      <c r="E1491" s="2" t="s">
        <v>1421</v>
      </c>
      <c r="F1491" s="2" t="s">
        <v>1374</v>
      </c>
      <c r="G1491" s="2" t="s">
        <v>1368</v>
      </c>
      <c r="H1491" s="2" t="s">
        <v>1492</v>
      </c>
      <c r="I1491" s="2" t="s">
        <v>2020</v>
      </c>
      <c r="J1491" s="2" t="s">
        <v>1980</v>
      </c>
    </row>
    <row r="1492" spans="1:10" ht="15.6" customHeight="1">
      <c r="A1492" s="2" t="s">
        <v>1018</v>
      </c>
      <c r="B1492" s="2" t="s">
        <v>1370</v>
      </c>
      <c r="C1492" s="2" t="s">
        <v>1387</v>
      </c>
      <c r="D1492" s="2" t="s">
        <v>5</v>
      </c>
      <c r="E1492" s="2" t="s">
        <v>1458</v>
      </c>
      <c r="F1492" s="2" t="s">
        <v>1511</v>
      </c>
      <c r="G1492" s="2" t="s">
        <v>1560</v>
      </c>
      <c r="H1492" s="2" t="s">
        <v>2018</v>
      </c>
      <c r="I1492" s="2" t="s">
        <v>1980</v>
      </c>
      <c r="J1492" s="2" t="s">
        <v>1980</v>
      </c>
    </row>
    <row r="1493" spans="1:10" ht="15.6" customHeight="1">
      <c r="A1493" s="2" t="s">
        <v>1019</v>
      </c>
      <c r="B1493" s="2" t="s">
        <v>1435</v>
      </c>
      <c r="C1493" s="2" t="s">
        <v>1387</v>
      </c>
      <c r="D1493" s="2" t="s">
        <v>7</v>
      </c>
      <c r="E1493" s="2" t="s">
        <v>1399</v>
      </c>
      <c r="F1493" s="2" t="s">
        <v>1377</v>
      </c>
      <c r="G1493" s="2" t="s">
        <v>1411</v>
      </c>
      <c r="H1493" s="2" t="s">
        <v>1492</v>
      </c>
      <c r="I1493" s="2" t="s">
        <v>1488</v>
      </c>
      <c r="J1493" s="2" t="s">
        <v>2020</v>
      </c>
    </row>
    <row r="1494" spans="1:10" ht="15.6" customHeight="1">
      <c r="A1494" s="2" t="s">
        <v>1020</v>
      </c>
      <c r="B1494" s="2" t="s">
        <v>1370</v>
      </c>
      <c r="C1494" s="2" t="s">
        <v>1387</v>
      </c>
      <c r="D1494" s="2" t="s">
        <v>11</v>
      </c>
      <c r="E1494" s="2" t="s">
        <v>1369</v>
      </c>
      <c r="F1494" s="2" t="s">
        <v>1385</v>
      </c>
      <c r="G1494" s="2" t="s">
        <v>1466</v>
      </c>
      <c r="H1494" s="2" t="s">
        <v>1603</v>
      </c>
      <c r="I1494" s="2" t="s">
        <v>2015</v>
      </c>
      <c r="J1494" s="2" t="s">
        <v>1980</v>
      </c>
    </row>
    <row r="1495" spans="1:10" ht="15.6" customHeight="1">
      <c r="A1495" s="2" t="s">
        <v>1021</v>
      </c>
      <c r="B1495" s="2" t="s">
        <v>1435</v>
      </c>
      <c r="C1495" s="2" t="s">
        <v>1387</v>
      </c>
      <c r="D1495" s="2" t="s">
        <v>5</v>
      </c>
      <c r="E1495" s="2" t="s">
        <v>1385</v>
      </c>
      <c r="F1495" s="2" t="s">
        <v>1471</v>
      </c>
      <c r="G1495" s="2" t="s">
        <v>1560</v>
      </c>
      <c r="H1495" s="2" t="s">
        <v>2024</v>
      </c>
      <c r="I1495" s="2" t="s">
        <v>1980</v>
      </c>
      <c r="J1495" s="2" t="s">
        <v>1980</v>
      </c>
    </row>
    <row r="1496" spans="1:10" ht="15.6" customHeight="1">
      <c r="A1496" s="2" t="s">
        <v>1022</v>
      </c>
      <c r="B1496" s="2" t="s">
        <v>1370</v>
      </c>
      <c r="C1496" s="2" t="s">
        <v>1387</v>
      </c>
      <c r="D1496" s="2" t="s">
        <v>11</v>
      </c>
      <c r="E1496" s="2" t="s">
        <v>1397</v>
      </c>
      <c r="F1496" s="2" t="s">
        <v>1377</v>
      </c>
      <c r="G1496" s="2" t="s">
        <v>1432</v>
      </c>
      <c r="H1496" s="2" t="s">
        <v>1603</v>
      </c>
      <c r="I1496" s="2" t="s">
        <v>2015</v>
      </c>
      <c r="J1496" s="2" t="s">
        <v>1980</v>
      </c>
    </row>
    <row r="1497" spans="1:10" ht="15.6" customHeight="1">
      <c r="A1497" s="2" t="s">
        <v>1023</v>
      </c>
      <c r="B1497" s="2" t="s">
        <v>1370</v>
      </c>
      <c r="C1497" s="2" t="s">
        <v>1387</v>
      </c>
      <c r="D1497" s="2" t="s">
        <v>5</v>
      </c>
      <c r="E1497" s="2" t="s">
        <v>1519</v>
      </c>
      <c r="F1497" s="2" t="s">
        <v>1560</v>
      </c>
      <c r="G1497" s="2" t="s">
        <v>2018</v>
      </c>
      <c r="H1497" s="2" t="s">
        <v>1980</v>
      </c>
      <c r="I1497" s="2" t="s">
        <v>1980</v>
      </c>
      <c r="J1497" s="2" t="s">
        <v>1980</v>
      </c>
    </row>
    <row r="1498" spans="1:10" ht="15.6" customHeight="1">
      <c r="A1498" s="2" t="s">
        <v>1024</v>
      </c>
      <c r="B1498" s="2" t="s">
        <v>1435</v>
      </c>
      <c r="C1498" s="2" t="s">
        <v>1383</v>
      </c>
      <c r="D1498" s="2" t="s">
        <v>7</v>
      </c>
      <c r="E1498" s="2" t="s">
        <v>1421</v>
      </c>
      <c r="F1498" s="2" t="s">
        <v>1492</v>
      </c>
      <c r="G1498" s="2" t="s">
        <v>2020</v>
      </c>
      <c r="H1498" s="2" t="s">
        <v>1411</v>
      </c>
      <c r="I1498" s="2" t="s">
        <v>1374</v>
      </c>
      <c r="J1498" s="2" t="s">
        <v>1980</v>
      </c>
    </row>
    <row r="1499" spans="1:10" ht="15.6" customHeight="1">
      <c r="A1499" s="2" t="s">
        <v>1025</v>
      </c>
      <c r="B1499" s="2" t="s">
        <v>1363</v>
      </c>
      <c r="C1499" s="2" t="s">
        <v>1391</v>
      </c>
      <c r="D1499" s="2" t="s">
        <v>11</v>
      </c>
      <c r="E1499" s="2" t="s">
        <v>1404</v>
      </c>
      <c r="F1499" s="2" t="s">
        <v>1458</v>
      </c>
      <c r="G1499" s="2" t="s">
        <v>1603</v>
      </c>
      <c r="H1499" s="2" t="s">
        <v>1429</v>
      </c>
      <c r="I1499" s="2" t="s">
        <v>2023</v>
      </c>
      <c r="J1499" s="2" t="s">
        <v>1980</v>
      </c>
    </row>
    <row r="1500" spans="1:10" ht="15.6" customHeight="1">
      <c r="A1500" s="2" t="s">
        <v>1027</v>
      </c>
      <c r="B1500" s="2" t="s">
        <v>1363</v>
      </c>
      <c r="C1500" s="2" t="s">
        <v>1391</v>
      </c>
      <c r="D1500" s="2" t="s">
        <v>7</v>
      </c>
      <c r="E1500" s="2" t="s">
        <v>1394</v>
      </c>
      <c r="F1500" s="2" t="s">
        <v>1374</v>
      </c>
      <c r="G1500" s="2" t="s">
        <v>1393</v>
      </c>
      <c r="H1500" s="2" t="s">
        <v>1492</v>
      </c>
      <c r="I1500" s="2" t="s">
        <v>1493</v>
      </c>
      <c r="J1500" s="2" t="s">
        <v>2021</v>
      </c>
    </row>
    <row r="1501" spans="1:10" ht="15.6" customHeight="1">
      <c r="A1501" s="2" t="s">
        <v>1028</v>
      </c>
      <c r="B1501" s="2" t="s">
        <v>1370</v>
      </c>
      <c r="C1501" s="2" t="s">
        <v>1424</v>
      </c>
      <c r="D1501" s="2" t="s">
        <v>7</v>
      </c>
      <c r="E1501" s="2" t="s">
        <v>1372</v>
      </c>
      <c r="F1501" s="2" t="s">
        <v>1412</v>
      </c>
      <c r="G1501" s="2" t="s">
        <v>1409</v>
      </c>
      <c r="H1501" s="2" t="s">
        <v>1492</v>
      </c>
      <c r="I1501" s="2" t="s">
        <v>1673</v>
      </c>
      <c r="J1501" s="2" t="s">
        <v>1980</v>
      </c>
    </row>
    <row r="1502" spans="1:10" ht="15.6" customHeight="1">
      <c r="A1502" s="2" t="s">
        <v>1029</v>
      </c>
      <c r="B1502" s="2" t="s">
        <v>1370</v>
      </c>
      <c r="C1502" s="2" t="s">
        <v>1424</v>
      </c>
      <c r="D1502" s="2" t="s">
        <v>7</v>
      </c>
      <c r="E1502" s="2" t="s">
        <v>1428</v>
      </c>
      <c r="F1502" s="2" t="s">
        <v>1441</v>
      </c>
      <c r="G1502" s="2" t="s">
        <v>1410</v>
      </c>
      <c r="H1502" s="2" t="s">
        <v>1492</v>
      </c>
      <c r="I1502" s="2" t="s">
        <v>1673</v>
      </c>
      <c r="J1502" s="2" t="s">
        <v>1980</v>
      </c>
    </row>
    <row r="1503" spans="1:10" ht="15.6" customHeight="1">
      <c r="A1503" s="2" t="s">
        <v>1030</v>
      </c>
      <c r="B1503" s="2" t="s">
        <v>1370</v>
      </c>
      <c r="C1503" s="2" t="s">
        <v>1424</v>
      </c>
      <c r="D1503" s="2" t="s">
        <v>11</v>
      </c>
      <c r="E1503" s="2" t="s">
        <v>1369</v>
      </c>
      <c r="F1503" s="2" t="s">
        <v>1452</v>
      </c>
      <c r="G1503" s="2" t="s">
        <v>1470</v>
      </c>
      <c r="H1503" s="2" t="s">
        <v>1603</v>
      </c>
      <c r="I1503" s="2" t="s">
        <v>2015</v>
      </c>
      <c r="J1503" s="2" t="s">
        <v>1980</v>
      </c>
    </row>
    <row r="1504" spans="1:10" ht="15.6" customHeight="1">
      <c r="A1504" s="2" t="s">
        <v>1031</v>
      </c>
      <c r="B1504" s="2" t="s">
        <v>1363</v>
      </c>
      <c r="C1504" s="2" t="s">
        <v>1364</v>
      </c>
      <c r="D1504" s="2" t="s">
        <v>11</v>
      </c>
      <c r="E1504" s="2" t="s">
        <v>1392</v>
      </c>
      <c r="F1504" s="2" t="s">
        <v>1396</v>
      </c>
      <c r="G1504" s="2" t="s">
        <v>1603</v>
      </c>
      <c r="H1504" s="2" t="s">
        <v>1494</v>
      </c>
      <c r="I1504" s="2" t="s">
        <v>2023</v>
      </c>
      <c r="J1504" s="2" t="s">
        <v>1980</v>
      </c>
    </row>
    <row r="1505" spans="1:10" ht="15.6" customHeight="1">
      <c r="A1505" s="2" t="s">
        <v>1032</v>
      </c>
      <c r="B1505" s="2" t="s">
        <v>1363</v>
      </c>
      <c r="C1505" s="2" t="s">
        <v>1364</v>
      </c>
      <c r="D1505" s="2" t="s">
        <v>7</v>
      </c>
      <c r="E1505" s="2" t="s">
        <v>1365</v>
      </c>
      <c r="F1505" s="2" t="s">
        <v>1411</v>
      </c>
      <c r="G1505" s="2" t="s">
        <v>1414</v>
      </c>
      <c r="H1505" s="2" t="s">
        <v>1492</v>
      </c>
      <c r="I1505" s="2" t="s">
        <v>2021</v>
      </c>
      <c r="J1505" s="2" t="s">
        <v>1980</v>
      </c>
    </row>
    <row r="1506" spans="1:10" ht="15.6" customHeight="1">
      <c r="A1506" s="2" t="s">
        <v>1033</v>
      </c>
      <c r="B1506" s="2" t="s">
        <v>1363</v>
      </c>
      <c r="C1506" s="2" t="s">
        <v>1364</v>
      </c>
      <c r="D1506" s="2" t="s">
        <v>7</v>
      </c>
      <c r="E1506" s="2" t="s">
        <v>1365</v>
      </c>
      <c r="F1506" s="2" t="s">
        <v>1411</v>
      </c>
      <c r="G1506" s="2" t="s">
        <v>1414</v>
      </c>
      <c r="H1506" s="2" t="s">
        <v>1492</v>
      </c>
      <c r="I1506" s="2" t="s">
        <v>2021</v>
      </c>
      <c r="J1506" s="2" t="s">
        <v>1980</v>
      </c>
    </row>
    <row r="1507" spans="1:10" ht="15.6" customHeight="1">
      <c r="A1507" s="2" t="s">
        <v>1034</v>
      </c>
      <c r="B1507" s="2" t="s">
        <v>1370</v>
      </c>
      <c r="C1507" s="2" t="s">
        <v>1424</v>
      </c>
      <c r="D1507" s="2" t="s">
        <v>11</v>
      </c>
      <c r="E1507" s="2" t="s">
        <v>1397</v>
      </c>
      <c r="F1507" s="2" t="s">
        <v>1412</v>
      </c>
      <c r="G1507" s="2" t="s">
        <v>1450</v>
      </c>
      <c r="H1507" s="2" t="s">
        <v>1603</v>
      </c>
      <c r="I1507" s="2" t="s">
        <v>2015</v>
      </c>
      <c r="J1507" s="2" t="s">
        <v>1980</v>
      </c>
    </row>
    <row r="1508" spans="1:10" ht="15.6" customHeight="1">
      <c r="A1508" s="2" t="s">
        <v>1035</v>
      </c>
      <c r="B1508" s="2" t="s">
        <v>1370</v>
      </c>
      <c r="C1508" s="2" t="s">
        <v>1424</v>
      </c>
      <c r="D1508" s="2" t="s">
        <v>5</v>
      </c>
      <c r="E1508" s="2" t="s">
        <v>1458</v>
      </c>
      <c r="F1508" s="2" t="s">
        <v>1499</v>
      </c>
      <c r="G1508" s="2" t="s">
        <v>1560</v>
      </c>
      <c r="H1508" s="2" t="s">
        <v>2018</v>
      </c>
      <c r="I1508" s="2" t="s">
        <v>1980</v>
      </c>
      <c r="J1508" s="2" t="s">
        <v>1980</v>
      </c>
    </row>
    <row r="1509" spans="1:10" ht="15.6" customHeight="1">
      <c r="A1509" s="2" t="s">
        <v>1036</v>
      </c>
      <c r="B1509" s="2" t="s">
        <v>1370</v>
      </c>
      <c r="C1509" s="2" t="s">
        <v>1424</v>
      </c>
      <c r="D1509" s="2" t="s">
        <v>5</v>
      </c>
      <c r="E1509" s="2" t="s">
        <v>1393</v>
      </c>
      <c r="F1509" s="2" t="s">
        <v>1499</v>
      </c>
      <c r="G1509" s="2" t="s">
        <v>1560</v>
      </c>
      <c r="H1509" s="2" t="s">
        <v>2018</v>
      </c>
      <c r="I1509" s="2" t="s">
        <v>1980</v>
      </c>
      <c r="J1509" s="2" t="s">
        <v>1980</v>
      </c>
    </row>
    <row r="1510" spans="1:10" ht="15.6" customHeight="1">
      <c r="A1510" s="2" t="s">
        <v>1037</v>
      </c>
      <c r="B1510" s="2" t="s">
        <v>1370</v>
      </c>
      <c r="C1510" s="2" t="s">
        <v>1424</v>
      </c>
      <c r="D1510" s="2" t="s">
        <v>5</v>
      </c>
      <c r="E1510" s="2" t="s">
        <v>1458</v>
      </c>
      <c r="F1510" s="2" t="s">
        <v>1499</v>
      </c>
      <c r="G1510" s="2" t="s">
        <v>1560</v>
      </c>
      <c r="H1510" s="2" t="s">
        <v>2018</v>
      </c>
      <c r="I1510" s="2" t="s">
        <v>1980</v>
      </c>
      <c r="J1510" s="2" t="s">
        <v>1980</v>
      </c>
    </row>
    <row r="1511" spans="1:10" ht="15.6" customHeight="1">
      <c r="A1511" s="2" t="s">
        <v>1038</v>
      </c>
      <c r="B1511" s="2" t="s">
        <v>1370</v>
      </c>
      <c r="C1511" s="2" t="s">
        <v>1447</v>
      </c>
      <c r="D1511" s="2" t="s">
        <v>11</v>
      </c>
      <c r="E1511" s="2" t="s">
        <v>1393</v>
      </c>
      <c r="F1511" s="2" t="s">
        <v>1450</v>
      </c>
      <c r="G1511" s="2" t="s">
        <v>1466</v>
      </c>
      <c r="H1511" s="2" t="s">
        <v>1603</v>
      </c>
      <c r="I1511" s="2" t="s">
        <v>2015</v>
      </c>
      <c r="J1511" s="2" t="s">
        <v>1980</v>
      </c>
    </row>
    <row r="1512" spans="1:10" ht="15.6" customHeight="1">
      <c r="A1512" s="2" t="s">
        <v>1039</v>
      </c>
      <c r="B1512" s="2" t="s">
        <v>1435</v>
      </c>
      <c r="C1512" s="2" t="s">
        <v>1371</v>
      </c>
      <c r="D1512" s="2" t="s">
        <v>11</v>
      </c>
      <c r="E1512" s="2" t="s">
        <v>1412</v>
      </c>
      <c r="F1512" s="2" t="s">
        <v>1466</v>
      </c>
      <c r="G1512" s="2" t="s">
        <v>1603</v>
      </c>
      <c r="H1512" s="2" t="s">
        <v>2019</v>
      </c>
      <c r="I1512" s="2" t="s">
        <v>1980</v>
      </c>
      <c r="J1512" s="2" t="s">
        <v>1980</v>
      </c>
    </row>
    <row r="1513" spans="1:10" ht="15.6" customHeight="1">
      <c r="A1513" s="2" t="s">
        <v>1040</v>
      </c>
      <c r="B1513" s="2" t="s">
        <v>1435</v>
      </c>
      <c r="C1513" s="2" t="s">
        <v>1371</v>
      </c>
      <c r="D1513" s="2" t="s">
        <v>7</v>
      </c>
      <c r="E1513" s="2" t="s">
        <v>1442</v>
      </c>
      <c r="F1513" s="2" t="s">
        <v>1492</v>
      </c>
      <c r="G1513" s="2" t="s">
        <v>2020</v>
      </c>
      <c r="H1513" s="2" t="s">
        <v>1373</v>
      </c>
      <c r="I1513" s="2" t="s">
        <v>1374</v>
      </c>
      <c r="J1513" s="2" t="s">
        <v>1980</v>
      </c>
    </row>
    <row r="1514" spans="1:10" ht="15.6" customHeight="1">
      <c r="A1514" s="2" t="s">
        <v>1041</v>
      </c>
      <c r="B1514" s="2" t="s">
        <v>1435</v>
      </c>
      <c r="C1514" s="2" t="s">
        <v>1371</v>
      </c>
      <c r="D1514" s="2" t="s">
        <v>7</v>
      </c>
      <c r="E1514" s="2" t="s">
        <v>1442</v>
      </c>
      <c r="F1514" s="2" t="s">
        <v>1492</v>
      </c>
      <c r="G1514" s="2" t="s">
        <v>2020</v>
      </c>
      <c r="H1514" s="2" t="s">
        <v>1373</v>
      </c>
      <c r="I1514" s="2" t="s">
        <v>1366</v>
      </c>
      <c r="J1514" s="2" t="s">
        <v>1980</v>
      </c>
    </row>
    <row r="1515" spans="1:10" ht="15.6" customHeight="1">
      <c r="A1515" s="2" t="s">
        <v>1042</v>
      </c>
      <c r="B1515" s="2" t="s">
        <v>1435</v>
      </c>
      <c r="C1515" s="2" t="s">
        <v>1371</v>
      </c>
      <c r="D1515" s="2" t="s">
        <v>7</v>
      </c>
      <c r="E1515" s="2" t="s">
        <v>1442</v>
      </c>
      <c r="F1515" s="2" t="s">
        <v>1492</v>
      </c>
      <c r="G1515" s="2" t="s">
        <v>2020</v>
      </c>
      <c r="H1515" s="2" t="s">
        <v>1373</v>
      </c>
      <c r="I1515" s="2" t="s">
        <v>1396</v>
      </c>
      <c r="J1515" s="2" t="s">
        <v>1432</v>
      </c>
    </row>
    <row r="1516" spans="1:10" ht="15.6" customHeight="1">
      <c r="A1516" s="2" t="s">
        <v>1043</v>
      </c>
      <c r="B1516" s="2" t="s">
        <v>1435</v>
      </c>
      <c r="C1516" s="2" t="s">
        <v>1371</v>
      </c>
      <c r="D1516" s="2" t="s">
        <v>7</v>
      </c>
      <c r="E1516" s="2" t="s">
        <v>1442</v>
      </c>
      <c r="F1516" s="2" t="s">
        <v>1492</v>
      </c>
      <c r="G1516" s="2" t="s">
        <v>2020</v>
      </c>
      <c r="H1516" s="2" t="s">
        <v>1373</v>
      </c>
      <c r="I1516" s="2" t="s">
        <v>1366</v>
      </c>
      <c r="J1516" s="2" t="s">
        <v>1980</v>
      </c>
    </row>
    <row r="1517" spans="1:10" ht="15.6" customHeight="1">
      <c r="A1517" s="2" t="s">
        <v>1044</v>
      </c>
      <c r="B1517" s="2" t="s">
        <v>1370</v>
      </c>
      <c r="C1517" s="2" t="s">
        <v>1425</v>
      </c>
      <c r="D1517" s="2" t="s">
        <v>5</v>
      </c>
      <c r="E1517" s="2" t="s">
        <v>1478</v>
      </c>
      <c r="F1517" s="2" t="s">
        <v>1560</v>
      </c>
      <c r="G1517" s="2" t="s">
        <v>2018</v>
      </c>
      <c r="H1517" s="2" t="s">
        <v>1980</v>
      </c>
      <c r="I1517" s="2" t="s">
        <v>1980</v>
      </c>
      <c r="J1517" s="2" t="s">
        <v>1980</v>
      </c>
    </row>
    <row r="1518" spans="1:10" ht="15.6" customHeight="1">
      <c r="A1518" s="2" t="s">
        <v>1045</v>
      </c>
      <c r="B1518" s="2" t="s">
        <v>1370</v>
      </c>
      <c r="C1518" s="2" t="s">
        <v>1425</v>
      </c>
      <c r="D1518" s="2" t="s">
        <v>5</v>
      </c>
      <c r="E1518" s="2" t="s">
        <v>1519</v>
      </c>
      <c r="F1518" s="2" t="s">
        <v>1560</v>
      </c>
      <c r="G1518" s="2" t="s">
        <v>2018</v>
      </c>
      <c r="H1518" s="2" t="s">
        <v>1980</v>
      </c>
      <c r="I1518" s="2" t="s">
        <v>1980</v>
      </c>
      <c r="J1518" s="2" t="s">
        <v>1980</v>
      </c>
    </row>
    <row r="1519" spans="1:10" ht="15.6" customHeight="1">
      <c r="A1519" s="2" t="s">
        <v>1046</v>
      </c>
      <c r="B1519" s="2" t="s">
        <v>1363</v>
      </c>
      <c r="C1519" s="2" t="s">
        <v>1425</v>
      </c>
      <c r="D1519" s="2" t="s">
        <v>7</v>
      </c>
      <c r="E1519" s="2" t="s">
        <v>1394</v>
      </c>
      <c r="F1519" s="2" t="s">
        <v>1418</v>
      </c>
      <c r="G1519" s="2" t="s">
        <v>1369</v>
      </c>
      <c r="H1519" s="2" t="s">
        <v>1492</v>
      </c>
      <c r="I1519" s="2" t="s">
        <v>1494</v>
      </c>
      <c r="J1519" s="2" t="s">
        <v>2021</v>
      </c>
    </row>
    <row r="1520" spans="1:10" ht="15.6" customHeight="1">
      <c r="A1520" s="2" t="s">
        <v>1047</v>
      </c>
      <c r="B1520" s="2" t="s">
        <v>1435</v>
      </c>
      <c r="C1520" s="2" t="s">
        <v>1383</v>
      </c>
      <c r="D1520" s="2" t="s">
        <v>7</v>
      </c>
      <c r="E1520" s="2" t="s">
        <v>1442</v>
      </c>
      <c r="F1520" s="2" t="s">
        <v>1373</v>
      </c>
      <c r="G1520" s="2" t="s">
        <v>1374</v>
      </c>
      <c r="H1520" s="2" t="s">
        <v>1492</v>
      </c>
      <c r="I1520" s="2" t="s">
        <v>2020</v>
      </c>
      <c r="J1520" s="2" t="s">
        <v>1980</v>
      </c>
    </row>
    <row r="1521" spans="1:10" ht="15.6" customHeight="1">
      <c r="A1521" s="2" t="s">
        <v>1048</v>
      </c>
      <c r="B1521" s="2" t="s">
        <v>1435</v>
      </c>
      <c r="C1521" s="2" t="s">
        <v>1383</v>
      </c>
      <c r="D1521" s="2" t="s">
        <v>7</v>
      </c>
      <c r="E1521" s="2" t="s">
        <v>1442</v>
      </c>
      <c r="F1521" s="2" t="s">
        <v>1373</v>
      </c>
      <c r="G1521" s="2" t="s">
        <v>1366</v>
      </c>
      <c r="H1521" s="2" t="s">
        <v>1492</v>
      </c>
      <c r="I1521" s="2" t="s">
        <v>2020</v>
      </c>
      <c r="J1521" s="2" t="s">
        <v>1980</v>
      </c>
    </row>
    <row r="1522" spans="1:10" ht="15.6" customHeight="1">
      <c r="A1522" s="2" t="s">
        <v>1049</v>
      </c>
      <c r="B1522" s="2" t="s">
        <v>1435</v>
      </c>
      <c r="C1522" s="2" t="s">
        <v>1387</v>
      </c>
      <c r="D1522" s="2" t="s">
        <v>7</v>
      </c>
      <c r="E1522" s="2" t="s">
        <v>1442</v>
      </c>
      <c r="F1522" s="2" t="s">
        <v>1464</v>
      </c>
      <c r="G1522" s="2" t="s">
        <v>1396</v>
      </c>
      <c r="H1522" s="2" t="s">
        <v>1492</v>
      </c>
      <c r="I1522" s="2" t="s">
        <v>2020</v>
      </c>
      <c r="J1522" s="2" t="s">
        <v>1980</v>
      </c>
    </row>
    <row r="1523" spans="1:10" ht="15.6" customHeight="1">
      <c r="A1523" s="2" t="s">
        <v>1050</v>
      </c>
      <c r="B1523" s="2" t="s">
        <v>1435</v>
      </c>
      <c r="C1523" s="2" t="s">
        <v>1387</v>
      </c>
      <c r="D1523" s="2" t="s">
        <v>7</v>
      </c>
      <c r="E1523" s="2" t="s">
        <v>1442</v>
      </c>
      <c r="F1523" s="2" t="s">
        <v>1373</v>
      </c>
      <c r="G1523" s="2" t="s">
        <v>1366</v>
      </c>
      <c r="H1523" s="2" t="s">
        <v>1492</v>
      </c>
      <c r="I1523" s="2" t="s">
        <v>2020</v>
      </c>
      <c r="J1523" s="2" t="s">
        <v>1980</v>
      </c>
    </row>
    <row r="1524" spans="1:10" ht="15.6" customHeight="1">
      <c r="A1524" s="2" t="s">
        <v>1051</v>
      </c>
      <c r="B1524" s="2" t="s">
        <v>1435</v>
      </c>
      <c r="C1524" s="2" t="s">
        <v>1387</v>
      </c>
      <c r="D1524" s="2" t="s">
        <v>7</v>
      </c>
      <c r="E1524" s="2" t="s">
        <v>1436</v>
      </c>
      <c r="F1524" s="2" t="s">
        <v>1408</v>
      </c>
      <c r="G1524" s="2" t="s">
        <v>1374</v>
      </c>
      <c r="H1524" s="2" t="s">
        <v>1492</v>
      </c>
      <c r="I1524" s="2" t="s">
        <v>1390</v>
      </c>
      <c r="J1524" s="2" t="s">
        <v>2020</v>
      </c>
    </row>
    <row r="1525" spans="1:10" ht="15.6" customHeight="1">
      <c r="A1525" s="2" t="s">
        <v>1052</v>
      </c>
      <c r="B1525" s="2" t="s">
        <v>1435</v>
      </c>
      <c r="C1525" s="2" t="s">
        <v>1387</v>
      </c>
      <c r="D1525" s="2" t="s">
        <v>7</v>
      </c>
      <c r="E1525" s="2" t="s">
        <v>1442</v>
      </c>
      <c r="F1525" s="2" t="s">
        <v>1373</v>
      </c>
      <c r="G1525" s="2" t="s">
        <v>1374</v>
      </c>
      <c r="H1525" s="2" t="s">
        <v>1492</v>
      </c>
      <c r="I1525" s="2" t="s">
        <v>2020</v>
      </c>
      <c r="J1525" s="2" t="s">
        <v>1980</v>
      </c>
    </row>
    <row r="1526" spans="1:10" ht="15.6" customHeight="1">
      <c r="A1526" s="2" t="s">
        <v>1053</v>
      </c>
      <c r="B1526" s="2" t="s">
        <v>1370</v>
      </c>
      <c r="C1526" s="2" t="s">
        <v>1364</v>
      </c>
      <c r="D1526" s="2" t="s">
        <v>5</v>
      </c>
      <c r="E1526" s="2" t="s">
        <v>1458</v>
      </c>
      <c r="F1526" s="2" t="s">
        <v>1560</v>
      </c>
      <c r="G1526" s="2" t="s">
        <v>2018</v>
      </c>
      <c r="H1526" s="2" t="s">
        <v>1980</v>
      </c>
      <c r="I1526" s="2" t="s">
        <v>1980</v>
      </c>
      <c r="J1526" s="2" t="s">
        <v>1980</v>
      </c>
    </row>
    <row r="1527" spans="1:10" ht="15.6" customHeight="1">
      <c r="A1527" s="2" t="s">
        <v>1054</v>
      </c>
      <c r="B1527" s="2" t="s">
        <v>1363</v>
      </c>
      <c r="C1527" s="2" t="s">
        <v>1364</v>
      </c>
      <c r="D1527" s="2" t="s">
        <v>11</v>
      </c>
      <c r="E1527" s="2" t="s">
        <v>1409</v>
      </c>
      <c r="F1527" s="2" t="s">
        <v>1458</v>
      </c>
      <c r="G1527" s="2" t="s">
        <v>1603</v>
      </c>
      <c r="H1527" s="2" t="s">
        <v>2023</v>
      </c>
      <c r="I1527" s="2" t="s">
        <v>1980</v>
      </c>
      <c r="J1527" s="2" t="s">
        <v>1980</v>
      </c>
    </row>
    <row r="1528" spans="1:10" ht="15.6" customHeight="1">
      <c r="A1528" s="2" t="s">
        <v>1055</v>
      </c>
      <c r="B1528" s="2" t="s">
        <v>1363</v>
      </c>
      <c r="C1528" s="2" t="s">
        <v>1364</v>
      </c>
      <c r="D1528" s="2" t="s">
        <v>7</v>
      </c>
      <c r="E1528" s="2" t="s">
        <v>1394</v>
      </c>
      <c r="F1528" s="2" t="s">
        <v>1441</v>
      </c>
      <c r="G1528" s="2" t="s">
        <v>1369</v>
      </c>
      <c r="H1528" s="2" t="s">
        <v>1492</v>
      </c>
      <c r="I1528" s="2" t="s">
        <v>1494</v>
      </c>
      <c r="J1528" s="2" t="s">
        <v>2021</v>
      </c>
    </row>
    <row r="1529" spans="1:10" ht="15.6" customHeight="1">
      <c r="A1529" s="2" t="s">
        <v>1056</v>
      </c>
      <c r="B1529" s="2" t="s">
        <v>1370</v>
      </c>
      <c r="C1529" s="2" t="s">
        <v>1425</v>
      </c>
      <c r="D1529" s="2" t="s">
        <v>7</v>
      </c>
      <c r="E1529" s="2" t="s">
        <v>1372</v>
      </c>
      <c r="F1529" s="2" t="s">
        <v>1411</v>
      </c>
      <c r="G1529" s="2" t="s">
        <v>1396</v>
      </c>
      <c r="H1529" s="2" t="s">
        <v>1368</v>
      </c>
      <c r="I1529" s="2" t="s">
        <v>1492</v>
      </c>
      <c r="J1529" s="2" t="s">
        <v>1673</v>
      </c>
    </row>
    <row r="1530" spans="1:10" ht="15.6" customHeight="1">
      <c r="A1530" s="2" t="s">
        <v>1057</v>
      </c>
      <c r="B1530" s="2" t="s">
        <v>1370</v>
      </c>
      <c r="C1530" s="2" t="s">
        <v>1425</v>
      </c>
      <c r="D1530" s="2" t="s">
        <v>7</v>
      </c>
      <c r="E1530" s="2" t="s">
        <v>1372</v>
      </c>
      <c r="F1530" s="2" t="s">
        <v>1411</v>
      </c>
      <c r="G1530" s="2" t="s">
        <v>1396</v>
      </c>
      <c r="H1530" s="2" t="s">
        <v>1368</v>
      </c>
      <c r="I1530" s="2" t="s">
        <v>1492</v>
      </c>
      <c r="J1530" s="2" t="s">
        <v>1673</v>
      </c>
    </row>
    <row r="1531" spans="1:10" ht="15.6" customHeight="1">
      <c r="A1531" s="2" t="s">
        <v>1058</v>
      </c>
      <c r="B1531" s="2" t="s">
        <v>1370</v>
      </c>
      <c r="C1531" s="2" t="s">
        <v>1425</v>
      </c>
      <c r="D1531" s="2" t="s">
        <v>11</v>
      </c>
      <c r="E1531" s="2" t="s">
        <v>1367</v>
      </c>
      <c r="F1531" s="2" t="s">
        <v>1452</v>
      </c>
      <c r="G1531" s="2" t="s">
        <v>1603</v>
      </c>
      <c r="H1531" s="2" t="s">
        <v>2015</v>
      </c>
      <c r="I1531" s="2" t="s">
        <v>1980</v>
      </c>
      <c r="J1531" s="2" t="s">
        <v>1980</v>
      </c>
    </row>
    <row r="1532" spans="1:10" ht="15.6" customHeight="1">
      <c r="A1532" s="2" t="s">
        <v>1059</v>
      </c>
      <c r="B1532" s="2" t="s">
        <v>1370</v>
      </c>
      <c r="C1532" s="2" t="s">
        <v>1425</v>
      </c>
      <c r="D1532" s="2" t="s">
        <v>11</v>
      </c>
      <c r="E1532" s="2" t="s">
        <v>1367</v>
      </c>
      <c r="F1532" s="2" t="s">
        <v>1452</v>
      </c>
      <c r="G1532" s="2" t="s">
        <v>1603</v>
      </c>
      <c r="H1532" s="2" t="s">
        <v>2015</v>
      </c>
      <c r="I1532" s="2" t="s">
        <v>1980</v>
      </c>
      <c r="J1532" s="2" t="s">
        <v>1980</v>
      </c>
    </row>
    <row r="1533" spans="1:10" ht="15.6" customHeight="1">
      <c r="A1533" s="2" t="s">
        <v>1060</v>
      </c>
      <c r="B1533" s="2" t="s">
        <v>1370</v>
      </c>
      <c r="C1533" s="2" t="s">
        <v>1425</v>
      </c>
      <c r="D1533" s="2" t="s">
        <v>7</v>
      </c>
      <c r="E1533" s="2" t="s">
        <v>1405</v>
      </c>
      <c r="F1533" s="2" t="s">
        <v>1385</v>
      </c>
      <c r="G1533" s="2" t="s">
        <v>1411</v>
      </c>
      <c r="H1533" s="2" t="s">
        <v>1368</v>
      </c>
      <c r="I1533" s="2" t="s">
        <v>1492</v>
      </c>
      <c r="J1533" s="2" t="s">
        <v>1673</v>
      </c>
    </row>
    <row r="1534" spans="1:10" ht="15.6" customHeight="1">
      <c r="A1534" s="2" t="s">
        <v>1061</v>
      </c>
      <c r="B1534" s="2" t="s">
        <v>1435</v>
      </c>
      <c r="C1534" s="2" t="s">
        <v>1383</v>
      </c>
      <c r="D1534" s="2" t="s">
        <v>5</v>
      </c>
      <c r="E1534" s="2" t="s">
        <v>1499</v>
      </c>
      <c r="F1534" s="2" t="s">
        <v>1560</v>
      </c>
      <c r="G1534" s="2" t="s">
        <v>2024</v>
      </c>
      <c r="H1534" s="2" t="s">
        <v>1980</v>
      </c>
      <c r="I1534" s="2" t="s">
        <v>1980</v>
      </c>
      <c r="J1534" s="2" t="s">
        <v>1980</v>
      </c>
    </row>
    <row r="1535" spans="1:10" ht="15.6" customHeight="1">
      <c r="A1535" s="2" t="s">
        <v>1062</v>
      </c>
      <c r="B1535" s="2" t="s">
        <v>1378</v>
      </c>
      <c r="C1535" s="2" t="s">
        <v>1383</v>
      </c>
      <c r="D1535" s="2" t="s">
        <v>5</v>
      </c>
      <c r="E1535" s="2" t="s">
        <v>1471</v>
      </c>
      <c r="F1535" s="2" t="s">
        <v>1499</v>
      </c>
      <c r="G1535" s="2" t="s">
        <v>1560</v>
      </c>
      <c r="H1535" s="2" t="s">
        <v>1514</v>
      </c>
      <c r="I1535" s="2" t="s">
        <v>1980</v>
      </c>
      <c r="J1535" s="2" t="s">
        <v>1980</v>
      </c>
    </row>
    <row r="1536" spans="1:10" ht="15.6" customHeight="1">
      <c r="A1536" s="2" t="s">
        <v>1063</v>
      </c>
      <c r="B1536" s="2" t="s">
        <v>1370</v>
      </c>
      <c r="C1536" s="2" t="s">
        <v>1383</v>
      </c>
      <c r="D1536" s="2" t="s">
        <v>11</v>
      </c>
      <c r="E1536" s="2" t="s">
        <v>1450</v>
      </c>
      <c r="F1536" s="2" t="s">
        <v>1452</v>
      </c>
      <c r="G1536" s="2" t="s">
        <v>1367</v>
      </c>
      <c r="H1536" s="2" t="s">
        <v>1603</v>
      </c>
      <c r="I1536" s="2" t="s">
        <v>1980</v>
      </c>
      <c r="J1536" s="2" t="s">
        <v>1980</v>
      </c>
    </row>
    <row r="1537" spans="1:10" ht="15.6" customHeight="1">
      <c r="A1537" s="2" t="s">
        <v>1064</v>
      </c>
      <c r="B1537" s="2" t="s">
        <v>1370</v>
      </c>
      <c r="C1537" s="2" t="s">
        <v>1383</v>
      </c>
      <c r="D1537" s="2" t="s">
        <v>7</v>
      </c>
      <c r="E1537" s="2" t="s">
        <v>1369</v>
      </c>
      <c r="F1537" s="2" t="s">
        <v>1411</v>
      </c>
      <c r="G1537" s="2" t="s">
        <v>1432</v>
      </c>
      <c r="H1537" s="2" t="s">
        <v>1492</v>
      </c>
      <c r="I1537" s="2" t="s">
        <v>1673</v>
      </c>
      <c r="J1537" s="2" t="s">
        <v>1980</v>
      </c>
    </row>
    <row r="1538" spans="1:10" ht="15.6" customHeight="1">
      <c r="A1538" s="2" t="s">
        <v>1065</v>
      </c>
      <c r="B1538" s="2" t="s">
        <v>1363</v>
      </c>
      <c r="C1538" s="2" t="s">
        <v>1364</v>
      </c>
      <c r="D1538" s="2" t="s">
        <v>5</v>
      </c>
      <c r="E1538" s="2" t="s">
        <v>1380</v>
      </c>
      <c r="F1538" s="2" t="s">
        <v>1560</v>
      </c>
      <c r="G1538" s="2" t="s">
        <v>1561</v>
      </c>
      <c r="H1538" s="2" t="s">
        <v>2022</v>
      </c>
      <c r="I1538" s="2" t="s">
        <v>1980</v>
      </c>
      <c r="J1538" s="2" t="s">
        <v>1980</v>
      </c>
    </row>
    <row r="1539" spans="1:10" ht="15.6" customHeight="1">
      <c r="A1539" s="2" t="s">
        <v>1066</v>
      </c>
      <c r="B1539" s="2" t="s">
        <v>1363</v>
      </c>
      <c r="C1539" s="2" t="s">
        <v>1364</v>
      </c>
      <c r="D1539" s="2" t="s">
        <v>5</v>
      </c>
      <c r="E1539" s="2" t="s">
        <v>1470</v>
      </c>
      <c r="F1539" s="2" t="s">
        <v>1560</v>
      </c>
      <c r="G1539" s="2" t="s">
        <v>1562</v>
      </c>
      <c r="H1539" s="2" t="s">
        <v>2022</v>
      </c>
      <c r="I1539" s="2" t="s">
        <v>1980</v>
      </c>
      <c r="J1539" s="2" t="s">
        <v>1980</v>
      </c>
    </row>
    <row r="1540" spans="1:10" ht="15.6" customHeight="1">
      <c r="A1540" s="2" t="s">
        <v>1067</v>
      </c>
      <c r="B1540" s="2" t="s">
        <v>1422</v>
      </c>
      <c r="C1540" s="2" t="s">
        <v>1383</v>
      </c>
      <c r="D1540" s="2" t="s">
        <v>7</v>
      </c>
      <c r="E1540" s="2" t="s">
        <v>1402</v>
      </c>
      <c r="F1540" s="2" t="s">
        <v>1385</v>
      </c>
      <c r="G1540" s="2" t="s">
        <v>1411</v>
      </c>
      <c r="H1540" s="2" t="s">
        <v>1492</v>
      </c>
      <c r="I1540" s="2" t="s">
        <v>1980</v>
      </c>
      <c r="J1540" s="2" t="s">
        <v>1980</v>
      </c>
    </row>
    <row r="1541" spans="1:10" ht="15.6" customHeight="1">
      <c r="A1541" s="2" t="s">
        <v>1068</v>
      </c>
      <c r="B1541" s="2" t="s">
        <v>1422</v>
      </c>
      <c r="C1541" s="2" t="s">
        <v>1383</v>
      </c>
      <c r="D1541" s="2" t="s">
        <v>7</v>
      </c>
      <c r="E1541" s="2" t="s">
        <v>1402</v>
      </c>
      <c r="F1541" s="2" t="s">
        <v>1385</v>
      </c>
      <c r="G1541" s="2" t="s">
        <v>1368</v>
      </c>
      <c r="H1541" s="2" t="s">
        <v>1492</v>
      </c>
      <c r="I1541" s="2" t="s">
        <v>1980</v>
      </c>
      <c r="J1541" s="2" t="s">
        <v>1980</v>
      </c>
    </row>
    <row r="1542" spans="1:10" ht="15.6" customHeight="1">
      <c r="A1542" s="2" t="s">
        <v>1069</v>
      </c>
      <c r="B1542" s="2" t="s">
        <v>1370</v>
      </c>
      <c r="C1542" s="2" t="s">
        <v>1431</v>
      </c>
      <c r="D1542" s="2" t="s">
        <v>7</v>
      </c>
      <c r="E1542" s="2" t="s">
        <v>1428</v>
      </c>
      <c r="F1542" s="2" t="s">
        <v>1492</v>
      </c>
      <c r="G1542" s="2" t="s">
        <v>1412</v>
      </c>
      <c r="H1542" s="2" t="s">
        <v>1377</v>
      </c>
      <c r="I1542" s="2" t="s">
        <v>1673</v>
      </c>
      <c r="J1542" s="2" t="s">
        <v>1980</v>
      </c>
    </row>
    <row r="1543" spans="1:10" ht="15.6" customHeight="1">
      <c r="A1543" s="2" t="s">
        <v>1070</v>
      </c>
      <c r="B1543" s="2" t="s">
        <v>1370</v>
      </c>
      <c r="C1543" s="2" t="s">
        <v>1431</v>
      </c>
      <c r="D1543" s="2" t="s">
        <v>11</v>
      </c>
      <c r="E1543" s="2" t="s">
        <v>1458</v>
      </c>
      <c r="F1543" s="2" t="s">
        <v>1521</v>
      </c>
      <c r="G1543" s="2" t="s">
        <v>1603</v>
      </c>
      <c r="H1543" s="2" t="s">
        <v>2015</v>
      </c>
      <c r="I1543" s="2" t="s">
        <v>1980</v>
      </c>
      <c r="J1543" s="2" t="s">
        <v>1980</v>
      </c>
    </row>
    <row r="1544" spans="1:10" ht="15.6" customHeight="1">
      <c r="A1544" s="2" t="s">
        <v>1071</v>
      </c>
      <c r="B1544" s="2" t="s">
        <v>1370</v>
      </c>
      <c r="C1544" s="2" t="s">
        <v>1431</v>
      </c>
      <c r="D1544" s="2" t="s">
        <v>5</v>
      </c>
      <c r="E1544" s="2" t="s">
        <v>1393</v>
      </c>
      <c r="F1544" s="2" t="s">
        <v>1499</v>
      </c>
      <c r="G1544" s="2" t="s">
        <v>1560</v>
      </c>
      <c r="H1544" s="2" t="s">
        <v>2018</v>
      </c>
      <c r="I1544" s="2" t="s">
        <v>1980</v>
      </c>
      <c r="J1544" s="2" t="s">
        <v>1980</v>
      </c>
    </row>
    <row r="1545" spans="1:10" ht="15.6" customHeight="1">
      <c r="A1545" s="2" t="s">
        <v>1072</v>
      </c>
      <c r="B1545" s="2" t="s">
        <v>1370</v>
      </c>
      <c r="C1545" s="2" t="s">
        <v>1376</v>
      </c>
      <c r="D1545" s="2" t="s">
        <v>11</v>
      </c>
      <c r="E1545" s="2" t="s">
        <v>1397</v>
      </c>
      <c r="F1545" s="2" t="s">
        <v>1441</v>
      </c>
      <c r="G1545" s="2" t="s">
        <v>1603</v>
      </c>
      <c r="H1545" s="2" t="s">
        <v>2015</v>
      </c>
      <c r="I1545" s="2" t="s">
        <v>1980</v>
      </c>
      <c r="J1545" s="2" t="s">
        <v>1980</v>
      </c>
    </row>
    <row r="1546" spans="1:10" ht="15.6" customHeight="1">
      <c r="A1546" s="2" t="s">
        <v>1074</v>
      </c>
      <c r="B1546" s="2" t="s">
        <v>1370</v>
      </c>
      <c r="C1546" s="2" t="s">
        <v>1376</v>
      </c>
      <c r="D1546" s="2" t="s">
        <v>7</v>
      </c>
      <c r="E1546" s="2" t="s">
        <v>1372</v>
      </c>
      <c r="F1546" s="2" t="s">
        <v>1412</v>
      </c>
      <c r="G1546" s="2" t="s">
        <v>1373</v>
      </c>
      <c r="H1546" s="2" t="s">
        <v>1492</v>
      </c>
      <c r="I1546" s="2" t="s">
        <v>1673</v>
      </c>
      <c r="J1546" s="2" t="s">
        <v>1980</v>
      </c>
    </row>
    <row r="1547" spans="1:10" ht="15.6" customHeight="1">
      <c r="A1547" s="2" t="s">
        <v>1075</v>
      </c>
      <c r="B1547" s="2" t="s">
        <v>1370</v>
      </c>
      <c r="C1547" s="2" t="s">
        <v>1364</v>
      </c>
      <c r="D1547" s="2" t="s">
        <v>11</v>
      </c>
      <c r="E1547" s="2" t="s">
        <v>1397</v>
      </c>
      <c r="F1547" s="2" t="s">
        <v>1441</v>
      </c>
      <c r="G1547" s="2" t="s">
        <v>1418</v>
      </c>
      <c r="H1547" s="2" t="s">
        <v>1396</v>
      </c>
      <c r="I1547" s="2" t="s">
        <v>1603</v>
      </c>
      <c r="J1547" s="2" t="s">
        <v>2015</v>
      </c>
    </row>
    <row r="1548" spans="1:10" ht="15.6" customHeight="1">
      <c r="A1548" s="2" t="s">
        <v>1076</v>
      </c>
      <c r="B1548" s="2" t="s">
        <v>1370</v>
      </c>
      <c r="C1548" s="2" t="s">
        <v>1364</v>
      </c>
      <c r="D1548" s="2" t="s">
        <v>11</v>
      </c>
      <c r="E1548" s="2" t="s">
        <v>1369</v>
      </c>
      <c r="F1548" s="2" t="s">
        <v>1452</v>
      </c>
      <c r="G1548" s="2" t="s">
        <v>1449</v>
      </c>
      <c r="H1548" s="2" t="s">
        <v>1603</v>
      </c>
      <c r="I1548" s="2" t="s">
        <v>2015</v>
      </c>
      <c r="J1548" s="2" t="s">
        <v>1980</v>
      </c>
    </row>
    <row r="1549" spans="1:10" ht="15.6" customHeight="1">
      <c r="A1549" s="2" t="s">
        <v>1077</v>
      </c>
      <c r="B1549" s="2" t="s">
        <v>1370</v>
      </c>
      <c r="C1549" s="2" t="s">
        <v>1364</v>
      </c>
      <c r="D1549" s="2" t="s">
        <v>7</v>
      </c>
      <c r="E1549" s="2" t="s">
        <v>1397</v>
      </c>
      <c r="F1549" s="2" t="s">
        <v>1411</v>
      </c>
      <c r="G1549" s="2" t="s">
        <v>1377</v>
      </c>
      <c r="H1549" s="2" t="s">
        <v>1492</v>
      </c>
      <c r="I1549" s="2" t="s">
        <v>1673</v>
      </c>
      <c r="J1549" s="2" t="s">
        <v>1980</v>
      </c>
    </row>
    <row r="1550" spans="1:10" ht="15.6" customHeight="1">
      <c r="A1550" s="2" t="s">
        <v>1078</v>
      </c>
      <c r="B1550" s="2" t="s">
        <v>1382</v>
      </c>
      <c r="C1550" s="2" t="s">
        <v>1387</v>
      </c>
      <c r="D1550" s="2" t="s">
        <v>7</v>
      </c>
      <c r="E1550" s="2" t="s">
        <v>1388</v>
      </c>
      <c r="F1550" s="2" t="s">
        <v>1414</v>
      </c>
      <c r="G1550" s="2" t="s">
        <v>1367</v>
      </c>
      <c r="H1550" s="2" t="s">
        <v>1492</v>
      </c>
      <c r="I1550" s="2" t="s">
        <v>1390</v>
      </c>
      <c r="J1550" s="2" t="s">
        <v>1386</v>
      </c>
    </row>
    <row r="1551" spans="1:10" ht="15.6" customHeight="1">
      <c r="A1551" s="2" t="s">
        <v>1079</v>
      </c>
      <c r="B1551" s="2" t="s">
        <v>1370</v>
      </c>
      <c r="C1551" s="2" t="s">
        <v>1376</v>
      </c>
      <c r="D1551" s="2" t="s">
        <v>11</v>
      </c>
      <c r="E1551" s="2" t="s">
        <v>1397</v>
      </c>
      <c r="F1551" s="2" t="s">
        <v>1385</v>
      </c>
      <c r="G1551" s="2" t="s">
        <v>1603</v>
      </c>
      <c r="H1551" s="2" t="s">
        <v>2015</v>
      </c>
      <c r="I1551" s="2" t="s">
        <v>1980</v>
      </c>
      <c r="J1551" s="2" t="s">
        <v>1980</v>
      </c>
    </row>
    <row r="1552" spans="1:10" ht="15.6" customHeight="1">
      <c r="A1552" s="2" t="s">
        <v>1080</v>
      </c>
      <c r="B1552" s="2" t="s">
        <v>1363</v>
      </c>
      <c r="C1552" s="2" t="s">
        <v>1447</v>
      </c>
      <c r="D1552" s="2" t="s">
        <v>7</v>
      </c>
      <c r="E1552" s="2" t="s">
        <v>1394</v>
      </c>
      <c r="F1552" s="2" t="s">
        <v>1411</v>
      </c>
      <c r="G1552" s="2" t="s">
        <v>1367</v>
      </c>
      <c r="H1552" s="2" t="s">
        <v>1492</v>
      </c>
      <c r="I1552" s="2" t="s">
        <v>2021</v>
      </c>
      <c r="J1552" s="2" t="s">
        <v>1980</v>
      </c>
    </row>
    <row r="1553" spans="1:10" ht="15.6" customHeight="1">
      <c r="A1553" s="2" t="s">
        <v>1081</v>
      </c>
      <c r="B1553" s="2" t="s">
        <v>1435</v>
      </c>
      <c r="C1553" s="2" t="s">
        <v>1383</v>
      </c>
      <c r="D1553" s="2" t="s">
        <v>11</v>
      </c>
      <c r="E1553" s="2" t="s">
        <v>1412</v>
      </c>
      <c r="F1553" s="2" t="s">
        <v>1450</v>
      </c>
      <c r="G1553" s="2" t="s">
        <v>1603</v>
      </c>
      <c r="H1553" s="2" t="s">
        <v>2019</v>
      </c>
      <c r="I1553" s="2" t="s">
        <v>1980</v>
      </c>
      <c r="J1553" s="2" t="s">
        <v>1980</v>
      </c>
    </row>
    <row r="1554" spans="1:10" ht="15.6" customHeight="1">
      <c r="A1554" s="2" t="s">
        <v>1082</v>
      </c>
      <c r="B1554" s="2" t="s">
        <v>1435</v>
      </c>
      <c r="C1554" s="2" t="s">
        <v>1383</v>
      </c>
      <c r="D1554" s="2" t="s">
        <v>11</v>
      </c>
      <c r="E1554" s="2" t="s">
        <v>1412</v>
      </c>
      <c r="F1554" s="2" t="s">
        <v>1515</v>
      </c>
      <c r="G1554" s="2" t="s">
        <v>1466</v>
      </c>
      <c r="H1554" s="2" t="s">
        <v>1603</v>
      </c>
      <c r="I1554" s="2" t="s">
        <v>2019</v>
      </c>
      <c r="J1554" s="2" t="s">
        <v>1980</v>
      </c>
    </row>
    <row r="1555" spans="1:10" ht="15.6" customHeight="1">
      <c r="A1555" s="2" t="s">
        <v>1842</v>
      </c>
      <c r="B1555" s="2" t="s">
        <v>1422</v>
      </c>
      <c r="C1555" s="2" t="s">
        <v>1364</v>
      </c>
      <c r="D1555" s="2" t="s">
        <v>7</v>
      </c>
      <c r="E1555" s="2" t="s">
        <v>1438</v>
      </c>
      <c r="F1555" s="2" t="s">
        <v>1412</v>
      </c>
      <c r="G1555" s="2" t="s">
        <v>1393</v>
      </c>
      <c r="H1555" s="2" t="s">
        <v>1492</v>
      </c>
      <c r="I1555" s="2" t="s">
        <v>1980</v>
      </c>
      <c r="J1555" s="2" t="s">
        <v>1980</v>
      </c>
    </row>
    <row r="1556" spans="1:10" ht="15.6" customHeight="1">
      <c r="A1556" s="2" t="s">
        <v>1083</v>
      </c>
      <c r="B1556" s="2" t="s">
        <v>1382</v>
      </c>
      <c r="C1556" s="2" t="s">
        <v>1383</v>
      </c>
      <c r="D1556" s="2" t="s">
        <v>7</v>
      </c>
      <c r="E1556" s="2" t="s">
        <v>1395</v>
      </c>
      <c r="F1556" s="2" t="s">
        <v>1412</v>
      </c>
      <c r="G1556" s="2" t="s">
        <v>1366</v>
      </c>
      <c r="H1556" s="2" t="s">
        <v>1492</v>
      </c>
      <c r="I1556" s="2" t="s">
        <v>1386</v>
      </c>
      <c r="J1556" s="2" t="s">
        <v>1980</v>
      </c>
    </row>
    <row r="1557" spans="1:10" ht="15.6" customHeight="1">
      <c r="A1557" s="2" t="s">
        <v>1084</v>
      </c>
      <c r="B1557" s="2" t="s">
        <v>1382</v>
      </c>
      <c r="C1557" s="2" t="s">
        <v>1383</v>
      </c>
      <c r="D1557" s="2" t="s">
        <v>7</v>
      </c>
      <c r="E1557" s="2" t="s">
        <v>1384</v>
      </c>
      <c r="F1557" s="2" t="s">
        <v>1385</v>
      </c>
      <c r="G1557" s="2" t="s">
        <v>1366</v>
      </c>
      <c r="H1557" s="2" t="s">
        <v>1492</v>
      </c>
      <c r="I1557" s="2" t="s">
        <v>1386</v>
      </c>
      <c r="J1557" s="2" t="s">
        <v>1980</v>
      </c>
    </row>
    <row r="1558" spans="1:10" ht="15.6" customHeight="1">
      <c r="A1558" s="2" t="s">
        <v>1085</v>
      </c>
      <c r="B1558" s="2" t="s">
        <v>1378</v>
      </c>
      <c r="C1558" s="2" t="s">
        <v>1383</v>
      </c>
      <c r="D1558" s="2" t="s">
        <v>11</v>
      </c>
      <c r="E1558" s="2" t="s">
        <v>1366</v>
      </c>
      <c r="F1558" s="2" t="s">
        <v>1603</v>
      </c>
      <c r="G1558" s="2" t="s">
        <v>1500</v>
      </c>
      <c r="H1558" s="2" t="s">
        <v>1452</v>
      </c>
      <c r="I1558" s="2" t="s">
        <v>1515</v>
      </c>
      <c r="J1558" s="2" t="s">
        <v>1605</v>
      </c>
    </row>
    <row r="1559" spans="1:10" ht="15.6" customHeight="1">
      <c r="A1559" s="2" t="s">
        <v>1086</v>
      </c>
      <c r="B1559" s="2" t="s">
        <v>1378</v>
      </c>
      <c r="C1559" s="2" t="s">
        <v>1383</v>
      </c>
      <c r="D1559" s="2" t="s">
        <v>5</v>
      </c>
      <c r="E1559" s="2" t="s">
        <v>1511</v>
      </c>
      <c r="F1559" s="2" t="s">
        <v>1560</v>
      </c>
      <c r="G1559" s="2" t="s">
        <v>1563</v>
      </c>
      <c r="H1559" s="2" t="s">
        <v>1514</v>
      </c>
      <c r="I1559" s="2" t="s">
        <v>1980</v>
      </c>
      <c r="J1559" s="2" t="s">
        <v>1980</v>
      </c>
    </row>
    <row r="1560" spans="1:10" ht="15.6" customHeight="1">
      <c r="A1560" s="2" t="s">
        <v>1087</v>
      </c>
      <c r="B1560" s="2" t="s">
        <v>1370</v>
      </c>
      <c r="C1560" s="2" t="s">
        <v>1383</v>
      </c>
      <c r="D1560" s="2" t="s">
        <v>11</v>
      </c>
      <c r="E1560" s="2" t="s">
        <v>1393</v>
      </c>
      <c r="F1560" s="2" t="s">
        <v>1470</v>
      </c>
      <c r="G1560" s="2" t="s">
        <v>1450</v>
      </c>
      <c r="H1560" s="2" t="s">
        <v>1603</v>
      </c>
      <c r="I1560" s="2" t="s">
        <v>2015</v>
      </c>
      <c r="J1560" s="2" t="s">
        <v>1980</v>
      </c>
    </row>
    <row r="1561" spans="1:10" ht="15.6" customHeight="1">
      <c r="A1561" s="2" t="s">
        <v>1088</v>
      </c>
      <c r="B1561" s="2" t="s">
        <v>1422</v>
      </c>
      <c r="C1561" s="2" t="s">
        <v>1387</v>
      </c>
      <c r="D1561" s="2" t="s">
        <v>7</v>
      </c>
      <c r="E1561" s="2" t="s">
        <v>1438</v>
      </c>
      <c r="F1561" s="2" t="s">
        <v>1389</v>
      </c>
      <c r="G1561" s="2" t="s">
        <v>1492</v>
      </c>
      <c r="H1561" s="2" t="s">
        <v>1432</v>
      </c>
      <c r="I1561" s="2" t="s">
        <v>1980</v>
      </c>
      <c r="J1561" s="2" t="s">
        <v>1980</v>
      </c>
    </row>
    <row r="1562" spans="1:10" ht="15.6" customHeight="1">
      <c r="A1562" s="2" t="s">
        <v>1090</v>
      </c>
      <c r="B1562" s="2" t="s">
        <v>1422</v>
      </c>
      <c r="C1562" s="2" t="s">
        <v>1387</v>
      </c>
      <c r="D1562" s="2" t="s">
        <v>7</v>
      </c>
      <c r="E1562" s="2" t="s">
        <v>1438</v>
      </c>
      <c r="F1562" s="2" t="s">
        <v>1441</v>
      </c>
      <c r="G1562" s="2" t="s">
        <v>1492</v>
      </c>
      <c r="H1562" s="2" t="s">
        <v>1495</v>
      </c>
      <c r="I1562" s="2" t="s">
        <v>1408</v>
      </c>
      <c r="J1562" s="2" t="s">
        <v>1980</v>
      </c>
    </row>
    <row r="1563" spans="1:10" ht="15.6" customHeight="1">
      <c r="A1563" s="2" t="s">
        <v>1091</v>
      </c>
      <c r="B1563" s="2" t="s">
        <v>1422</v>
      </c>
      <c r="C1563" s="2" t="s">
        <v>1387</v>
      </c>
      <c r="D1563" s="2" t="s">
        <v>7</v>
      </c>
      <c r="E1563" s="2" t="s">
        <v>1438</v>
      </c>
      <c r="F1563" s="2" t="s">
        <v>1412</v>
      </c>
      <c r="G1563" s="2" t="s">
        <v>1368</v>
      </c>
      <c r="H1563" s="2" t="s">
        <v>1492</v>
      </c>
      <c r="I1563" s="2" t="s">
        <v>1980</v>
      </c>
      <c r="J1563" s="2" t="s">
        <v>1980</v>
      </c>
    </row>
    <row r="1564" spans="1:10" ht="15.6" customHeight="1">
      <c r="A1564" s="2" t="s">
        <v>1092</v>
      </c>
      <c r="B1564" s="2" t="s">
        <v>1422</v>
      </c>
      <c r="C1564" s="2" t="s">
        <v>1387</v>
      </c>
      <c r="D1564" s="2" t="s">
        <v>7</v>
      </c>
      <c r="E1564" s="2" t="s">
        <v>1438</v>
      </c>
      <c r="F1564" s="2" t="s">
        <v>1389</v>
      </c>
      <c r="G1564" s="2" t="s">
        <v>1418</v>
      </c>
      <c r="H1564" s="2" t="s">
        <v>1492</v>
      </c>
      <c r="I1564" s="2" t="s">
        <v>1489</v>
      </c>
      <c r="J1564" s="2" t="s">
        <v>1980</v>
      </c>
    </row>
    <row r="1565" spans="1:10" ht="15.6" customHeight="1">
      <c r="A1565" s="2" t="s">
        <v>1093</v>
      </c>
      <c r="B1565" s="2" t="s">
        <v>1422</v>
      </c>
      <c r="C1565" s="2" t="s">
        <v>1387</v>
      </c>
      <c r="D1565" s="2" t="s">
        <v>7</v>
      </c>
      <c r="E1565" s="2" t="s">
        <v>1438</v>
      </c>
      <c r="F1565" s="2" t="s">
        <v>1412</v>
      </c>
      <c r="G1565" s="2" t="s">
        <v>1411</v>
      </c>
      <c r="H1565" s="2" t="s">
        <v>1492</v>
      </c>
      <c r="I1565" s="2" t="s">
        <v>1980</v>
      </c>
      <c r="J1565" s="2" t="s">
        <v>1980</v>
      </c>
    </row>
    <row r="1566" spans="1:10" ht="15.6" customHeight="1">
      <c r="A1566" s="2" t="s">
        <v>1094</v>
      </c>
      <c r="B1566" s="2" t="s">
        <v>1363</v>
      </c>
      <c r="C1566" s="2" t="s">
        <v>1364</v>
      </c>
      <c r="D1566" s="2" t="s">
        <v>7</v>
      </c>
      <c r="E1566" s="2" t="s">
        <v>1392</v>
      </c>
      <c r="F1566" s="2" t="s">
        <v>1396</v>
      </c>
      <c r="G1566" s="2" t="s">
        <v>1366</v>
      </c>
      <c r="H1566" s="2" t="s">
        <v>1492</v>
      </c>
      <c r="I1566" s="2" t="s">
        <v>2021</v>
      </c>
      <c r="J1566" s="2" t="s">
        <v>1980</v>
      </c>
    </row>
    <row r="1567" spans="1:10" ht="15.6" customHeight="1">
      <c r="A1567" s="2" t="s">
        <v>1095</v>
      </c>
      <c r="B1567" s="2" t="s">
        <v>1363</v>
      </c>
      <c r="C1567" s="2" t="s">
        <v>1364</v>
      </c>
      <c r="D1567" s="2" t="s">
        <v>7</v>
      </c>
      <c r="E1567" s="2" t="s">
        <v>1394</v>
      </c>
      <c r="F1567" s="2" t="s">
        <v>1492</v>
      </c>
      <c r="G1567" s="2" t="s">
        <v>1494</v>
      </c>
      <c r="H1567" s="2" t="s">
        <v>1411</v>
      </c>
      <c r="I1567" s="2" t="s">
        <v>1374</v>
      </c>
      <c r="J1567" s="2" t="s">
        <v>2021</v>
      </c>
    </row>
    <row r="1568" spans="1:10" ht="15.6" customHeight="1">
      <c r="A1568" s="2" t="s">
        <v>1096</v>
      </c>
      <c r="B1568" s="2" t="s">
        <v>1363</v>
      </c>
      <c r="C1568" s="2" t="s">
        <v>1364</v>
      </c>
      <c r="D1568" s="2" t="s">
        <v>7</v>
      </c>
      <c r="E1568" s="2" t="s">
        <v>1394</v>
      </c>
      <c r="F1568" s="2" t="s">
        <v>1492</v>
      </c>
      <c r="G1568" s="2" t="s">
        <v>1494</v>
      </c>
      <c r="H1568" s="2" t="s">
        <v>1411</v>
      </c>
      <c r="I1568" s="2" t="s">
        <v>1374</v>
      </c>
      <c r="J1568" s="2" t="s">
        <v>2021</v>
      </c>
    </row>
    <row r="1569" spans="1:10" ht="15.6" customHeight="1">
      <c r="A1569" s="2" t="s">
        <v>1097</v>
      </c>
      <c r="B1569" s="2" t="s">
        <v>1363</v>
      </c>
      <c r="C1569" s="2" t="s">
        <v>1364</v>
      </c>
      <c r="D1569" s="2" t="s">
        <v>7</v>
      </c>
      <c r="E1569" s="2" t="s">
        <v>1394</v>
      </c>
      <c r="F1569" s="2" t="s">
        <v>1411</v>
      </c>
      <c r="G1569" s="2" t="s">
        <v>1374</v>
      </c>
      <c r="H1569" s="2" t="s">
        <v>1492</v>
      </c>
      <c r="I1569" s="2" t="s">
        <v>2021</v>
      </c>
      <c r="J1569" s="2" t="s">
        <v>1980</v>
      </c>
    </row>
    <row r="1570" spans="1:10" ht="15.6" customHeight="1">
      <c r="A1570" s="2" t="s">
        <v>1098</v>
      </c>
      <c r="B1570" s="2" t="s">
        <v>1363</v>
      </c>
      <c r="C1570" s="2" t="s">
        <v>1364</v>
      </c>
      <c r="D1570" s="2" t="s">
        <v>7</v>
      </c>
      <c r="E1570" s="2" t="s">
        <v>1392</v>
      </c>
      <c r="F1570" s="2" t="s">
        <v>1377</v>
      </c>
      <c r="G1570" s="2" t="s">
        <v>1368</v>
      </c>
      <c r="H1570" s="2" t="s">
        <v>1492</v>
      </c>
      <c r="I1570" s="2" t="s">
        <v>2021</v>
      </c>
      <c r="J1570" s="2" t="s">
        <v>1980</v>
      </c>
    </row>
    <row r="1571" spans="1:10" ht="15.6" customHeight="1">
      <c r="A1571" s="2" t="s">
        <v>1099</v>
      </c>
      <c r="B1571" s="2" t="s">
        <v>1363</v>
      </c>
      <c r="C1571" s="2" t="s">
        <v>1364</v>
      </c>
      <c r="D1571" s="2" t="s">
        <v>7</v>
      </c>
      <c r="E1571" s="2" t="s">
        <v>1392</v>
      </c>
      <c r="F1571" s="2" t="s">
        <v>1492</v>
      </c>
      <c r="G1571" s="2" t="s">
        <v>1429</v>
      </c>
      <c r="H1571" s="2" t="s">
        <v>1374</v>
      </c>
      <c r="I1571" s="2" t="s">
        <v>1432</v>
      </c>
      <c r="J1571" s="2" t="s">
        <v>2021</v>
      </c>
    </row>
    <row r="1572" spans="1:10" ht="15.6" customHeight="1">
      <c r="A1572" s="2" t="s">
        <v>1100</v>
      </c>
      <c r="B1572" s="2" t="s">
        <v>1363</v>
      </c>
      <c r="C1572" s="2" t="s">
        <v>1364</v>
      </c>
      <c r="D1572" s="2" t="s">
        <v>11</v>
      </c>
      <c r="E1572" s="2" t="s">
        <v>1404</v>
      </c>
      <c r="F1572" s="2" t="s">
        <v>1450</v>
      </c>
      <c r="G1572" s="2" t="s">
        <v>1603</v>
      </c>
      <c r="H1572" s="2" t="s">
        <v>1429</v>
      </c>
      <c r="I1572" s="2" t="s">
        <v>2023</v>
      </c>
      <c r="J1572" s="2" t="s">
        <v>1980</v>
      </c>
    </row>
    <row r="1573" spans="1:10" ht="15.6" customHeight="1">
      <c r="A1573" s="2" t="s">
        <v>1101</v>
      </c>
      <c r="B1573" s="2" t="s">
        <v>1435</v>
      </c>
      <c r="C1573" s="2" t="s">
        <v>1383</v>
      </c>
      <c r="D1573" s="2" t="s">
        <v>11</v>
      </c>
      <c r="E1573" s="2" t="s">
        <v>1412</v>
      </c>
      <c r="F1573" s="2" t="s">
        <v>1449</v>
      </c>
      <c r="G1573" s="2" t="s">
        <v>1603</v>
      </c>
      <c r="H1573" s="2" t="s">
        <v>2019</v>
      </c>
      <c r="I1573" s="2" t="s">
        <v>1980</v>
      </c>
      <c r="J1573" s="2" t="s">
        <v>1980</v>
      </c>
    </row>
    <row r="1574" spans="1:10" ht="15.6" customHeight="1">
      <c r="A1574" s="2" t="s">
        <v>1102</v>
      </c>
      <c r="B1574" s="2" t="s">
        <v>1435</v>
      </c>
      <c r="C1574" s="2" t="s">
        <v>1383</v>
      </c>
      <c r="D1574" s="2" t="s">
        <v>11</v>
      </c>
      <c r="E1574" s="2" t="s">
        <v>1412</v>
      </c>
      <c r="F1574" s="2" t="s">
        <v>1449</v>
      </c>
      <c r="G1574" s="2" t="s">
        <v>1471</v>
      </c>
      <c r="H1574" s="2" t="s">
        <v>1603</v>
      </c>
      <c r="I1574" s="2" t="s">
        <v>2019</v>
      </c>
      <c r="J1574" s="2" t="s">
        <v>1980</v>
      </c>
    </row>
    <row r="1575" spans="1:10" ht="15.6" customHeight="1">
      <c r="A1575" s="2" t="s">
        <v>1103</v>
      </c>
      <c r="B1575" s="2" t="s">
        <v>1370</v>
      </c>
      <c r="C1575" s="2" t="s">
        <v>1376</v>
      </c>
      <c r="D1575" s="2" t="s">
        <v>7</v>
      </c>
      <c r="E1575" s="2" t="s">
        <v>1372</v>
      </c>
      <c r="F1575" s="2" t="s">
        <v>1412</v>
      </c>
      <c r="G1575" s="2" t="s">
        <v>1373</v>
      </c>
      <c r="H1575" s="2" t="s">
        <v>1492</v>
      </c>
      <c r="I1575" s="2" t="s">
        <v>1673</v>
      </c>
      <c r="J1575" s="2" t="s">
        <v>1980</v>
      </c>
    </row>
    <row r="1576" spans="1:10" ht="15.6" customHeight="1">
      <c r="A1576" s="2" t="s">
        <v>1104</v>
      </c>
      <c r="B1576" s="2" t="s">
        <v>1370</v>
      </c>
      <c r="C1576" s="2" t="s">
        <v>1376</v>
      </c>
      <c r="D1576" s="2" t="s">
        <v>11</v>
      </c>
      <c r="E1576" s="2" t="s">
        <v>1369</v>
      </c>
      <c r="F1576" s="2" t="s">
        <v>1385</v>
      </c>
      <c r="G1576" s="2" t="s">
        <v>1603</v>
      </c>
      <c r="H1576" s="2" t="s">
        <v>2015</v>
      </c>
      <c r="I1576" s="2" t="s">
        <v>1980</v>
      </c>
      <c r="J1576" s="2" t="s">
        <v>1980</v>
      </c>
    </row>
    <row r="1577" spans="1:10" ht="15.6" customHeight="1">
      <c r="A1577" s="2" t="s">
        <v>1105</v>
      </c>
      <c r="B1577" s="2" t="s">
        <v>1370</v>
      </c>
      <c r="C1577" s="2" t="s">
        <v>1376</v>
      </c>
      <c r="D1577" s="2" t="s">
        <v>5</v>
      </c>
      <c r="E1577" s="2" t="s">
        <v>1478</v>
      </c>
      <c r="F1577" s="2" t="s">
        <v>1560</v>
      </c>
      <c r="G1577" s="2" t="s">
        <v>2018</v>
      </c>
      <c r="H1577" s="2" t="s">
        <v>1980</v>
      </c>
      <c r="I1577" s="2" t="s">
        <v>1980</v>
      </c>
      <c r="J1577" s="2" t="s">
        <v>1980</v>
      </c>
    </row>
    <row r="1578" spans="1:10" ht="15.6" customHeight="1">
      <c r="A1578" s="2" t="s">
        <v>1106</v>
      </c>
      <c r="B1578" s="2" t="s">
        <v>1363</v>
      </c>
      <c r="C1578" s="2" t="s">
        <v>1376</v>
      </c>
      <c r="D1578" s="2" t="s">
        <v>7</v>
      </c>
      <c r="E1578" s="2" t="s">
        <v>1392</v>
      </c>
      <c r="F1578" s="2" t="s">
        <v>1374</v>
      </c>
      <c r="G1578" s="2" t="s">
        <v>1432</v>
      </c>
      <c r="H1578" s="2" t="s">
        <v>1492</v>
      </c>
      <c r="I1578" s="2" t="s">
        <v>1429</v>
      </c>
      <c r="J1578" s="2" t="s">
        <v>2021</v>
      </c>
    </row>
    <row r="1579" spans="1:10" ht="15.6" customHeight="1">
      <c r="A1579" s="2" t="s">
        <v>1107</v>
      </c>
      <c r="B1579" s="2" t="s">
        <v>1363</v>
      </c>
      <c r="C1579" s="2" t="s">
        <v>1376</v>
      </c>
      <c r="D1579" s="2" t="s">
        <v>7</v>
      </c>
      <c r="E1579" s="2" t="s">
        <v>1401</v>
      </c>
      <c r="F1579" s="2" t="s">
        <v>1414</v>
      </c>
      <c r="G1579" s="2" t="s">
        <v>1366</v>
      </c>
      <c r="H1579" s="2" t="s">
        <v>1492</v>
      </c>
      <c r="I1579" s="2" t="s">
        <v>1496</v>
      </c>
      <c r="J1579" s="2" t="s">
        <v>2021</v>
      </c>
    </row>
    <row r="1580" spans="1:10" ht="15.6" customHeight="1">
      <c r="A1580" s="2" t="s">
        <v>1108</v>
      </c>
      <c r="B1580" s="2" t="s">
        <v>1363</v>
      </c>
      <c r="C1580" s="2" t="s">
        <v>1376</v>
      </c>
      <c r="D1580" s="2" t="s">
        <v>7</v>
      </c>
      <c r="E1580" s="2" t="s">
        <v>1404</v>
      </c>
      <c r="F1580" s="2" t="s">
        <v>1396</v>
      </c>
      <c r="G1580" s="2" t="s">
        <v>1368</v>
      </c>
      <c r="H1580" s="2" t="s">
        <v>1492</v>
      </c>
      <c r="I1580" s="2" t="s">
        <v>1497</v>
      </c>
      <c r="J1580" s="2" t="s">
        <v>2021</v>
      </c>
    </row>
    <row r="1581" spans="1:10" ht="15.6" customHeight="1">
      <c r="A1581" s="2" t="s">
        <v>1109</v>
      </c>
      <c r="B1581" s="2" t="s">
        <v>1363</v>
      </c>
      <c r="C1581" s="2" t="s">
        <v>1376</v>
      </c>
      <c r="D1581" s="2" t="s">
        <v>7</v>
      </c>
      <c r="E1581" s="2" t="s">
        <v>1365</v>
      </c>
      <c r="F1581" s="2" t="s">
        <v>1374</v>
      </c>
      <c r="G1581" s="2" t="s">
        <v>1366</v>
      </c>
      <c r="H1581" s="2" t="s">
        <v>1492</v>
      </c>
      <c r="I1581" s="2" t="s">
        <v>1474</v>
      </c>
      <c r="J1581" s="2" t="s">
        <v>2021</v>
      </c>
    </row>
    <row r="1582" spans="1:10" ht="15.6" customHeight="1">
      <c r="A1582" s="2" t="s">
        <v>1110</v>
      </c>
      <c r="B1582" s="2" t="s">
        <v>1363</v>
      </c>
      <c r="C1582" s="2" t="s">
        <v>1376</v>
      </c>
      <c r="D1582" s="2" t="s">
        <v>7</v>
      </c>
      <c r="E1582" s="2" t="s">
        <v>1404</v>
      </c>
      <c r="F1582" s="2" t="s">
        <v>1377</v>
      </c>
      <c r="G1582" s="2" t="s">
        <v>1432</v>
      </c>
      <c r="H1582" s="2" t="s">
        <v>1492</v>
      </c>
      <c r="I1582" s="2" t="s">
        <v>2021</v>
      </c>
      <c r="J1582" s="2" t="s">
        <v>1980</v>
      </c>
    </row>
    <row r="1583" spans="1:10" ht="15.6" customHeight="1">
      <c r="A1583" s="2" t="s">
        <v>1111</v>
      </c>
      <c r="B1583" s="2" t="s">
        <v>1363</v>
      </c>
      <c r="C1583" s="2" t="s">
        <v>1376</v>
      </c>
      <c r="D1583" s="2" t="s">
        <v>7</v>
      </c>
      <c r="E1583" s="2" t="s">
        <v>1392</v>
      </c>
      <c r="F1583" s="2" t="s">
        <v>1377</v>
      </c>
      <c r="G1583" s="2" t="s">
        <v>1368</v>
      </c>
      <c r="H1583" s="2" t="s">
        <v>1492</v>
      </c>
      <c r="I1583" s="2" t="s">
        <v>1498</v>
      </c>
      <c r="J1583" s="2" t="s">
        <v>2021</v>
      </c>
    </row>
    <row r="1584" spans="1:10" ht="15.6" customHeight="1">
      <c r="A1584" s="2" t="s">
        <v>1112</v>
      </c>
      <c r="B1584" s="2" t="s">
        <v>1363</v>
      </c>
      <c r="C1584" s="2" t="s">
        <v>1376</v>
      </c>
      <c r="D1584" s="2" t="s">
        <v>7</v>
      </c>
      <c r="E1584" s="2" t="s">
        <v>1394</v>
      </c>
      <c r="F1584" s="2" t="s">
        <v>1374</v>
      </c>
      <c r="G1584" s="2" t="s">
        <v>1368</v>
      </c>
      <c r="H1584" s="2" t="s">
        <v>1492</v>
      </c>
      <c r="I1584" s="2" t="s">
        <v>1493</v>
      </c>
      <c r="J1584" s="2" t="s">
        <v>2021</v>
      </c>
    </row>
    <row r="1585" spans="1:10" ht="15.6" customHeight="1">
      <c r="A1585" s="2" t="s">
        <v>1113</v>
      </c>
      <c r="B1585" s="2" t="s">
        <v>1363</v>
      </c>
      <c r="C1585" s="2" t="s">
        <v>1376</v>
      </c>
      <c r="D1585" s="2" t="s">
        <v>7</v>
      </c>
      <c r="E1585" s="2" t="s">
        <v>1392</v>
      </c>
      <c r="F1585" s="2" t="s">
        <v>1377</v>
      </c>
      <c r="G1585" s="2" t="s">
        <v>1368</v>
      </c>
      <c r="H1585" s="2" t="s">
        <v>1492</v>
      </c>
      <c r="I1585" s="2" t="s">
        <v>2021</v>
      </c>
      <c r="J1585" s="2" t="s">
        <v>1980</v>
      </c>
    </row>
    <row r="1586" spans="1:10" ht="15.6" customHeight="1">
      <c r="A1586" s="2" t="s">
        <v>1114</v>
      </c>
      <c r="B1586" s="2" t="s">
        <v>1378</v>
      </c>
      <c r="C1586" s="2" t="s">
        <v>1383</v>
      </c>
      <c r="D1586" s="2" t="s">
        <v>5</v>
      </c>
      <c r="E1586" s="2" t="s">
        <v>1466</v>
      </c>
      <c r="F1586" s="2" t="s">
        <v>1520</v>
      </c>
      <c r="G1586" s="2" t="s">
        <v>1560</v>
      </c>
      <c r="H1586" s="2" t="s">
        <v>1514</v>
      </c>
      <c r="I1586" s="2" t="s">
        <v>1980</v>
      </c>
      <c r="J1586" s="2" t="s">
        <v>1980</v>
      </c>
    </row>
    <row r="1587" spans="1:10" ht="15.6" customHeight="1">
      <c r="A1587" s="2" t="s">
        <v>1115</v>
      </c>
      <c r="B1587" s="2" t="s">
        <v>1378</v>
      </c>
      <c r="C1587" s="2" t="s">
        <v>1383</v>
      </c>
      <c r="D1587" s="2" t="s">
        <v>5</v>
      </c>
      <c r="E1587" s="2" t="s">
        <v>1466</v>
      </c>
      <c r="F1587" s="2" t="s">
        <v>1560</v>
      </c>
      <c r="G1587" s="2" t="s">
        <v>1514</v>
      </c>
      <c r="H1587" s="2" t="s">
        <v>1980</v>
      </c>
      <c r="I1587" s="2" t="s">
        <v>1980</v>
      </c>
      <c r="J1587" s="2" t="s">
        <v>1980</v>
      </c>
    </row>
    <row r="1588" spans="1:10" ht="15.6" customHeight="1">
      <c r="A1588" s="2" t="s">
        <v>1116</v>
      </c>
      <c r="B1588" s="2" t="s">
        <v>1435</v>
      </c>
      <c r="C1588" s="2" t="s">
        <v>1383</v>
      </c>
      <c r="D1588" s="2" t="s">
        <v>5</v>
      </c>
      <c r="E1588" s="2" t="s">
        <v>1499</v>
      </c>
      <c r="F1588" s="2" t="s">
        <v>1560</v>
      </c>
      <c r="G1588" s="2" t="s">
        <v>2024</v>
      </c>
      <c r="H1588" s="2" t="s">
        <v>1980</v>
      </c>
      <c r="I1588" s="2" t="s">
        <v>1980</v>
      </c>
      <c r="J1588" s="2" t="s">
        <v>1980</v>
      </c>
    </row>
    <row r="1589" spans="1:10" ht="15.6" customHeight="1">
      <c r="A1589" s="2" t="s">
        <v>1117</v>
      </c>
      <c r="B1589" s="2" t="s">
        <v>1435</v>
      </c>
      <c r="C1589" s="2" t="s">
        <v>1383</v>
      </c>
      <c r="D1589" s="2" t="s">
        <v>7</v>
      </c>
      <c r="E1589" s="2" t="s">
        <v>1442</v>
      </c>
      <c r="F1589" s="2" t="s">
        <v>1411</v>
      </c>
      <c r="G1589" s="2" t="s">
        <v>1377</v>
      </c>
      <c r="H1589" s="2" t="s">
        <v>1432</v>
      </c>
      <c r="I1589" s="2" t="s">
        <v>1492</v>
      </c>
      <c r="J1589" s="2" t="s">
        <v>2020</v>
      </c>
    </row>
    <row r="1590" spans="1:10" ht="15.6" customHeight="1">
      <c r="A1590" s="2" t="s">
        <v>1118</v>
      </c>
      <c r="B1590" s="2" t="s">
        <v>1378</v>
      </c>
      <c r="C1590" s="2" t="s">
        <v>1383</v>
      </c>
      <c r="D1590" s="2" t="s">
        <v>7</v>
      </c>
      <c r="E1590" s="2" t="s">
        <v>1379</v>
      </c>
      <c r="F1590" s="2" t="s">
        <v>1385</v>
      </c>
      <c r="G1590" s="2" t="s">
        <v>1396</v>
      </c>
      <c r="H1590" s="2" t="s">
        <v>1492</v>
      </c>
      <c r="I1590" s="2" t="s">
        <v>1381</v>
      </c>
      <c r="J1590" s="2" t="s">
        <v>1980</v>
      </c>
    </row>
    <row r="1591" spans="1:10" ht="15.6" customHeight="1">
      <c r="A1591" s="2" t="s">
        <v>1119</v>
      </c>
      <c r="B1591" s="2" t="s">
        <v>1378</v>
      </c>
      <c r="C1591" s="2" t="s">
        <v>1383</v>
      </c>
      <c r="D1591" s="2" t="s">
        <v>11</v>
      </c>
      <c r="E1591" s="2" t="s">
        <v>1368</v>
      </c>
      <c r="F1591" s="2" t="s">
        <v>1452</v>
      </c>
      <c r="G1591" s="2" t="s">
        <v>1603</v>
      </c>
      <c r="H1591" s="2" t="s">
        <v>1605</v>
      </c>
      <c r="I1591" s="2" t="s">
        <v>1980</v>
      </c>
      <c r="J1591" s="2" t="s">
        <v>1980</v>
      </c>
    </row>
    <row r="1592" spans="1:10" ht="15.6" customHeight="1">
      <c r="A1592" s="2" t="s">
        <v>1120</v>
      </c>
      <c r="B1592" s="2" t="s">
        <v>1378</v>
      </c>
      <c r="C1592" s="2" t="s">
        <v>1383</v>
      </c>
      <c r="D1592" s="2" t="s">
        <v>7</v>
      </c>
      <c r="E1592" s="2" t="s">
        <v>1426</v>
      </c>
      <c r="F1592" s="2" t="s">
        <v>1385</v>
      </c>
      <c r="G1592" s="2" t="s">
        <v>1396</v>
      </c>
      <c r="H1592" s="2" t="s">
        <v>1492</v>
      </c>
      <c r="I1592" s="2" t="s">
        <v>1381</v>
      </c>
      <c r="J1592" s="2" t="s">
        <v>1980</v>
      </c>
    </row>
    <row r="1593" spans="1:10" ht="15.6" customHeight="1">
      <c r="A1593" s="2" t="s">
        <v>1121</v>
      </c>
      <c r="B1593" s="2" t="s">
        <v>1378</v>
      </c>
      <c r="C1593" s="2" t="s">
        <v>1383</v>
      </c>
      <c r="D1593" s="2" t="s">
        <v>5</v>
      </c>
      <c r="E1593" s="2" t="s">
        <v>1466</v>
      </c>
      <c r="F1593" s="2" t="s">
        <v>1520</v>
      </c>
      <c r="G1593" s="2" t="s">
        <v>1560</v>
      </c>
      <c r="H1593" s="2" t="s">
        <v>1514</v>
      </c>
      <c r="I1593" s="2" t="s">
        <v>1980</v>
      </c>
      <c r="J1593" s="2" t="s">
        <v>1980</v>
      </c>
    </row>
    <row r="1594" spans="1:10" ht="15.6" customHeight="1">
      <c r="A1594" s="2" t="s">
        <v>1122</v>
      </c>
      <c r="B1594" s="2" t="s">
        <v>1370</v>
      </c>
      <c r="C1594" s="2" t="s">
        <v>1383</v>
      </c>
      <c r="D1594" s="2" t="s">
        <v>5</v>
      </c>
      <c r="E1594" s="2" t="s">
        <v>1458</v>
      </c>
      <c r="F1594" s="2" t="s">
        <v>1520</v>
      </c>
      <c r="G1594" s="2" t="s">
        <v>1560</v>
      </c>
      <c r="H1594" s="2" t="s">
        <v>2018</v>
      </c>
      <c r="I1594" s="2" t="s">
        <v>1980</v>
      </c>
      <c r="J1594" s="2" t="s">
        <v>1980</v>
      </c>
    </row>
    <row r="1595" spans="1:10" ht="15.6" customHeight="1">
      <c r="A1595" s="2" t="s">
        <v>1123</v>
      </c>
      <c r="B1595" s="2" t="s">
        <v>1363</v>
      </c>
      <c r="C1595" s="2" t="s">
        <v>1364</v>
      </c>
      <c r="D1595" s="2" t="s">
        <v>7</v>
      </c>
      <c r="E1595" s="2" t="s">
        <v>1392</v>
      </c>
      <c r="F1595" s="2" t="s">
        <v>1377</v>
      </c>
      <c r="G1595" s="2" t="s">
        <v>1368</v>
      </c>
      <c r="H1595" s="2" t="s">
        <v>1492</v>
      </c>
      <c r="I1595" s="2" t="s">
        <v>2021</v>
      </c>
      <c r="J1595" s="2" t="s">
        <v>1980</v>
      </c>
    </row>
    <row r="1596" spans="1:10" ht="15.6" customHeight="1">
      <c r="A1596" s="2" t="s">
        <v>1124</v>
      </c>
      <c r="B1596" s="2" t="s">
        <v>1363</v>
      </c>
      <c r="C1596" s="2" t="s">
        <v>1364</v>
      </c>
      <c r="D1596" s="2" t="s">
        <v>11</v>
      </c>
      <c r="E1596" s="2" t="s">
        <v>1392</v>
      </c>
      <c r="F1596" s="2" t="s">
        <v>1450</v>
      </c>
      <c r="G1596" s="2" t="s">
        <v>1466</v>
      </c>
      <c r="H1596" s="2" t="s">
        <v>1603</v>
      </c>
      <c r="I1596" s="2" t="s">
        <v>2023</v>
      </c>
      <c r="J1596" s="2" t="s">
        <v>1980</v>
      </c>
    </row>
    <row r="1597" spans="1:10" ht="15.6" customHeight="1">
      <c r="A1597" s="2" t="s">
        <v>1125</v>
      </c>
      <c r="B1597" s="2" t="s">
        <v>1363</v>
      </c>
      <c r="C1597" s="2" t="s">
        <v>1383</v>
      </c>
      <c r="D1597" s="2" t="s">
        <v>7</v>
      </c>
      <c r="E1597" s="2" t="s">
        <v>1409</v>
      </c>
      <c r="F1597" s="2" t="s">
        <v>1499</v>
      </c>
      <c r="G1597" s="2" t="s">
        <v>1450</v>
      </c>
      <c r="H1597" s="2" t="s">
        <v>1492</v>
      </c>
      <c r="I1597" s="2" t="s">
        <v>2021</v>
      </c>
      <c r="J1597" s="2" t="s">
        <v>1980</v>
      </c>
    </row>
    <row r="1598" spans="1:10" ht="15.6" customHeight="1">
      <c r="A1598" s="2" t="s">
        <v>1126</v>
      </c>
      <c r="B1598" s="2" t="s">
        <v>1435</v>
      </c>
      <c r="C1598" s="2" t="s">
        <v>1387</v>
      </c>
      <c r="D1598" s="2" t="s">
        <v>11</v>
      </c>
      <c r="E1598" s="2" t="s">
        <v>1412</v>
      </c>
      <c r="F1598" s="2" t="s">
        <v>1466</v>
      </c>
      <c r="G1598" s="2" t="s">
        <v>1603</v>
      </c>
      <c r="H1598" s="2" t="s">
        <v>2019</v>
      </c>
      <c r="I1598" s="2" t="s">
        <v>1980</v>
      </c>
      <c r="J1598" s="2" t="s">
        <v>1980</v>
      </c>
    </row>
    <row r="1599" spans="1:10" ht="15.6" customHeight="1">
      <c r="A1599" s="2" t="s">
        <v>1127</v>
      </c>
      <c r="B1599" s="2" t="s">
        <v>1370</v>
      </c>
      <c r="C1599" s="2" t="s">
        <v>1431</v>
      </c>
      <c r="D1599" s="2" t="s">
        <v>11</v>
      </c>
      <c r="E1599" s="2" t="s">
        <v>1393</v>
      </c>
      <c r="F1599" s="2" t="s">
        <v>1452</v>
      </c>
      <c r="G1599" s="2" t="s">
        <v>1603</v>
      </c>
      <c r="H1599" s="2" t="s">
        <v>2015</v>
      </c>
      <c r="I1599" s="2" t="s">
        <v>1980</v>
      </c>
      <c r="J1599" s="2" t="s">
        <v>1980</v>
      </c>
    </row>
    <row r="1600" spans="1:10" ht="15.6" customHeight="1">
      <c r="A1600" s="2" t="s">
        <v>1128</v>
      </c>
      <c r="B1600" s="2" t="s">
        <v>1435</v>
      </c>
      <c r="C1600" s="2" t="s">
        <v>1431</v>
      </c>
      <c r="D1600" s="2" t="s">
        <v>11</v>
      </c>
      <c r="E1600" s="2" t="s">
        <v>1412</v>
      </c>
      <c r="F1600" s="2" t="s">
        <v>1470</v>
      </c>
      <c r="G1600" s="2" t="s">
        <v>1478</v>
      </c>
      <c r="H1600" s="2" t="s">
        <v>1603</v>
      </c>
      <c r="I1600" s="2" t="s">
        <v>2019</v>
      </c>
      <c r="J1600" s="2" t="s">
        <v>1980</v>
      </c>
    </row>
    <row r="1601" spans="1:10" ht="15.6" customHeight="1">
      <c r="A1601" s="2" t="s">
        <v>1129</v>
      </c>
      <c r="B1601" s="2" t="s">
        <v>1370</v>
      </c>
      <c r="C1601" s="2" t="s">
        <v>1431</v>
      </c>
      <c r="D1601" s="2" t="s">
        <v>7</v>
      </c>
      <c r="E1601" s="2" t="s">
        <v>1369</v>
      </c>
      <c r="F1601" s="2" t="s">
        <v>1441</v>
      </c>
      <c r="G1601" s="2" t="s">
        <v>1380</v>
      </c>
      <c r="H1601" s="2" t="s">
        <v>1492</v>
      </c>
      <c r="I1601" s="2" t="s">
        <v>1673</v>
      </c>
      <c r="J1601" s="2" t="s">
        <v>1980</v>
      </c>
    </row>
    <row r="1602" spans="1:10" ht="15.6" customHeight="1">
      <c r="A1602" s="2" t="s">
        <v>1130</v>
      </c>
      <c r="B1602" s="2" t="s">
        <v>1370</v>
      </c>
      <c r="C1602" s="2" t="s">
        <v>1431</v>
      </c>
      <c r="D1602" s="2" t="s">
        <v>5</v>
      </c>
      <c r="E1602" s="2" t="s">
        <v>1478</v>
      </c>
      <c r="F1602" s="2" t="s">
        <v>1560</v>
      </c>
      <c r="G1602" s="2" t="s">
        <v>2018</v>
      </c>
      <c r="H1602" s="2" t="s">
        <v>1980</v>
      </c>
      <c r="I1602" s="2" t="s">
        <v>1980</v>
      </c>
      <c r="J1602" s="2" t="s">
        <v>1980</v>
      </c>
    </row>
    <row r="1603" spans="1:10" ht="15.6" customHeight="1">
      <c r="A1603" s="2" t="s">
        <v>1131</v>
      </c>
      <c r="B1603" s="2" t="s">
        <v>1378</v>
      </c>
      <c r="C1603" s="2" t="s">
        <v>1383</v>
      </c>
      <c r="D1603" s="2" t="s">
        <v>7</v>
      </c>
      <c r="E1603" s="2" t="s">
        <v>1426</v>
      </c>
      <c r="F1603" s="2" t="s">
        <v>1492</v>
      </c>
      <c r="G1603" s="2" t="s">
        <v>1500</v>
      </c>
      <c r="H1603" s="2" t="s">
        <v>1385</v>
      </c>
      <c r="I1603" s="2" t="s">
        <v>1411</v>
      </c>
      <c r="J1603" s="2" t="s">
        <v>1381</v>
      </c>
    </row>
    <row r="1604" spans="1:10" ht="15.6" customHeight="1">
      <c r="A1604" s="2" t="s">
        <v>1132</v>
      </c>
      <c r="B1604" s="2" t="s">
        <v>1363</v>
      </c>
      <c r="C1604" s="2" t="s">
        <v>1364</v>
      </c>
      <c r="D1604" s="2" t="s">
        <v>11</v>
      </c>
      <c r="E1604" s="2" t="s">
        <v>1404</v>
      </c>
      <c r="F1604" s="2" t="s">
        <v>1458</v>
      </c>
      <c r="G1604" s="2" t="s">
        <v>1603</v>
      </c>
      <c r="H1604" s="2" t="s">
        <v>2023</v>
      </c>
      <c r="I1604" s="2" t="s">
        <v>1980</v>
      </c>
      <c r="J1604" s="2" t="s">
        <v>1980</v>
      </c>
    </row>
    <row r="1605" spans="1:10" ht="15.6" customHeight="1">
      <c r="A1605" s="2" t="s">
        <v>1133</v>
      </c>
      <c r="B1605" s="2" t="s">
        <v>1435</v>
      </c>
      <c r="C1605" s="2" t="s">
        <v>1383</v>
      </c>
      <c r="D1605" s="2" t="s">
        <v>7</v>
      </c>
      <c r="E1605" s="2" t="s">
        <v>1412</v>
      </c>
      <c r="F1605" s="2" t="s">
        <v>1466</v>
      </c>
      <c r="G1605" s="2" t="s">
        <v>1492</v>
      </c>
      <c r="H1605" s="2" t="s">
        <v>2020</v>
      </c>
      <c r="I1605" s="2" t="s">
        <v>1980</v>
      </c>
      <c r="J1605" s="2" t="s">
        <v>1980</v>
      </c>
    </row>
    <row r="1606" spans="1:10" ht="15.6" customHeight="1">
      <c r="A1606" s="2" t="s">
        <v>1134</v>
      </c>
      <c r="B1606" s="2" t="s">
        <v>1370</v>
      </c>
      <c r="C1606" s="2" t="s">
        <v>1447</v>
      </c>
      <c r="D1606" s="2" t="s">
        <v>5</v>
      </c>
      <c r="E1606" s="2" t="s">
        <v>1519</v>
      </c>
      <c r="F1606" s="2" t="s">
        <v>1560</v>
      </c>
      <c r="G1606" s="2" t="s">
        <v>2018</v>
      </c>
      <c r="H1606" s="2" t="s">
        <v>1980</v>
      </c>
      <c r="I1606" s="2" t="s">
        <v>1980</v>
      </c>
      <c r="J1606" s="2" t="s">
        <v>1980</v>
      </c>
    </row>
    <row r="1607" spans="1:10" ht="15.6" customHeight="1">
      <c r="A1607" s="2" t="s">
        <v>1135</v>
      </c>
      <c r="B1607" s="2" t="s">
        <v>1370</v>
      </c>
      <c r="C1607" s="2" t="s">
        <v>1447</v>
      </c>
      <c r="D1607" s="2" t="s">
        <v>11</v>
      </c>
      <c r="E1607" s="2" t="s">
        <v>1369</v>
      </c>
      <c r="F1607" s="2" t="s">
        <v>1380</v>
      </c>
      <c r="G1607" s="2" t="s">
        <v>1603</v>
      </c>
      <c r="H1607" s="2" t="s">
        <v>1429</v>
      </c>
      <c r="I1607" s="2" t="s">
        <v>2015</v>
      </c>
      <c r="J1607" s="2" t="s">
        <v>1980</v>
      </c>
    </row>
    <row r="1608" spans="1:10" ht="15.6" customHeight="1">
      <c r="A1608" s="2" t="s">
        <v>1136</v>
      </c>
      <c r="B1608" s="2" t="s">
        <v>1363</v>
      </c>
      <c r="C1608" s="2" t="s">
        <v>1447</v>
      </c>
      <c r="D1608" s="2" t="s">
        <v>7</v>
      </c>
      <c r="E1608" s="2" t="s">
        <v>1392</v>
      </c>
      <c r="F1608" s="2" t="s">
        <v>1418</v>
      </c>
      <c r="G1608" s="2" t="s">
        <v>1367</v>
      </c>
      <c r="H1608" s="2" t="s">
        <v>1492</v>
      </c>
      <c r="I1608" s="2" t="s">
        <v>2021</v>
      </c>
      <c r="J1608" s="2" t="s">
        <v>1980</v>
      </c>
    </row>
    <row r="1609" spans="1:10" ht="15.6" customHeight="1">
      <c r="A1609" s="2" t="s">
        <v>1137</v>
      </c>
      <c r="B1609" s="2" t="s">
        <v>1370</v>
      </c>
      <c r="C1609" s="2" t="s">
        <v>1447</v>
      </c>
      <c r="D1609" s="2" t="s">
        <v>5</v>
      </c>
      <c r="E1609" s="2" t="s">
        <v>1458</v>
      </c>
      <c r="F1609" s="2" t="s">
        <v>1560</v>
      </c>
      <c r="G1609" s="2" t="s">
        <v>2018</v>
      </c>
      <c r="H1609" s="2" t="s">
        <v>1980</v>
      </c>
      <c r="I1609" s="2" t="s">
        <v>1980</v>
      </c>
      <c r="J1609" s="2" t="s">
        <v>1980</v>
      </c>
    </row>
    <row r="1610" spans="1:10" ht="15.6" customHeight="1">
      <c r="A1610" s="2" t="s">
        <v>1138</v>
      </c>
      <c r="B1610" s="2" t="s">
        <v>1435</v>
      </c>
      <c r="C1610" s="2" t="s">
        <v>1387</v>
      </c>
      <c r="D1610" s="2" t="s">
        <v>5</v>
      </c>
      <c r="E1610" s="2" t="s">
        <v>1385</v>
      </c>
      <c r="F1610" s="2" t="s">
        <v>1478</v>
      </c>
      <c r="G1610" s="2" t="s">
        <v>1560</v>
      </c>
      <c r="H1610" s="2" t="s">
        <v>2024</v>
      </c>
      <c r="I1610" s="2" t="s">
        <v>1980</v>
      </c>
      <c r="J1610" s="2" t="s">
        <v>1980</v>
      </c>
    </row>
    <row r="1611" spans="1:10" ht="15.6" customHeight="1">
      <c r="A1611" s="2" t="s">
        <v>1139</v>
      </c>
      <c r="B1611" s="2" t="s">
        <v>1435</v>
      </c>
      <c r="C1611" s="2" t="s">
        <v>1387</v>
      </c>
      <c r="D1611" s="2" t="s">
        <v>7</v>
      </c>
      <c r="E1611" s="2" t="s">
        <v>1442</v>
      </c>
      <c r="F1611" s="2" t="s">
        <v>1408</v>
      </c>
      <c r="G1611" s="2" t="s">
        <v>1393</v>
      </c>
      <c r="H1611" s="2" t="s">
        <v>1492</v>
      </c>
      <c r="I1611" s="2" t="s">
        <v>2020</v>
      </c>
      <c r="J1611" s="2" t="s">
        <v>1980</v>
      </c>
    </row>
    <row r="1612" spans="1:10" ht="15.6" customHeight="1">
      <c r="A1612" s="2" t="s">
        <v>1140</v>
      </c>
      <c r="B1612" s="2" t="s">
        <v>1435</v>
      </c>
      <c r="C1612" s="2" t="s">
        <v>1387</v>
      </c>
      <c r="D1612" s="2" t="s">
        <v>11</v>
      </c>
      <c r="E1612" s="2" t="s">
        <v>1389</v>
      </c>
      <c r="F1612" s="2" t="s">
        <v>1450</v>
      </c>
      <c r="G1612" s="2" t="s">
        <v>1603</v>
      </c>
      <c r="H1612" s="2" t="s">
        <v>2019</v>
      </c>
      <c r="I1612" s="2" t="s">
        <v>1980</v>
      </c>
      <c r="J1612" s="2" t="s">
        <v>1980</v>
      </c>
    </row>
    <row r="1613" spans="1:10" ht="15.6" customHeight="1">
      <c r="A1613" s="2" t="s">
        <v>1141</v>
      </c>
      <c r="B1613" s="2" t="s">
        <v>1435</v>
      </c>
      <c r="C1613" s="2" t="s">
        <v>1387</v>
      </c>
      <c r="D1613" s="2" t="s">
        <v>11</v>
      </c>
      <c r="E1613" s="2" t="s">
        <v>1399</v>
      </c>
      <c r="F1613" s="2" t="s">
        <v>1396</v>
      </c>
      <c r="G1613" s="2" t="s">
        <v>1603</v>
      </c>
      <c r="H1613" s="2" t="s">
        <v>2019</v>
      </c>
      <c r="I1613" s="2" t="s">
        <v>1980</v>
      </c>
      <c r="J1613" s="2" t="s">
        <v>1980</v>
      </c>
    </row>
    <row r="1614" spans="1:10" ht="15.6" customHeight="1">
      <c r="A1614" s="2" t="s">
        <v>1142</v>
      </c>
      <c r="B1614" s="2" t="s">
        <v>1370</v>
      </c>
      <c r="C1614" s="2" t="s">
        <v>1425</v>
      </c>
      <c r="D1614" s="2" t="s">
        <v>7</v>
      </c>
      <c r="E1614" s="2" t="s">
        <v>1397</v>
      </c>
      <c r="F1614" s="2" t="s">
        <v>1441</v>
      </c>
      <c r="G1614" s="2" t="s">
        <v>1409</v>
      </c>
      <c r="H1614" s="2" t="s">
        <v>1492</v>
      </c>
      <c r="I1614" s="2" t="s">
        <v>1673</v>
      </c>
      <c r="J1614" s="2" t="s">
        <v>1980</v>
      </c>
    </row>
    <row r="1615" spans="1:10" ht="15.6" customHeight="1">
      <c r="A1615" s="2" t="s">
        <v>1143</v>
      </c>
      <c r="B1615" s="2" t="s">
        <v>1370</v>
      </c>
      <c r="C1615" s="2" t="s">
        <v>1425</v>
      </c>
      <c r="D1615" s="2" t="s">
        <v>7</v>
      </c>
      <c r="E1615" s="2" t="s">
        <v>1428</v>
      </c>
      <c r="F1615" s="2" t="s">
        <v>1492</v>
      </c>
      <c r="G1615" s="2" t="s">
        <v>1673</v>
      </c>
      <c r="H1615" s="2" t="s">
        <v>1373</v>
      </c>
      <c r="I1615" s="2" t="s">
        <v>1377</v>
      </c>
      <c r="J1615" s="2" t="s">
        <v>1980</v>
      </c>
    </row>
    <row r="1616" spans="1:10" ht="15.6" customHeight="1">
      <c r="A1616" s="2" t="s">
        <v>1144</v>
      </c>
      <c r="B1616" s="2" t="s">
        <v>1370</v>
      </c>
      <c r="C1616" s="2" t="s">
        <v>1425</v>
      </c>
      <c r="D1616" s="2" t="s">
        <v>7</v>
      </c>
      <c r="E1616" s="2" t="s">
        <v>1397</v>
      </c>
      <c r="F1616" s="2" t="s">
        <v>1441</v>
      </c>
      <c r="G1616" s="2" t="s">
        <v>1373</v>
      </c>
      <c r="H1616" s="2" t="s">
        <v>1492</v>
      </c>
      <c r="I1616" s="2" t="s">
        <v>1673</v>
      </c>
      <c r="J1616" s="2" t="s">
        <v>1980</v>
      </c>
    </row>
    <row r="1617" spans="1:10" ht="15.6" customHeight="1">
      <c r="A1617" s="2" t="s">
        <v>1145</v>
      </c>
      <c r="B1617" s="2" t="s">
        <v>1370</v>
      </c>
      <c r="C1617" s="2" t="s">
        <v>1425</v>
      </c>
      <c r="D1617" s="2" t="s">
        <v>11</v>
      </c>
      <c r="E1617" s="2" t="s">
        <v>1369</v>
      </c>
      <c r="F1617" s="2" t="s">
        <v>1449</v>
      </c>
      <c r="G1617" s="2" t="s">
        <v>1603</v>
      </c>
      <c r="H1617" s="2" t="s">
        <v>2015</v>
      </c>
      <c r="I1617" s="2" t="s">
        <v>1980</v>
      </c>
      <c r="J1617" s="2" t="s">
        <v>1980</v>
      </c>
    </row>
    <row r="1618" spans="1:10" ht="15.6" customHeight="1">
      <c r="A1618" s="2" t="s">
        <v>1146</v>
      </c>
      <c r="B1618" s="2" t="s">
        <v>1370</v>
      </c>
      <c r="C1618" s="2" t="s">
        <v>1425</v>
      </c>
      <c r="D1618" s="2" t="s">
        <v>11</v>
      </c>
      <c r="E1618" s="2" t="s">
        <v>1428</v>
      </c>
      <c r="F1618" s="2" t="s">
        <v>1408</v>
      </c>
      <c r="G1618" s="2" t="s">
        <v>1368</v>
      </c>
      <c r="H1618" s="2" t="s">
        <v>1603</v>
      </c>
      <c r="I1618" s="2" t="s">
        <v>2015</v>
      </c>
      <c r="J1618" s="2" t="s">
        <v>1980</v>
      </c>
    </row>
    <row r="1619" spans="1:10" ht="15.6" customHeight="1">
      <c r="A1619" s="2" t="s">
        <v>1147</v>
      </c>
      <c r="B1619" s="2" t="s">
        <v>1370</v>
      </c>
      <c r="C1619" s="2" t="s">
        <v>1425</v>
      </c>
      <c r="D1619" s="2" t="s">
        <v>11</v>
      </c>
      <c r="E1619" s="2" t="s">
        <v>1369</v>
      </c>
      <c r="F1619" s="2" t="s">
        <v>1418</v>
      </c>
      <c r="G1619" s="2" t="s">
        <v>1603</v>
      </c>
      <c r="H1619" s="2" t="s">
        <v>2015</v>
      </c>
      <c r="I1619" s="2" t="s">
        <v>1980</v>
      </c>
      <c r="J1619" s="2" t="s">
        <v>1980</v>
      </c>
    </row>
    <row r="1620" spans="1:10" ht="15.6" customHeight="1">
      <c r="A1620" s="2" t="s">
        <v>1148</v>
      </c>
      <c r="B1620" s="2" t="s">
        <v>1370</v>
      </c>
      <c r="C1620" s="2" t="s">
        <v>1425</v>
      </c>
      <c r="D1620" s="2" t="s">
        <v>5</v>
      </c>
      <c r="E1620" s="2" t="s">
        <v>1393</v>
      </c>
      <c r="F1620" s="2" t="s">
        <v>1520</v>
      </c>
      <c r="G1620" s="2" t="s">
        <v>1560</v>
      </c>
      <c r="H1620" s="2" t="s">
        <v>2018</v>
      </c>
      <c r="I1620" s="2" t="s">
        <v>1980</v>
      </c>
      <c r="J1620" s="2" t="s">
        <v>1980</v>
      </c>
    </row>
    <row r="1621" spans="1:10" ht="15.6" customHeight="1">
      <c r="A1621" s="2" t="s">
        <v>1149</v>
      </c>
      <c r="B1621" s="2" t="s">
        <v>1435</v>
      </c>
      <c r="C1621" s="2" t="s">
        <v>1383</v>
      </c>
      <c r="D1621" s="2" t="s">
        <v>11</v>
      </c>
      <c r="E1621" s="2" t="s">
        <v>1412</v>
      </c>
      <c r="F1621" s="2" t="s">
        <v>1466</v>
      </c>
      <c r="G1621" s="2" t="s">
        <v>1603</v>
      </c>
      <c r="H1621" s="2" t="s">
        <v>2019</v>
      </c>
      <c r="I1621" s="2" t="s">
        <v>1980</v>
      </c>
      <c r="J1621" s="2" t="s">
        <v>1980</v>
      </c>
    </row>
    <row r="1622" spans="1:10" ht="15.6" customHeight="1">
      <c r="A1622" s="2" t="s">
        <v>1150</v>
      </c>
      <c r="B1622" s="2" t="s">
        <v>1435</v>
      </c>
      <c r="C1622" s="2" t="s">
        <v>1383</v>
      </c>
      <c r="D1622" s="2" t="s">
        <v>11</v>
      </c>
      <c r="E1622" s="2" t="s">
        <v>1412</v>
      </c>
      <c r="F1622" s="2" t="s">
        <v>1521</v>
      </c>
      <c r="G1622" s="2" t="s">
        <v>1466</v>
      </c>
      <c r="H1622" s="2" t="s">
        <v>1603</v>
      </c>
      <c r="I1622" s="2" t="s">
        <v>2019</v>
      </c>
      <c r="J1622" s="2" t="s">
        <v>1980</v>
      </c>
    </row>
    <row r="1623" spans="1:10" ht="15.6" customHeight="1">
      <c r="A1623" s="2" t="s">
        <v>1151</v>
      </c>
      <c r="B1623" s="2" t="s">
        <v>1363</v>
      </c>
      <c r="C1623" s="2" t="s">
        <v>1364</v>
      </c>
      <c r="D1623" s="2" t="s">
        <v>11</v>
      </c>
      <c r="E1623" s="2" t="s">
        <v>1392</v>
      </c>
      <c r="F1623" s="2" t="s">
        <v>1452</v>
      </c>
      <c r="G1623" s="2" t="s">
        <v>1466</v>
      </c>
      <c r="H1623" s="2" t="s">
        <v>1603</v>
      </c>
      <c r="I1623" s="2" t="s">
        <v>2023</v>
      </c>
      <c r="J1623" s="2" t="s">
        <v>1980</v>
      </c>
    </row>
    <row r="1624" spans="1:10" ht="15.6" customHeight="1">
      <c r="A1624" s="2" t="s">
        <v>1152</v>
      </c>
      <c r="B1624" s="2" t="s">
        <v>1363</v>
      </c>
      <c r="C1624" s="2" t="s">
        <v>1364</v>
      </c>
      <c r="D1624" s="2" t="s">
        <v>7</v>
      </c>
      <c r="E1624" s="2" t="s">
        <v>1365</v>
      </c>
      <c r="F1624" s="2" t="s">
        <v>1385</v>
      </c>
      <c r="G1624" s="2" t="s">
        <v>1414</v>
      </c>
      <c r="H1624" s="2" t="s">
        <v>1492</v>
      </c>
      <c r="I1624" s="2" t="s">
        <v>2021</v>
      </c>
      <c r="J1624" s="2" t="s">
        <v>1980</v>
      </c>
    </row>
    <row r="1625" spans="1:10" ht="15.6" customHeight="1">
      <c r="A1625" s="2" t="s">
        <v>1153</v>
      </c>
      <c r="B1625" s="2" t="s">
        <v>1363</v>
      </c>
      <c r="C1625" s="2" t="s">
        <v>1364</v>
      </c>
      <c r="D1625" s="2" t="s">
        <v>7</v>
      </c>
      <c r="E1625" s="2" t="s">
        <v>1394</v>
      </c>
      <c r="F1625" s="2" t="s">
        <v>1374</v>
      </c>
      <c r="G1625" s="2" t="s">
        <v>1393</v>
      </c>
      <c r="H1625" s="2" t="s">
        <v>1492</v>
      </c>
      <c r="I1625" s="2" t="s">
        <v>2021</v>
      </c>
      <c r="J1625" s="2" t="s">
        <v>1980</v>
      </c>
    </row>
    <row r="1626" spans="1:10" ht="15.6" customHeight="1">
      <c r="A1626" s="2" t="s">
        <v>1154</v>
      </c>
      <c r="B1626" s="2" t="s">
        <v>1363</v>
      </c>
      <c r="C1626" s="2" t="s">
        <v>1391</v>
      </c>
      <c r="D1626" s="2" t="s">
        <v>11</v>
      </c>
      <c r="E1626" s="2" t="s">
        <v>1404</v>
      </c>
      <c r="F1626" s="2" t="s">
        <v>1458</v>
      </c>
      <c r="G1626" s="2" t="s">
        <v>1603</v>
      </c>
      <c r="H1626" s="2" t="s">
        <v>1429</v>
      </c>
      <c r="I1626" s="2" t="s">
        <v>2023</v>
      </c>
      <c r="J1626" s="2" t="s">
        <v>1980</v>
      </c>
    </row>
    <row r="1627" spans="1:10" ht="15.6" customHeight="1">
      <c r="A1627" s="2" t="s">
        <v>1155</v>
      </c>
      <c r="B1627" s="2" t="s">
        <v>1363</v>
      </c>
      <c r="C1627" s="2" t="s">
        <v>1391</v>
      </c>
      <c r="D1627" s="2" t="s">
        <v>11</v>
      </c>
      <c r="E1627" s="2" t="s">
        <v>1401</v>
      </c>
      <c r="F1627" s="2" t="s">
        <v>1374</v>
      </c>
      <c r="G1627" s="2" t="s">
        <v>1369</v>
      </c>
      <c r="H1627" s="2" t="s">
        <v>1603</v>
      </c>
      <c r="I1627" s="2" t="s">
        <v>1496</v>
      </c>
      <c r="J1627" s="2" t="s">
        <v>2023</v>
      </c>
    </row>
    <row r="1628" spans="1:10" ht="15.6" customHeight="1">
      <c r="A1628" s="2" t="s">
        <v>1156</v>
      </c>
      <c r="B1628" s="2" t="s">
        <v>1363</v>
      </c>
      <c r="C1628" s="2" t="s">
        <v>1376</v>
      </c>
      <c r="D1628" s="2" t="s">
        <v>7</v>
      </c>
      <c r="E1628" s="2" t="s">
        <v>1404</v>
      </c>
      <c r="F1628" s="2" t="s">
        <v>1411</v>
      </c>
      <c r="G1628" s="2" t="s">
        <v>1396</v>
      </c>
      <c r="H1628" s="2" t="s">
        <v>1492</v>
      </c>
      <c r="I1628" s="2" t="s">
        <v>1501</v>
      </c>
      <c r="J1628" s="2" t="s">
        <v>2021</v>
      </c>
    </row>
    <row r="1629" spans="1:10" ht="15.6" customHeight="1">
      <c r="A1629" s="2" t="s">
        <v>1157</v>
      </c>
      <c r="B1629" s="2" t="s">
        <v>1363</v>
      </c>
      <c r="C1629" s="2" t="s">
        <v>1376</v>
      </c>
      <c r="D1629" s="2" t="s">
        <v>7</v>
      </c>
      <c r="E1629" s="2" t="s">
        <v>1394</v>
      </c>
      <c r="F1629" s="2" t="s">
        <v>1377</v>
      </c>
      <c r="G1629" s="2" t="s">
        <v>1366</v>
      </c>
      <c r="H1629" s="2" t="s">
        <v>1492</v>
      </c>
      <c r="I1629" s="2" t="s">
        <v>1493</v>
      </c>
      <c r="J1629" s="2" t="s">
        <v>2021</v>
      </c>
    </row>
    <row r="1630" spans="1:10" ht="15.6" customHeight="1">
      <c r="A1630" s="2" t="s">
        <v>1158</v>
      </c>
      <c r="B1630" s="2" t="s">
        <v>1370</v>
      </c>
      <c r="C1630" s="2" t="s">
        <v>1376</v>
      </c>
      <c r="D1630" s="2" t="s">
        <v>11</v>
      </c>
      <c r="E1630" s="2" t="s">
        <v>1369</v>
      </c>
      <c r="F1630" s="2" t="s">
        <v>1441</v>
      </c>
      <c r="G1630" s="2" t="s">
        <v>1603</v>
      </c>
      <c r="H1630" s="2" t="s">
        <v>2015</v>
      </c>
      <c r="I1630" s="2" t="s">
        <v>1980</v>
      </c>
      <c r="J1630" s="2" t="s">
        <v>1980</v>
      </c>
    </row>
    <row r="1631" spans="1:10" ht="15.6" customHeight="1">
      <c r="A1631" s="2" t="s">
        <v>1159</v>
      </c>
      <c r="B1631" s="2" t="s">
        <v>1370</v>
      </c>
      <c r="C1631" s="2" t="s">
        <v>1376</v>
      </c>
      <c r="D1631" s="2" t="s">
        <v>5</v>
      </c>
      <c r="E1631" s="2" t="s">
        <v>1478</v>
      </c>
      <c r="F1631" s="2" t="s">
        <v>1560</v>
      </c>
      <c r="G1631" s="2" t="s">
        <v>2018</v>
      </c>
      <c r="H1631" s="2" t="s">
        <v>1980</v>
      </c>
      <c r="I1631" s="2" t="s">
        <v>1980</v>
      </c>
      <c r="J1631" s="2" t="s">
        <v>1980</v>
      </c>
    </row>
    <row r="1632" spans="1:10" ht="15.6" customHeight="1">
      <c r="A1632" s="2" t="s">
        <v>1160</v>
      </c>
      <c r="B1632" s="2" t="s">
        <v>1363</v>
      </c>
      <c r="C1632" s="2" t="s">
        <v>1447</v>
      </c>
      <c r="D1632" s="2" t="s">
        <v>11</v>
      </c>
      <c r="E1632" s="2" t="s">
        <v>1409</v>
      </c>
      <c r="F1632" s="2" t="s">
        <v>1449</v>
      </c>
      <c r="G1632" s="2" t="s">
        <v>1603</v>
      </c>
      <c r="H1632" s="2" t="s">
        <v>1501</v>
      </c>
      <c r="I1632" s="2" t="s">
        <v>2023</v>
      </c>
      <c r="J1632" s="2" t="s">
        <v>1980</v>
      </c>
    </row>
    <row r="1633" spans="1:10" ht="15.6" customHeight="1">
      <c r="A1633" s="2" t="s">
        <v>1161</v>
      </c>
      <c r="B1633" s="2" t="s">
        <v>1363</v>
      </c>
      <c r="C1633" s="2" t="s">
        <v>1447</v>
      </c>
      <c r="D1633" s="2" t="s">
        <v>7</v>
      </c>
      <c r="E1633" s="2" t="s">
        <v>1404</v>
      </c>
      <c r="F1633" s="2" t="s">
        <v>1418</v>
      </c>
      <c r="G1633" s="2" t="s">
        <v>1377</v>
      </c>
      <c r="H1633" s="2" t="s">
        <v>1492</v>
      </c>
      <c r="I1633" s="2" t="s">
        <v>1501</v>
      </c>
      <c r="J1633" s="2" t="s">
        <v>2021</v>
      </c>
    </row>
    <row r="1634" spans="1:10" ht="15.6" customHeight="1">
      <c r="A1634" s="2" t="s">
        <v>1162</v>
      </c>
      <c r="B1634" s="2" t="s">
        <v>1378</v>
      </c>
      <c r="C1634" s="2" t="s">
        <v>1371</v>
      </c>
      <c r="D1634" s="2" t="s">
        <v>5</v>
      </c>
      <c r="E1634" s="2" t="s">
        <v>1466</v>
      </c>
      <c r="F1634" s="2" t="s">
        <v>1520</v>
      </c>
      <c r="G1634" s="2" t="s">
        <v>1560</v>
      </c>
      <c r="H1634" s="2" t="s">
        <v>1514</v>
      </c>
      <c r="I1634" s="2" t="s">
        <v>1980</v>
      </c>
      <c r="J1634" s="2" t="s">
        <v>1980</v>
      </c>
    </row>
    <row r="1635" spans="1:10" ht="15.6" customHeight="1">
      <c r="A1635" s="2" t="s">
        <v>1163</v>
      </c>
      <c r="B1635" s="2" t="s">
        <v>1378</v>
      </c>
      <c r="C1635" s="2" t="s">
        <v>1371</v>
      </c>
      <c r="D1635" s="2" t="s">
        <v>11</v>
      </c>
      <c r="E1635" s="2" t="s">
        <v>1426</v>
      </c>
      <c r="F1635" s="2" t="s">
        <v>1411</v>
      </c>
      <c r="G1635" s="2" t="s">
        <v>1396</v>
      </c>
      <c r="H1635" s="2" t="s">
        <v>1603</v>
      </c>
      <c r="I1635" s="2" t="s">
        <v>1605</v>
      </c>
      <c r="J1635" s="2" t="s">
        <v>1980</v>
      </c>
    </row>
    <row r="1636" spans="1:10" ht="15.6" customHeight="1">
      <c r="A1636" s="2" t="s">
        <v>1164</v>
      </c>
      <c r="B1636" s="2" t="s">
        <v>1435</v>
      </c>
      <c r="C1636" s="2" t="s">
        <v>1371</v>
      </c>
      <c r="D1636" s="2" t="s">
        <v>11</v>
      </c>
      <c r="E1636" s="2" t="s">
        <v>1421</v>
      </c>
      <c r="F1636" s="2" t="s">
        <v>1418</v>
      </c>
      <c r="G1636" s="2" t="s">
        <v>1603</v>
      </c>
      <c r="H1636" s="2" t="s">
        <v>2019</v>
      </c>
      <c r="I1636" s="2" t="s">
        <v>1980</v>
      </c>
      <c r="J1636" s="2" t="s">
        <v>1980</v>
      </c>
    </row>
    <row r="1637" spans="1:10" ht="15.6" customHeight="1">
      <c r="A1637" s="2" t="s">
        <v>1165</v>
      </c>
      <c r="B1637" s="2" t="s">
        <v>1422</v>
      </c>
      <c r="C1637" s="2" t="s">
        <v>1376</v>
      </c>
      <c r="D1637" s="2" t="s">
        <v>7</v>
      </c>
      <c r="E1637" s="2" t="s">
        <v>1438</v>
      </c>
      <c r="F1637" s="2" t="s">
        <v>1441</v>
      </c>
      <c r="G1637" s="2" t="s">
        <v>1369</v>
      </c>
      <c r="H1637" s="2" t="s">
        <v>1492</v>
      </c>
      <c r="I1637" s="2" t="s">
        <v>1980</v>
      </c>
      <c r="J1637" s="2" t="s">
        <v>1980</v>
      </c>
    </row>
    <row r="1638" spans="1:10" ht="15.6" customHeight="1">
      <c r="A1638" s="2" t="s">
        <v>1166</v>
      </c>
      <c r="B1638" s="2" t="s">
        <v>1422</v>
      </c>
      <c r="C1638" s="2" t="s">
        <v>1376</v>
      </c>
      <c r="D1638" s="2" t="s">
        <v>11</v>
      </c>
      <c r="E1638" s="2" t="s">
        <v>1374</v>
      </c>
      <c r="F1638" s="2" t="s">
        <v>1441</v>
      </c>
      <c r="G1638" s="2" t="s">
        <v>1478</v>
      </c>
      <c r="H1638" s="2" t="s">
        <v>1603</v>
      </c>
      <c r="I1638" s="2" t="s">
        <v>1980</v>
      </c>
      <c r="J1638" s="2" t="s">
        <v>1980</v>
      </c>
    </row>
    <row r="1639" spans="1:10" ht="15.6" customHeight="1">
      <c r="A1639" s="2" t="s">
        <v>1167</v>
      </c>
      <c r="B1639" s="2" t="s">
        <v>1382</v>
      </c>
      <c r="C1639" s="2" t="s">
        <v>1364</v>
      </c>
      <c r="D1639" s="2" t="s">
        <v>7</v>
      </c>
      <c r="E1639" s="2" t="s">
        <v>1388</v>
      </c>
      <c r="F1639" s="2" t="s">
        <v>1412</v>
      </c>
      <c r="G1639" s="2" t="s">
        <v>1414</v>
      </c>
      <c r="H1639" s="2" t="s">
        <v>1492</v>
      </c>
      <c r="I1639" s="2" t="s">
        <v>1386</v>
      </c>
      <c r="J1639" s="2" t="s">
        <v>1980</v>
      </c>
    </row>
    <row r="1640" spans="1:10" ht="15.6" customHeight="1">
      <c r="A1640" s="2" t="s">
        <v>1168</v>
      </c>
      <c r="B1640" s="2" t="s">
        <v>1378</v>
      </c>
      <c r="C1640" s="2" t="s">
        <v>1364</v>
      </c>
      <c r="D1640" s="2" t="s">
        <v>11</v>
      </c>
      <c r="E1640" s="2" t="s">
        <v>1432</v>
      </c>
      <c r="F1640" s="2" t="s">
        <v>1499</v>
      </c>
      <c r="G1640" s="2" t="s">
        <v>1603</v>
      </c>
      <c r="H1640" s="2" t="s">
        <v>1605</v>
      </c>
      <c r="I1640" s="2" t="s">
        <v>1980</v>
      </c>
      <c r="J1640" s="2" t="s">
        <v>1980</v>
      </c>
    </row>
    <row r="1641" spans="1:10" ht="15.6" customHeight="1">
      <c r="A1641" s="2" t="s">
        <v>1169</v>
      </c>
      <c r="B1641" s="2" t="s">
        <v>1378</v>
      </c>
      <c r="C1641" s="2" t="s">
        <v>1364</v>
      </c>
      <c r="D1641" s="2" t="s">
        <v>5</v>
      </c>
      <c r="E1641" s="2" t="s">
        <v>1466</v>
      </c>
      <c r="F1641" s="2" t="s">
        <v>1560</v>
      </c>
      <c r="G1641" s="2" t="s">
        <v>1514</v>
      </c>
      <c r="H1641" s="2" t="s">
        <v>1980</v>
      </c>
      <c r="I1641" s="2" t="s">
        <v>1980</v>
      </c>
      <c r="J1641" s="2" t="s">
        <v>1980</v>
      </c>
    </row>
    <row r="1642" spans="1:10" ht="15.6" customHeight="1">
      <c r="A1642" s="2" t="s">
        <v>1170</v>
      </c>
      <c r="B1642" s="2" t="s">
        <v>1422</v>
      </c>
      <c r="C1642" s="2" t="s">
        <v>1383</v>
      </c>
      <c r="D1642" s="2" t="s">
        <v>7</v>
      </c>
      <c r="E1642" s="2" t="s">
        <v>1402</v>
      </c>
      <c r="F1642" s="2" t="s">
        <v>1385</v>
      </c>
      <c r="G1642" s="2" t="s">
        <v>1368</v>
      </c>
      <c r="H1642" s="2" t="s">
        <v>1492</v>
      </c>
      <c r="I1642" s="2" t="s">
        <v>1980</v>
      </c>
      <c r="J1642" s="2" t="s">
        <v>1980</v>
      </c>
    </row>
    <row r="1643" spans="1:10" ht="15.6" customHeight="1">
      <c r="A1643" s="2" t="s">
        <v>1171</v>
      </c>
      <c r="B1643" s="2" t="s">
        <v>1370</v>
      </c>
      <c r="C1643" s="2" t="s">
        <v>1424</v>
      </c>
      <c r="D1643" s="2" t="s">
        <v>5</v>
      </c>
      <c r="E1643" s="2" t="s">
        <v>1458</v>
      </c>
      <c r="F1643" s="2" t="s">
        <v>1499</v>
      </c>
      <c r="G1643" s="2" t="s">
        <v>1560</v>
      </c>
      <c r="H1643" s="2" t="s">
        <v>2018</v>
      </c>
      <c r="I1643" s="2" t="s">
        <v>1980</v>
      </c>
      <c r="J1643" s="2" t="s">
        <v>1980</v>
      </c>
    </row>
    <row r="1644" spans="1:10" ht="15.6" customHeight="1">
      <c r="A1644" s="2" t="s">
        <v>1172</v>
      </c>
      <c r="B1644" s="2" t="s">
        <v>1370</v>
      </c>
      <c r="C1644" s="2" t="s">
        <v>1376</v>
      </c>
      <c r="D1644" s="2" t="s">
        <v>7</v>
      </c>
      <c r="E1644" s="2" t="s">
        <v>1372</v>
      </c>
      <c r="F1644" s="2" t="s">
        <v>1412</v>
      </c>
      <c r="G1644" s="2" t="s">
        <v>1373</v>
      </c>
      <c r="H1644" s="2" t="s">
        <v>1492</v>
      </c>
      <c r="I1644" s="2" t="s">
        <v>1673</v>
      </c>
      <c r="J1644" s="2" t="s">
        <v>1980</v>
      </c>
    </row>
    <row r="1645" spans="1:10" ht="15.6" customHeight="1">
      <c r="A1645" s="2" t="s">
        <v>1173</v>
      </c>
      <c r="B1645" s="2" t="s">
        <v>1370</v>
      </c>
      <c r="C1645" s="2" t="s">
        <v>1376</v>
      </c>
      <c r="D1645" s="2" t="s">
        <v>11</v>
      </c>
      <c r="E1645" s="2" t="s">
        <v>1450</v>
      </c>
      <c r="F1645" s="2" t="s">
        <v>1367</v>
      </c>
      <c r="G1645" s="2" t="s">
        <v>1603</v>
      </c>
      <c r="H1645" s="2" t="s">
        <v>2015</v>
      </c>
      <c r="I1645" s="2" t="s">
        <v>1980</v>
      </c>
      <c r="J1645" s="2" t="s">
        <v>1980</v>
      </c>
    </row>
    <row r="1646" spans="1:10" ht="15.6" customHeight="1">
      <c r="A1646" s="2" t="s">
        <v>1174</v>
      </c>
      <c r="B1646" s="2" t="s">
        <v>1370</v>
      </c>
      <c r="C1646" s="2" t="s">
        <v>1376</v>
      </c>
      <c r="D1646" s="2" t="s">
        <v>7</v>
      </c>
      <c r="E1646" s="2" t="s">
        <v>1372</v>
      </c>
      <c r="F1646" s="2" t="s">
        <v>1411</v>
      </c>
      <c r="G1646" s="2" t="s">
        <v>1414</v>
      </c>
      <c r="H1646" s="2" t="s">
        <v>1492</v>
      </c>
      <c r="I1646" s="2" t="s">
        <v>1673</v>
      </c>
      <c r="J1646" s="2" t="s">
        <v>1980</v>
      </c>
    </row>
    <row r="1647" spans="1:10" ht="15.6" customHeight="1">
      <c r="A1647" s="2" t="s">
        <v>1175</v>
      </c>
      <c r="B1647" s="2" t="s">
        <v>1382</v>
      </c>
      <c r="C1647" s="2" t="s">
        <v>1424</v>
      </c>
      <c r="D1647" s="2" t="s">
        <v>11</v>
      </c>
      <c r="E1647" s="2" t="s">
        <v>1408</v>
      </c>
      <c r="F1647" s="2" t="s">
        <v>1452</v>
      </c>
      <c r="G1647" s="2" t="s">
        <v>1393</v>
      </c>
      <c r="H1647" s="2" t="s">
        <v>1603</v>
      </c>
      <c r="I1647" s="2" t="s">
        <v>1602</v>
      </c>
      <c r="J1647" s="2" t="s">
        <v>1980</v>
      </c>
    </row>
    <row r="1648" spans="1:10" ht="15.6" customHeight="1">
      <c r="A1648" s="2" t="s">
        <v>1176</v>
      </c>
      <c r="B1648" s="2" t="s">
        <v>1382</v>
      </c>
      <c r="C1648" s="2" t="s">
        <v>1424</v>
      </c>
      <c r="D1648" s="2" t="s">
        <v>5</v>
      </c>
      <c r="E1648" s="2" t="s">
        <v>1411</v>
      </c>
      <c r="F1648" s="2" t="s">
        <v>1532</v>
      </c>
      <c r="G1648" s="2" t="s">
        <v>1560</v>
      </c>
      <c r="H1648" s="2" t="s">
        <v>1518</v>
      </c>
      <c r="I1648" s="2" t="s">
        <v>1980</v>
      </c>
      <c r="J1648" s="2" t="s">
        <v>1980</v>
      </c>
    </row>
    <row r="1649" spans="1:10" ht="15.6" customHeight="1">
      <c r="A1649" s="2" t="s">
        <v>1177</v>
      </c>
      <c r="B1649" s="2" t="s">
        <v>1370</v>
      </c>
      <c r="C1649" s="2" t="s">
        <v>1383</v>
      </c>
      <c r="D1649" s="2" t="s">
        <v>11</v>
      </c>
      <c r="E1649" s="2" t="s">
        <v>1369</v>
      </c>
      <c r="F1649" s="2" t="s">
        <v>1603</v>
      </c>
      <c r="G1649" s="2" t="s">
        <v>2015</v>
      </c>
      <c r="H1649" s="2" t="s">
        <v>1980</v>
      </c>
      <c r="I1649" s="2" t="s">
        <v>1980</v>
      </c>
      <c r="J1649" s="2" t="s">
        <v>1980</v>
      </c>
    </row>
    <row r="1650" spans="1:10" ht="15.6" customHeight="1">
      <c r="A1650" s="2" t="s">
        <v>1178</v>
      </c>
      <c r="B1650" s="2" t="s">
        <v>1370</v>
      </c>
      <c r="C1650" s="2" t="s">
        <v>1383</v>
      </c>
      <c r="D1650" s="2" t="s">
        <v>11</v>
      </c>
      <c r="E1650" s="2" t="s">
        <v>1369</v>
      </c>
      <c r="F1650" s="2" t="s">
        <v>1441</v>
      </c>
      <c r="G1650" s="2" t="s">
        <v>1603</v>
      </c>
      <c r="H1650" s="2" t="s">
        <v>2015</v>
      </c>
      <c r="I1650" s="2" t="s">
        <v>1980</v>
      </c>
      <c r="J1650" s="2" t="s">
        <v>1980</v>
      </c>
    </row>
    <row r="1651" spans="1:10" ht="15.6" customHeight="1">
      <c r="A1651" s="2" t="s">
        <v>1179</v>
      </c>
      <c r="B1651" s="2" t="s">
        <v>1382</v>
      </c>
      <c r="C1651" s="2" t="s">
        <v>1383</v>
      </c>
      <c r="D1651" s="2" t="s">
        <v>7</v>
      </c>
      <c r="E1651" s="2" t="s">
        <v>1395</v>
      </c>
      <c r="F1651" s="2" t="s">
        <v>1389</v>
      </c>
      <c r="G1651" s="2" t="s">
        <v>1368</v>
      </c>
      <c r="H1651" s="2" t="s">
        <v>1460</v>
      </c>
      <c r="I1651" s="2" t="s">
        <v>1386</v>
      </c>
      <c r="J1651" s="2" t="s">
        <v>1980</v>
      </c>
    </row>
    <row r="1652" spans="1:10" ht="15.6" customHeight="1">
      <c r="A1652" s="2" t="s">
        <v>1180</v>
      </c>
      <c r="B1652" s="2" t="s">
        <v>1363</v>
      </c>
      <c r="C1652" s="2" t="s">
        <v>1425</v>
      </c>
      <c r="D1652" s="2" t="s">
        <v>7</v>
      </c>
      <c r="E1652" s="2" t="s">
        <v>1365</v>
      </c>
      <c r="F1652" s="2" t="s">
        <v>1368</v>
      </c>
      <c r="G1652" s="2" t="s">
        <v>1369</v>
      </c>
      <c r="H1652" s="2" t="s">
        <v>1460</v>
      </c>
      <c r="I1652" s="2" t="s">
        <v>2021</v>
      </c>
      <c r="J1652" s="2" t="s">
        <v>1980</v>
      </c>
    </row>
    <row r="1653" spans="1:10" ht="15.6" customHeight="1">
      <c r="A1653" s="2" t="s">
        <v>1181</v>
      </c>
      <c r="B1653" s="2" t="s">
        <v>1370</v>
      </c>
      <c r="C1653" s="2" t="s">
        <v>1425</v>
      </c>
      <c r="D1653" s="2" t="s">
        <v>7</v>
      </c>
      <c r="E1653" s="2" t="s">
        <v>1372</v>
      </c>
      <c r="F1653" s="2" t="s">
        <v>1374</v>
      </c>
      <c r="G1653" s="2" t="s">
        <v>1366</v>
      </c>
      <c r="H1653" s="2" t="s">
        <v>1460</v>
      </c>
      <c r="I1653" s="2" t="s">
        <v>1673</v>
      </c>
      <c r="J1653" s="2" t="s">
        <v>1980</v>
      </c>
    </row>
    <row r="1654" spans="1:10" ht="15.6" customHeight="1">
      <c r="A1654" s="2" t="s">
        <v>1182</v>
      </c>
      <c r="B1654" s="2" t="s">
        <v>1363</v>
      </c>
      <c r="C1654" s="2" t="s">
        <v>1376</v>
      </c>
      <c r="D1654" s="2" t="s">
        <v>7</v>
      </c>
      <c r="E1654" s="2" t="s">
        <v>1365</v>
      </c>
      <c r="F1654" s="2" t="s">
        <v>1396</v>
      </c>
      <c r="G1654" s="2" t="s">
        <v>1432</v>
      </c>
      <c r="H1654" s="2" t="s">
        <v>1367</v>
      </c>
      <c r="I1654" s="2" t="s">
        <v>1460</v>
      </c>
      <c r="J1654" s="2" t="s">
        <v>2021</v>
      </c>
    </row>
    <row r="1655" spans="1:10" ht="15.6" customHeight="1">
      <c r="A1655" s="2" t="s">
        <v>1183</v>
      </c>
      <c r="B1655" s="2" t="s">
        <v>1363</v>
      </c>
      <c r="C1655" s="2" t="s">
        <v>1376</v>
      </c>
      <c r="D1655" s="2" t="s">
        <v>11</v>
      </c>
      <c r="E1655" s="2" t="s">
        <v>1409</v>
      </c>
      <c r="F1655" s="2" t="s">
        <v>1478</v>
      </c>
      <c r="G1655" s="2" t="s">
        <v>1622</v>
      </c>
      <c r="H1655" s="2" t="s">
        <v>2023</v>
      </c>
      <c r="I1655" s="2" t="s">
        <v>1980</v>
      </c>
      <c r="J1655" s="2" t="s">
        <v>1980</v>
      </c>
    </row>
    <row r="1656" spans="1:10" ht="15.6" customHeight="1">
      <c r="A1656" s="2" t="s">
        <v>1184</v>
      </c>
      <c r="B1656" s="2" t="s">
        <v>1363</v>
      </c>
      <c r="C1656" s="2" t="s">
        <v>1376</v>
      </c>
      <c r="D1656" s="2" t="s">
        <v>5</v>
      </c>
      <c r="E1656" s="2" t="s">
        <v>1380</v>
      </c>
      <c r="F1656" s="2" t="s">
        <v>1532</v>
      </c>
      <c r="G1656" s="2" t="s">
        <v>1540</v>
      </c>
      <c r="H1656" s="2" t="s">
        <v>2022</v>
      </c>
      <c r="I1656" s="2" t="s">
        <v>1980</v>
      </c>
      <c r="J1656" s="2" t="s">
        <v>1980</v>
      </c>
    </row>
    <row r="1657" spans="1:10" ht="15.6" customHeight="1">
      <c r="A1657" s="2" t="s">
        <v>1185</v>
      </c>
      <c r="B1657" s="2" t="s">
        <v>1363</v>
      </c>
      <c r="C1657" s="2" t="s">
        <v>1376</v>
      </c>
      <c r="D1657" s="2" t="s">
        <v>11</v>
      </c>
      <c r="E1657" s="2" t="s">
        <v>1404</v>
      </c>
      <c r="F1657" s="2" t="s">
        <v>1458</v>
      </c>
      <c r="G1657" s="2" t="s">
        <v>1479</v>
      </c>
      <c r="H1657" s="2" t="s">
        <v>2023</v>
      </c>
      <c r="I1657" s="2" t="s">
        <v>1980</v>
      </c>
      <c r="J1657" s="2" t="s">
        <v>1980</v>
      </c>
    </row>
    <row r="1658" spans="1:10" ht="15.6" customHeight="1">
      <c r="A1658" s="2" t="s">
        <v>1186</v>
      </c>
      <c r="B1658" s="2" t="s">
        <v>1363</v>
      </c>
      <c r="C1658" s="2" t="s">
        <v>1425</v>
      </c>
      <c r="D1658" s="2" t="s">
        <v>7</v>
      </c>
      <c r="E1658" s="2" t="s">
        <v>1394</v>
      </c>
      <c r="F1658" s="2" t="s">
        <v>1396</v>
      </c>
      <c r="G1658" s="2" t="s">
        <v>1369</v>
      </c>
      <c r="H1658" s="2" t="s">
        <v>1459</v>
      </c>
      <c r="I1658" s="2" t="s">
        <v>2021</v>
      </c>
      <c r="J1658" s="2" t="s">
        <v>1980</v>
      </c>
    </row>
    <row r="1659" spans="1:10" ht="15.6" customHeight="1">
      <c r="A1659" s="2" t="s">
        <v>1187</v>
      </c>
      <c r="B1659" s="2" t="s">
        <v>1370</v>
      </c>
      <c r="C1659" s="2" t="s">
        <v>1425</v>
      </c>
      <c r="D1659" s="2" t="s">
        <v>11</v>
      </c>
      <c r="E1659" s="2" t="s">
        <v>1367</v>
      </c>
      <c r="F1659" s="2" t="s">
        <v>1396</v>
      </c>
      <c r="G1659" s="2" t="s">
        <v>1622</v>
      </c>
      <c r="H1659" s="2" t="s">
        <v>2015</v>
      </c>
      <c r="I1659" s="2" t="s">
        <v>1980</v>
      </c>
      <c r="J1659" s="2" t="s">
        <v>1980</v>
      </c>
    </row>
    <row r="1660" spans="1:10" ht="15.6" customHeight="1">
      <c r="A1660" s="2" t="s">
        <v>1188</v>
      </c>
      <c r="B1660" s="2" t="s">
        <v>1378</v>
      </c>
      <c r="C1660" s="2" t="s">
        <v>1383</v>
      </c>
      <c r="D1660" s="2" t="s">
        <v>11</v>
      </c>
      <c r="E1660" s="2" t="s">
        <v>1368</v>
      </c>
      <c r="F1660" s="2" t="s">
        <v>1478</v>
      </c>
      <c r="G1660" s="2" t="s">
        <v>1540</v>
      </c>
      <c r="H1660" s="2" t="s">
        <v>1605</v>
      </c>
      <c r="I1660" s="2" t="s">
        <v>1980</v>
      </c>
      <c r="J1660" s="2" t="s">
        <v>1980</v>
      </c>
    </row>
    <row r="1661" spans="1:10" ht="15.6" customHeight="1">
      <c r="A1661" s="2" t="s">
        <v>1189</v>
      </c>
      <c r="B1661" s="2" t="s">
        <v>1378</v>
      </c>
      <c r="C1661" s="2" t="s">
        <v>1383</v>
      </c>
      <c r="D1661" s="2" t="s">
        <v>11</v>
      </c>
      <c r="E1661" s="2" t="s">
        <v>1366</v>
      </c>
      <c r="F1661" s="2" t="s">
        <v>1458</v>
      </c>
      <c r="G1661" s="2" t="s">
        <v>1622</v>
      </c>
      <c r="H1661" s="2" t="s">
        <v>1605</v>
      </c>
      <c r="I1661" s="2" t="s">
        <v>1980</v>
      </c>
      <c r="J1661" s="2" t="s">
        <v>1980</v>
      </c>
    </row>
    <row r="1662" spans="1:10" ht="15.6" customHeight="1">
      <c r="A1662" s="2" t="s">
        <v>1190</v>
      </c>
      <c r="B1662" s="2" t="s">
        <v>1363</v>
      </c>
      <c r="C1662" s="2" t="s">
        <v>1364</v>
      </c>
      <c r="D1662" s="2" t="s">
        <v>11</v>
      </c>
      <c r="E1662" s="2" t="s">
        <v>1404</v>
      </c>
      <c r="F1662" s="2" t="s">
        <v>1396</v>
      </c>
      <c r="G1662" s="2" t="s">
        <v>1479</v>
      </c>
      <c r="H1662" s="2" t="s">
        <v>2023</v>
      </c>
      <c r="I1662" s="2" t="s">
        <v>1980</v>
      </c>
      <c r="J1662" s="2" t="s">
        <v>1980</v>
      </c>
    </row>
    <row r="1663" spans="1:10" ht="15.6" customHeight="1">
      <c r="A1663" s="2" t="s">
        <v>1191</v>
      </c>
      <c r="B1663" s="2" t="s">
        <v>1363</v>
      </c>
      <c r="C1663" s="2" t="s">
        <v>1364</v>
      </c>
      <c r="D1663" s="2" t="s">
        <v>5</v>
      </c>
      <c r="E1663" s="2" t="s">
        <v>1380</v>
      </c>
      <c r="F1663" s="2" t="s">
        <v>1540</v>
      </c>
      <c r="G1663" s="2" t="s">
        <v>2022</v>
      </c>
      <c r="H1663" s="2" t="s">
        <v>1980</v>
      </c>
      <c r="I1663" s="2" t="s">
        <v>1980</v>
      </c>
      <c r="J1663" s="2" t="s">
        <v>1980</v>
      </c>
    </row>
    <row r="1664" spans="1:10" ht="15.6" customHeight="1">
      <c r="A1664" s="2" t="s">
        <v>1192</v>
      </c>
      <c r="B1664" s="2" t="s">
        <v>1370</v>
      </c>
      <c r="C1664" s="2" t="s">
        <v>1425</v>
      </c>
      <c r="D1664" s="2" t="s">
        <v>11</v>
      </c>
      <c r="E1664" s="2" t="s">
        <v>1367</v>
      </c>
      <c r="F1664" s="2" t="s">
        <v>1432</v>
      </c>
      <c r="G1664" s="2" t="s">
        <v>1622</v>
      </c>
      <c r="H1664" s="2" t="s">
        <v>2015</v>
      </c>
      <c r="I1664" s="2" t="s">
        <v>1980</v>
      </c>
      <c r="J1664" s="2" t="s">
        <v>1980</v>
      </c>
    </row>
    <row r="1665" spans="1:10" ht="15.6" customHeight="1">
      <c r="A1665" s="2" t="s">
        <v>1193</v>
      </c>
      <c r="B1665" s="2" t="s">
        <v>1378</v>
      </c>
      <c r="C1665" s="2" t="s">
        <v>1383</v>
      </c>
      <c r="D1665" s="2" t="s">
        <v>7</v>
      </c>
      <c r="E1665" s="2" t="s">
        <v>1379</v>
      </c>
      <c r="F1665" s="2" t="s">
        <v>1464</v>
      </c>
      <c r="G1665" s="2" t="s">
        <v>1478</v>
      </c>
      <c r="H1665" s="2" t="s">
        <v>1459</v>
      </c>
      <c r="I1665" s="2" t="s">
        <v>1381</v>
      </c>
      <c r="J1665" s="2" t="s">
        <v>1980</v>
      </c>
    </row>
    <row r="1666" spans="1:10" ht="15.6" customHeight="1">
      <c r="A1666" s="2" t="s">
        <v>1194</v>
      </c>
      <c r="B1666" s="2" t="s">
        <v>1378</v>
      </c>
      <c r="C1666" s="2" t="s">
        <v>1383</v>
      </c>
      <c r="D1666" s="2" t="s">
        <v>7</v>
      </c>
      <c r="E1666" s="2" t="s">
        <v>1379</v>
      </c>
      <c r="F1666" s="2" t="s">
        <v>1464</v>
      </c>
      <c r="G1666" s="2" t="s">
        <v>1458</v>
      </c>
      <c r="H1666" s="2" t="s">
        <v>1460</v>
      </c>
      <c r="I1666" s="2" t="s">
        <v>1381</v>
      </c>
      <c r="J1666" s="2" t="s">
        <v>1980</v>
      </c>
    </row>
    <row r="1667" spans="1:10" ht="15.6" customHeight="1">
      <c r="A1667" s="2" t="s">
        <v>1843</v>
      </c>
      <c r="B1667" s="2" t="s">
        <v>1370</v>
      </c>
      <c r="C1667" s="2" t="s">
        <v>1364</v>
      </c>
      <c r="D1667" s="2" t="s">
        <v>11</v>
      </c>
      <c r="E1667" s="2" t="s">
        <v>1367</v>
      </c>
      <c r="F1667" s="2" t="s">
        <v>1466</v>
      </c>
      <c r="G1667" s="2" t="s">
        <v>1622</v>
      </c>
      <c r="H1667" s="2" t="s">
        <v>2015</v>
      </c>
      <c r="I1667" s="2" t="s">
        <v>1980</v>
      </c>
      <c r="J1667" s="2" t="s">
        <v>1980</v>
      </c>
    </row>
    <row r="1668" spans="1:10" ht="15.6" customHeight="1">
      <c r="A1668" s="2" t="s">
        <v>1195</v>
      </c>
      <c r="B1668" s="2" t="s">
        <v>1370</v>
      </c>
      <c r="C1668" s="2" t="s">
        <v>1383</v>
      </c>
      <c r="D1668" s="2" t="s">
        <v>11</v>
      </c>
      <c r="E1668" s="2" t="s">
        <v>1367</v>
      </c>
      <c r="F1668" s="2" t="s">
        <v>1466</v>
      </c>
      <c r="G1668" s="2" t="s">
        <v>1622</v>
      </c>
      <c r="H1668" s="2" t="s">
        <v>2015</v>
      </c>
      <c r="I1668" s="2" t="s">
        <v>1980</v>
      </c>
      <c r="J1668" s="2" t="s">
        <v>1980</v>
      </c>
    </row>
    <row r="1669" spans="1:10" ht="15.6" customHeight="1">
      <c r="A1669" s="2" t="s">
        <v>1196</v>
      </c>
      <c r="B1669" s="2" t="s">
        <v>1422</v>
      </c>
      <c r="C1669" s="2" t="s">
        <v>1371</v>
      </c>
      <c r="D1669" s="2" t="s">
        <v>11</v>
      </c>
      <c r="E1669" s="2" t="s">
        <v>1414</v>
      </c>
      <c r="F1669" s="2" t="s">
        <v>1385</v>
      </c>
      <c r="G1669" s="2" t="s">
        <v>1479</v>
      </c>
      <c r="H1669" s="2" t="s">
        <v>1980</v>
      </c>
      <c r="I1669" s="2" t="s">
        <v>1980</v>
      </c>
      <c r="J1669" s="2" t="s">
        <v>1980</v>
      </c>
    </row>
    <row r="1670" spans="1:10" ht="15.6" customHeight="1">
      <c r="A1670" s="2" t="s">
        <v>1197</v>
      </c>
      <c r="B1670" s="2" t="s">
        <v>1370</v>
      </c>
      <c r="C1670" s="2" t="s">
        <v>1371</v>
      </c>
      <c r="D1670" s="2" t="s">
        <v>5</v>
      </c>
      <c r="E1670" s="2" t="s">
        <v>1478</v>
      </c>
      <c r="F1670" s="2" t="s">
        <v>1539</v>
      </c>
      <c r="G1670" s="2" t="s">
        <v>2018</v>
      </c>
      <c r="H1670" s="2" t="s">
        <v>1980</v>
      </c>
      <c r="I1670" s="2" t="s">
        <v>1980</v>
      </c>
      <c r="J1670" s="2" t="s">
        <v>1980</v>
      </c>
    </row>
    <row r="1671" spans="1:10" ht="15.6" customHeight="1">
      <c r="A1671" s="2" t="s">
        <v>1198</v>
      </c>
      <c r="B1671" s="2" t="s">
        <v>1435</v>
      </c>
      <c r="C1671" s="2" t="s">
        <v>1371</v>
      </c>
      <c r="D1671" s="2" t="s">
        <v>7</v>
      </c>
      <c r="E1671" s="2" t="s">
        <v>1385</v>
      </c>
      <c r="F1671" s="2" t="s">
        <v>1411</v>
      </c>
      <c r="G1671" s="2" t="s">
        <v>1450</v>
      </c>
      <c r="H1671" s="2" t="s">
        <v>1428</v>
      </c>
      <c r="I1671" s="2" t="s">
        <v>1459</v>
      </c>
      <c r="J1671" s="2" t="s">
        <v>2020</v>
      </c>
    </row>
    <row r="1672" spans="1:10" ht="15.6" customHeight="1">
      <c r="A1672" s="2" t="s">
        <v>1199</v>
      </c>
      <c r="B1672" s="2" t="s">
        <v>1435</v>
      </c>
      <c r="C1672" s="2" t="s">
        <v>1383</v>
      </c>
      <c r="D1672" s="2" t="s">
        <v>7</v>
      </c>
      <c r="E1672" s="2" t="s">
        <v>1421</v>
      </c>
      <c r="F1672" s="2" t="s">
        <v>1418</v>
      </c>
      <c r="G1672" s="2" t="s">
        <v>1377</v>
      </c>
      <c r="H1672" s="2" t="s">
        <v>1432</v>
      </c>
      <c r="I1672" s="2" t="s">
        <v>1459</v>
      </c>
      <c r="J1672" s="2" t="s">
        <v>2020</v>
      </c>
    </row>
    <row r="1673" spans="1:10" ht="15.6" customHeight="1">
      <c r="A1673" s="2" t="s">
        <v>1200</v>
      </c>
      <c r="B1673" s="2" t="s">
        <v>1382</v>
      </c>
      <c r="C1673" s="2" t="s">
        <v>1383</v>
      </c>
      <c r="D1673" s="2" t="s">
        <v>11</v>
      </c>
      <c r="E1673" s="2" t="s">
        <v>1408</v>
      </c>
      <c r="F1673" s="2" t="s">
        <v>1432</v>
      </c>
      <c r="G1673" s="2" t="s">
        <v>1479</v>
      </c>
      <c r="H1673" s="2" t="s">
        <v>1602</v>
      </c>
      <c r="I1673" s="2" t="s">
        <v>1980</v>
      </c>
      <c r="J1673" s="2" t="s">
        <v>1980</v>
      </c>
    </row>
    <row r="1674" spans="1:10" ht="15.6" customHeight="1">
      <c r="A1674" s="2" t="s">
        <v>1201</v>
      </c>
      <c r="B1674" s="2" t="s">
        <v>1370</v>
      </c>
      <c r="C1674" s="2" t="s">
        <v>1383</v>
      </c>
      <c r="D1674" s="2" t="s">
        <v>11</v>
      </c>
      <c r="E1674" s="2" t="s">
        <v>1367</v>
      </c>
      <c r="F1674" s="2" t="s">
        <v>1466</v>
      </c>
      <c r="G1674" s="2" t="s">
        <v>1622</v>
      </c>
      <c r="H1674" s="2" t="s">
        <v>2015</v>
      </c>
      <c r="I1674" s="2" t="s">
        <v>1980</v>
      </c>
      <c r="J1674" s="2" t="s">
        <v>1980</v>
      </c>
    </row>
    <row r="1675" spans="1:10" ht="15.6" customHeight="1">
      <c r="A1675" s="2" t="s">
        <v>1202</v>
      </c>
      <c r="B1675" s="2" t="s">
        <v>1363</v>
      </c>
      <c r="C1675" s="2" t="s">
        <v>1448</v>
      </c>
      <c r="D1675" s="2" t="s">
        <v>7</v>
      </c>
      <c r="E1675" s="2" t="s">
        <v>1394</v>
      </c>
      <c r="F1675" s="2" t="s">
        <v>1411</v>
      </c>
      <c r="G1675" s="2" t="s">
        <v>1374</v>
      </c>
      <c r="H1675" s="2" t="s">
        <v>1459</v>
      </c>
      <c r="I1675" s="2" t="s">
        <v>2021</v>
      </c>
      <c r="J1675" s="2" t="s">
        <v>1980</v>
      </c>
    </row>
    <row r="1676" spans="1:10" ht="15.6" customHeight="1">
      <c r="A1676" s="2" t="s">
        <v>1203</v>
      </c>
      <c r="B1676" s="2" t="s">
        <v>1363</v>
      </c>
      <c r="C1676" s="2" t="s">
        <v>1448</v>
      </c>
      <c r="D1676" s="2" t="s">
        <v>11</v>
      </c>
      <c r="E1676" s="2" t="s">
        <v>1409</v>
      </c>
      <c r="F1676" s="2" t="s">
        <v>1418</v>
      </c>
      <c r="G1676" s="2" t="s">
        <v>1622</v>
      </c>
      <c r="H1676" s="2" t="s">
        <v>2023</v>
      </c>
      <c r="I1676" s="2" t="s">
        <v>1980</v>
      </c>
      <c r="J1676" s="2" t="s">
        <v>1980</v>
      </c>
    </row>
    <row r="1677" spans="1:10" ht="15.6" customHeight="1">
      <c r="A1677" s="2" t="s">
        <v>1204</v>
      </c>
      <c r="B1677" s="2" t="s">
        <v>1435</v>
      </c>
      <c r="C1677" s="2" t="s">
        <v>1383</v>
      </c>
      <c r="D1677" s="2" t="s">
        <v>7</v>
      </c>
      <c r="E1677" s="2" t="s">
        <v>1421</v>
      </c>
      <c r="F1677" s="2" t="s">
        <v>1373</v>
      </c>
      <c r="G1677" s="2" t="s">
        <v>1377</v>
      </c>
      <c r="H1677" s="2" t="s">
        <v>1459</v>
      </c>
      <c r="I1677" s="2" t="s">
        <v>2020</v>
      </c>
      <c r="J1677" s="2" t="s">
        <v>1980</v>
      </c>
    </row>
    <row r="1678" spans="1:10" ht="15.6" customHeight="1">
      <c r="A1678" s="2" t="s">
        <v>1205</v>
      </c>
      <c r="B1678" s="2" t="s">
        <v>1435</v>
      </c>
      <c r="C1678" s="2" t="s">
        <v>1383</v>
      </c>
      <c r="D1678" s="2" t="s">
        <v>7</v>
      </c>
      <c r="E1678" s="2" t="s">
        <v>1442</v>
      </c>
      <c r="F1678" s="2" t="s">
        <v>1373</v>
      </c>
      <c r="G1678" s="2" t="s">
        <v>1366</v>
      </c>
      <c r="H1678" s="2" t="s">
        <v>1460</v>
      </c>
      <c r="I1678" s="2" t="s">
        <v>2020</v>
      </c>
      <c r="J1678" s="2" t="s">
        <v>1980</v>
      </c>
    </row>
    <row r="1679" spans="1:10" ht="15.6" customHeight="1">
      <c r="A1679" s="2" t="s">
        <v>1206</v>
      </c>
      <c r="B1679" s="2" t="s">
        <v>1363</v>
      </c>
      <c r="C1679" s="2" t="s">
        <v>1364</v>
      </c>
      <c r="D1679" s="2" t="s">
        <v>7</v>
      </c>
      <c r="E1679" s="2" t="s">
        <v>1394</v>
      </c>
      <c r="F1679" s="2" t="s">
        <v>1396</v>
      </c>
      <c r="G1679" s="2" t="s">
        <v>1369</v>
      </c>
      <c r="H1679" s="2" t="s">
        <v>1459</v>
      </c>
      <c r="I1679" s="2" t="s">
        <v>2021</v>
      </c>
      <c r="J1679" s="2" t="s">
        <v>1980</v>
      </c>
    </row>
    <row r="1680" spans="1:10" ht="15.6" customHeight="1">
      <c r="A1680" s="2" t="s">
        <v>1207</v>
      </c>
      <c r="B1680" s="2" t="s">
        <v>1370</v>
      </c>
      <c r="C1680" s="2" t="s">
        <v>1364</v>
      </c>
      <c r="D1680" s="2" t="s">
        <v>11</v>
      </c>
      <c r="E1680" s="2" t="s">
        <v>1367</v>
      </c>
      <c r="F1680" s="2" t="s">
        <v>1396</v>
      </c>
      <c r="G1680" s="2" t="s">
        <v>1622</v>
      </c>
      <c r="H1680" s="2" t="s">
        <v>2015</v>
      </c>
      <c r="I1680" s="2" t="s">
        <v>1980</v>
      </c>
      <c r="J1680" s="2" t="s">
        <v>1980</v>
      </c>
    </row>
    <row r="1681" spans="1:10" ht="15.6" customHeight="1">
      <c r="A1681" s="2" t="s">
        <v>1208</v>
      </c>
      <c r="B1681" s="2" t="s">
        <v>1370</v>
      </c>
      <c r="C1681" s="2" t="s">
        <v>1364</v>
      </c>
      <c r="D1681" s="2" t="s">
        <v>11</v>
      </c>
      <c r="E1681" s="2" t="s">
        <v>1367</v>
      </c>
      <c r="F1681" s="2" t="s">
        <v>1466</v>
      </c>
      <c r="G1681" s="2" t="s">
        <v>1622</v>
      </c>
      <c r="H1681" s="2" t="s">
        <v>2015</v>
      </c>
      <c r="I1681" s="2" t="s">
        <v>1980</v>
      </c>
      <c r="J1681" s="2" t="s">
        <v>1980</v>
      </c>
    </row>
    <row r="1682" spans="1:10" ht="15.6" customHeight="1">
      <c r="A1682" s="2" t="s">
        <v>1209</v>
      </c>
      <c r="B1682" s="2" t="s">
        <v>1370</v>
      </c>
      <c r="C1682" s="2" t="s">
        <v>1383</v>
      </c>
      <c r="D1682" s="2" t="s">
        <v>11</v>
      </c>
      <c r="E1682" s="2" t="s">
        <v>1367</v>
      </c>
      <c r="F1682" s="2" t="s">
        <v>1466</v>
      </c>
      <c r="G1682" s="2" t="s">
        <v>1622</v>
      </c>
      <c r="H1682" s="2" t="s">
        <v>2015</v>
      </c>
      <c r="I1682" s="2" t="s">
        <v>1980</v>
      </c>
      <c r="J1682" s="2" t="s">
        <v>1980</v>
      </c>
    </row>
    <row r="1683" spans="1:10" ht="15.6" customHeight="1">
      <c r="A1683" s="2" t="s">
        <v>1210</v>
      </c>
      <c r="B1683" s="2" t="s">
        <v>1435</v>
      </c>
      <c r="C1683" s="2" t="s">
        <v>1383</v>
      </c>
      <c r="D1683" s="2" t="s">
        <v>7</v>
      </c>
      <c r="E1683" s="2" t="s">
        <v>1442</v>
      </c>
      <c r="F1683" s="2" t="s">
        <v>1373</v>
      </c>
      <c r="G1683" s="2" t="s">
        <v>1374</v>
      </c>
      <c r="H1683" s="2" t="s">
        <v>1460</v>
      </c>
      <c r="I1683" s="2" t="s">
        <v>2020</v>
      </c>
      <c r="J1683" s="2" t="s">
        <v>1980</v>
      </c>
    </row>
    <row r="1684" spans="1:10" ht="15.6" customHeight="1">
      <c r="A1684" s="2" t="s">
        <v>1211</v>
      </c>
      <c r="B1684" s="2" t="s">
        <v>1363</v>
      </c>
      <c r="C1684" s="2" t="s">
        <v>1447</v>
      </c>
      <c r="D1684" s="2" t="s">
        <v>7</v>
      </c>
      <c r="E1684" s="2" t="s">
        <v>1394</v>
      </c>
      <c r="F1684" s="2" t="s">
        <v>1368</v>
      </c>
      <c r="G1684" s="2" t="s">
        <v>1367</v>
      </c>
      <c r="H1684" s="2" t="s">
        <v>1459</v>
      </c>
      <c r="I1684" s="2" t="s">
        <v>2021</v>
      </c>
      <c r="J1684" s="2" t="s">
        <v>1980</v>
      </c>
    </row>
    <row r="1685" spans="1:10" ht="15.6" customHeight="1">
      <c r="A1685" s="2" t="s">
        <v>1212</v>
      </c>
      <c r="B1685" s="2" t="s">
        <v>1370</v>
      </c>
      <c r="C1685" s="2" t="s">
        <v>1447</v>
      </c>
      <c r="D1685" s="2" t="s">
        <v>5</v>
      </c>
      <c r="E1685" s="2" t="s">
        <v>1458</v>
      </c>
      <c r="F1685" s="2" t="s">
        <v>1540</v>
      </c>
      <c r="G1685" s="2" t="s">
        <v>2018</v>
      </c>
      <c r="H1685" s="2" t="s">
        <v>1980</v>
      </c>
      <c r="I1685" s="2" t="s">
        <v>1980</v>
      </c>
      <c r="J1685" s="2" t="s">
        <v>1980</v>
      </c>
    </row>
    <row r="1686" spans="1:10" ht="15.6" customHeight="1">
      <c r="A1686" s="2" t="s">
        <v>1213</v>
      </c>
      <c r="B1686" s="2" t="s">
        <v>1363</v>
      </c>
      <c r="C1686" s="2" t="s">
        <v>1364</v>
      </c>
      <c r="D1686" s="2" t="s">
        <v>7</v>
      </c>
      <c r="E1686" s="2" t="s">
        <v>1365</v>
      </c>
      <c r="F1686" s="2" t="s">
        <v>1373</v>
      </c>
      <c r="G1686" s="2" t="s">
        <v>1374</v>
      </c>
      <c r="H1686" s="2" t="s">
        <v>1460</v>
      </c>
      <c r="I1686" s="2" t="s">
        <v>2021</v>
      </c>
      <c r="J1686" s="2" t="s">
        <v>1980</v>
      </c>
    </row>
    <row r="1687" spans="1:10" ht="15.6" customHeight="1">
      <c r="A1687" s="2" t="s">
        <v>1214</v>
      </c>
      <c r="B1687" s="2" t="s">
        <v>1370</v>
      </c>
      <c r="C1687" s="2" t="s">
        <v>1425</v>
      </c>
      <c r="D1687" s="2" t="s">
        <v>7</v>
      </c>
      <c r="E1687" s="2" t="s">
        <v>1372</v>
      </c>
      <c r="F1687" s="2" t="s">
        <v>1373</v>
      </c>
      <c r="G1687" s="2" t="s">
        <v>1366</v>
      </c>
      <c r="H1687" s="2" t="s">
        <v>1460</v>
      </c>
      <c r="I1687" s="2" t="s">
        <v>1673</v>
      </c>
      <c r="J1687" s="2" t="s">
        <v>1980</v>
      </c>
    </row>
    <row r="1688" spans="1:10" ht="15.6" customHeight="1">
      <c r="A1688" s="2" t="s">
        <v>1215</v>
      </c>
      <c r="B1688" s="2" t="s">
        <v>1370</v>
      </c>
      <c r="C1688" s="2" t="s">
        <v>1425</v>
      </c>
      <c r="D1688" s="2" t="s">
        <v>7</v>
      </c>
      <c r="E1688" s="2" t="s">
        <v>1372</v>
      </c>
      <c r="F1688" s="2" t="s">
        <v>1373</v>
      </c>
      <c r="G1688" s="2" t="s">
        <v>1366</v>
      </c>
      <c r="H1688" s="2" t="s">
        <v>1460</v>
      </c>
      <c r="I1688" s="2" t="s">
        <v>1673</v>
      </c>
      <c r="J1688" s="2" t="s">
        <v>1980</v>
      </c>
    </row>
    <row r="1689" spans="1:10" ht="15.6" customHeight="1">
      <c r="A1689" s="2" t="s">
        <v>1216</v>
      </c>
      <c r="B1689" s="2" t="s">
        <v>1370</v>
      </c>
      <c r="C1689" s="2" t="s">
        <v>1425</v>
      </c>
      <c r="D1689" s="2" t="s">
        <v>11</v>
      </c>
      <c r="E1689" s="2" t="s">
        <v>1369</v>
      </c>
      <c r="F1689" s="2" t="s">
        <v>1432</v>
      </c>
      <c r="G1689" s="2" t="s">
        <v>1479</v>
      </c>
      <c r="H1689" s="2" t="s">
        <v>2015</v>
      </c>
      <c r="I1689" s="2" t="s">
        <v>1980</v>
      </c>
      <c r="J1689" s="2" t="s">
        <v>1980</v>
      </c>
    </row>
    <row r="1690" spans="1:10" ht="15.6" customHeight="1">
      <c r="A1690" s="2" t="s">
        <v>1217</v>
      </c>
      <c r="B1690" s="2" t="s">
        <v>1435</v>
      </c>
      <c r="C1690" s="2" t="s">
        <v>1383</v>
      </c>
      <c r="D1690" s="2" t="s">
        <v>7</v>
      </c>
      <c r="E1690" s="2" t="s">
        <v>1442</v>
      </c>
      <c r="F1690" s="2" t="s">
        <v>1373</v>
      </c>
      <c r="G1690" s="2" t="s">
        <v>1374</v>
      </c>
      <c r="H1690" s="2" t="s">
        <v>1460</v>
      </c>
      <c r="I1690" s="2" t="s">
        <v>2020</v>
      </c>
      <c r="J1690" s="2" t="s">
        <v>1980</v>
      </c>
    </row>
    <row r="1691" spans="1:10" ht="15.6" customHeight="1">
      <c r="A1691" s="2" t="s">
        <v>1218</v>
      </c>
      <c r="B1691" s="2" t="s">
        <v>1370</v>
      </c>
      <c r="C1691" s="2" t="s">
        <v>1425</v>
      </c>
      <c r="D1691" s="2" t="s">
        <v>11</v>
      </c>
      <c r="E1691" s="2" t="s">
        <v>1369</v>
      </c>
      <c r="F1691" s="2" t="s">
        <v>1432</v>
      </c>
      <c r="G1691" s="2" t="s">
        <v>1479</v>
      </c>
      <c r="H1691" s="2" t="s">
        <v>2015</v>
      </c>
      <c r="I1691" s="2" t="s">
        <v>1980</v>
      </c>
      <c r="J1691" s="2" t="s">
        <v>1980</v>
      </c>
    </row>
    <row r="1692" spans="1:10" ht="15.6" customHeight="1">
      <c r="A1692" s="2" t="s">
        <v>1219</v>
      </c>
      <c r="B1692" s="2" t="s">
        <v>1382</v>
      </c>
      <c r="C1692" s="2" t="s">
        <v>1371</v>
      </c>
      <c r="D1692" s="2" t="s">
        <v>7</v>
      </c>
      <c r="E1692" s="2" t="s">
        <v>1395</v>
      </c>
      <c r="F1692" s="2" t="s">
        <v>1412</v>
      </c>
      <c r="G1692" s="2" t="s">
        <v>1374</v>
      </c>
      <c r="H1692" s="2" t="s">
        <v>1460</v>
      </c>
      <c r="I1692" s="2" t="s">
        <v>1386</v>
      </c>
      <c r="J1692" s="2" t="s">
        <v>1980</v>
      </c>
    </row>
    <row r="1693" spans="1:10" ht="15.6" customHeight="1">
      <c r="A1693" s="2" t="s">
        <v>1220</v>
      </c>
      <c r="B1693" s="2" t="s">
        <v>1382</v>
      </c>
      <c r="C1693" s="2" t="s">
        <v>1371</v>
      </c>
      <c r="D1693" s="2" t="s">
        <v>5</v>
      </c>
      <c r="E1693" s="2" t="s">
        <v>1449</v>
      </c>
      <c r="F1693" s="2" t="s">
        <v>1539</v>
      </c>
      <c r="G1693" s="2" t="s">
        <v>1518</v>
      </c>
      <c r="H1693" s="2" t="s">
        <v>1980</v>
      </c>
      <c r="I1693" s="2" t="s">
        <v>1980</v>
      </c>
      <c r="J1693" s="2" t="s">
        <v>1980</v>
      </c>
    </row>
    <row r="1694" spans="1:10" ht="15.6" customHeight="1">
      <c r="A1694" s="2" t="s">
        <v>1221</v>
      </c>
      <c r="B1694" s="2" t="s">
        <v>1382</v>
      </c>
      <c r="C1694" s="2" t="s">
        <v>1371</v>
      </c>
      <c r="D1694" s="2" t="s">
        <v>7</v>
      </c>
      <c r="E1694" s="2" t="s">
        <v>1384</v>
      </c>
      <c r="F1694" s="2" t="s">
        <v>1389</v>
      </c>
      <c r="G1694" s="2" t="s">
        <v>1432</v>
      </c>
      <c r="H1694" s="2" t="s">
        <v>1459</v>
      </c>
      <c r="I1694" s="2" t="s">
        <v>1386</v>
      </c>
      <c r="J1694" s="2" t="s">
        <v>1980</v>
      </c>
    </row>
    <row r="1695" spans="1:10" ht="15.6" customHeight="1">
      <c r="A1695" s="2" t="s">
        <v>1664</v>
      </c>
      <c r="B1695" s="2" t="s">
        <v>1435</v>
      </c>
      <c r="C1695" s="2" t="s">
        <v>1447</v>
      </c>
      <c r="D1695" s="2" t="s">
        <v>1</v>
      </c>
      <c r="E1695" s="2" t="s">
        <v>1574</v>
      </c>
      <c r="F1695" s="2" t="s">
        <v>1388</v>
      </c>
      <c r="G1695" s="2" t="s">
        <v>2013</v>
      </c>
      <c r="H1695" s="2" t="s">
        <v>1670</v>
      </c>
      <c r="I1695" s="2" t="s">
        <v>1672</v>
      </c>
      <c r="J1695" s="2" t="s">
        <v>2025</v>
      </c>
    </row>
    <row r="1696" spans="1:10" ht="15.6" customHeight="1">
      <c r="A1696" s="2" t="s">
        <v>2123</v>
      </c>
      <c r="B1696" s="2" t="s">
        <v>1370</v>
      </c>
      <c r="C1696" s="2" t="s">
        <v>1371</v>
      </c>
      <c r="D1696" s="2" t="s">
        <v>11</v>
      </c>
      <c r="E1696" s="2" t="s">
        <v>1397</v>
      </c>
      <c r="F1696" s="2" t="s">
        <v>1470</v>
      </c>
      <c r="G1696" s="2" t="s">
        <v>1466</v>
      </c>
      <c r="H1696" s="2" t="s">
        <v>1757</v>
      </c>
      <c r="I1696" s="2" t="s">
        <v>2124</v>
      </c>
      <c r="J1696" s="2" t="s">
        <v>2015</v>
      </c>
    </row>
    <row r="1697" spans="1:10" ht="15.6" customHeight="1">
      <c r="A1697" s="2" t="s">
        <v>1654</v>
      </c>
      <c r="B1697" s="2" t="s">
        <v>1382</v>
      </c>
      <c r="C1697" s="2" t="s">
        <v>1371</v>
      </c>
      <c r="D1697" s="2" t="s">
        <v>11</v>
      </c>
      <c r="E1697" s="2" t="s">
        <v>1464</v>
      </c>
      <c r="F1697" s="2" t="s">
        <v>1368</v>
      </c>
      <c r="G1697" s="2" t="s">
        <v>2007</v>
      </c>
      <c r="H1697" s="2" t="s">
        <v>1602</v>
      </c>
      <c r="I1697" s="2" t="s">
        <v>1980</v>
      </c>
      <c r="J1697" s="2" t="s">
        <v>1980</v>
      </c>
    </row>
    <row r="1698" spans="1:10" ht="15.6" customHeight="1">
      <c r="A1698" s="2" t="s">
        <v>1222</v>
      </c>
      <c r="B1698" s="2" t="s">
        <v>2456</v>
      </c>
      <c r="C1698" s="2" t="s">
        <v>1383</v>
      </c>
      <c r="D1698" s="2" t="s">
        <v>1223</v>
      </c>
      <c r="E1698" s="2" t="s">
        <v>1596</v>
      </c>
      <c r="F1698" s="2" t="s">
        <v>1597</v>
      </c>
      <c r="G1698" s="2" t="s">
        <v>1598</v>
      </c>
      <c r="H1698" s="2" t="s">
        <v>1980</v>
      </c>
      <c r="I1698" s="2" t="s">
        <v>1980</v>
      </c>
      <c r="J1698" s="2" t="s">
        <v>1980</v>
      </c>
    </row>
    <row r="1699" spans="1:10" ht="15.6" customHeight="1">
      <c r="A1699" s="2" t="s">
        <v>1224</v>
      </c>
      <c r="B1699" s="2" t="s">
        <v>1363</v>
      </c>
      <c r="C1699" s="2" t="s">
        <v>1376</v>
      </c>
      <c r="D1699" s="2" t="s">
        <v>1223</v>
      </c>
      <c r="E1699" s="2" t="s">
        <v>1599</v>
      </c>
      <c r="F1699" s="2" t="s">
        <v>1597</v>
      </c>
      <c r="G1699" s="2" t="s">
        <v>1980</v>
      </c>
      <c r="H1699" s="2" t="s">
        <v>1980</v>
      </c>
      <c r="I1699" s="2" t="s">
        <v>1980</v>
      </c>
      <c r="J1699" s="2" t="s">
        <v>1980</v>
      </c>
    </row>
    <row r="1700" spans="1:10" ht="15.6" customHeight="1">
      <c r="A1700" s="2" t="s">
        <v>1225</v>
      </c>
      <c r="B1700" s="2" t="s">
        <v>1435</v>
      </c>
      <c r="C1700" s="2" t="s">
        <v>1383</v>
      </c>
      <c r="D1700" s="2" t="s">
        <v>1223</v>
      </c>
      <c r="E1700" s="2" t="s">
        <v>1600</v>
      </c>
      <c r="F1700" s="2" t="s">
        <v>1597</v>
      </c>
      <c r="G1700" s="2" t="s">
        <v>1980</v>
      </c>
      <c r="H1700" s="2" t="s">
        <v>1980</v>
      </c>
      <c r="I1700" s="2" t="s">
        <v>1980</v>
      </c>
      <c r="J1700" s="2" t="s">
        <v>1980</v>
      </c>
    </row>
    <row r="1701" spans="1:10" ht="15.6" customHeight="1">
      <c r="A1701" s="2" t="s">
        <v>1226</v>
      </c>
      <c r="B1701" s="2" t="s">
        <v>1370</v>
      </c>
      <c r="C1701" s="2" t="s">
        <v>1447</v>
      </c>
      <c r="D1701" s="2" t="s">
        <v>1223</v>
      </c>
      <c r="E1701" s="2" t="s">
        <v>1536</v>
      </c>
      <c r="F1701" s="2" t="s">
        <v>1597</v>
      </c>
      <c r="G1701" s="2" t="s">
        <v>1980</v>
      </c>
      <c r="H1701" s="2" t="s">
        <v>1980</v>
      </c>
      <c r="I1701" s="2" t="s">
        <v>1980</v>
      </c>
      <c r="J1701" s="2" t="s">
        <v>1980</v>
      </c>
    </row>
    <row r="1702" spans="1:10" ht="15.6" customHeight="1">
      <c r="A1702" s="2" t="s">
        <v>1227</v>
      </c>
      <c r="B1702" s="2" t="s">
        <v>1370</v>
      </c>
      <c r="C1702" s="2" t="s">
        <v>1447</v>
      </c>
      <c r="D1702" s="2" t="s">
        <v>1223</v>
      </c>
      <c r="E1702" s="2" t="s">
        <v>1536</v>
      </c>
      <c r="F1702" s="2" t="s">
        <v>1597</v>
      </c>
      <c r="G1702" s="2" t="s">
        <v>1980</v>
      </c>
      <c r="H1702" s="2" t="s">
        <v>1980</v>
      </c>
      <c r="I1702" s="2" t="s">
        <v>1980</v>
      </c>
      <c r="J1702" s="2" t="s">
        <v>1980</v>
      </c>
    </row>
    <row r="1703" spans="1:10" ht="15.6" customHeight="1">
      <c r="A1703" s="2" t="s">
        <v>1228</v>
      </c>
      <c r="B1703" s="2" t="s">
        <v>1370</v>
      </c>
      <c r="C1703" s="2" t="s">
        <v>1447</v>
      </c>
      <c r="D1703" s="2" t="s">
        <v>1223</v>
      </c>
      <c r="E1703" s="2" t="s">
        <v>1536</v>
      </c>
      <c r="F1703" s="2" t="s">
        <v>1597</v>
      </c>
      <c r="G1703" s="2" t="s">
        <v>1980</v>
      </c>
      <c r="H1703" s="2" t="s">
        <v>1980</v>
      </c>
      <c r="I1703" s="2" t="s">
        <v>1980</v>
      </c>
      <c r="J1703" s="2" t="s">
        <v>1980</v>
      </c>
    </row>
    <row r="1704" spans="1:10" ht="15.6" customHeight="1">
      <c r="A1704" s="2" t="s">
        <v>1229</v>
      </c>
      <c r="B1704" s="2" t="s">
        <v>1370</v>
      </c>
      <c r="C1704" s="2" t="s">
        <v>1447</v>
      </c>
      <c r="D1704" s="2" t="s">
        <v>1223</v>
      </c>
      <c r="E1704" s="2" t="s">
        <v>1532</v>
      </c>
      <c r="F1704" s="2" t="s">
        <v>1597</v>
      </c>
      <c r="G1704" s="2" t="s">
        <v>1980</v>
      </c>
      <c r="H1704" s="2" t="s">
        <v>1980</v>
      </c>
      <c r="I1704" s="2" t="s">
        <v>1980</v>
      </c>
      <c r="J1704" s="2" t="s">
        <v>1980</v>
      </c>
    </row>
    <row r="1705" spans="1:10" ht="15.6" customHeight="1">
      <c r="A1705" s="2" t="s">
        <v>1230</v>
      </c>
      <c r="B1705" s="2" t="s">
        <v>1435</v>
      </c>
      <c r="C1705" s="2" t="s">
        <v>1383</v>
      </c>
      <c r="D1705" s="2" t="s">
        <v>1223</v>
      </c>
      <c r="E1705" s="2" t="s">
        <v>1600</v>
      </c>
      <c r="F1705" s="2" t="s">
        <v>1597</v>
      </c>
      <c r="G1705" s="2" t="s">
        <v>1980</v>
      </c>
      <c r="H1705" s="2" t="s">
        <v>1980</v>
      </c>
      <c r="I1705" s="2" t="s">
        <v>1980</v>
      </c>
      <c r="J1705" s="2" t="s">
        <v>1980</v>
      </c>
    </row>
    <row r="1706" spans="1:10" ht="15.6" customHeight="1">
      <c r="A1706" s="2" t="s">
        <v>1231</v>
      </c>
      <c r="B1706" s="2" t="s">
        <v>1435</v>
      </c>
      <c r="C1706" s="2" t="s">
        <v>1447</v>
      </c>
      <c r="D1706" s="2" t="s">
        <v>1223</v>
      </c>
      <c r="E1706" s="2" t="s">
        <v>1600</v>
      </c>
      <c r="F1706" s="2" t="s">
        <v>1597</v>
      </c>
      <c r="G1706" s="2" t="s">
        <v>1980</v>
      </c>
      <c r="H1706" s="2" t="s">
        <v>1980</v>
      </c>
      <c r="I1706" s="2" t="s">
        <v>1980</v>
      </c>
      <c r="J1706" s="2" t="s">
        <v>1980</v>
      </c>
    </row>
    <row r="1707" spans="1:10" ht="15.6" customHeight="1">
      <c r="A1707" s="2" t="s">
        <v>1232</v>
      </c>
      <c r="B1707" s="2" t="s">
        <v>1435</v>
      </c>
      <c r="C1707" s="2" t="s">
        <v>1383</v>
      </c>
      <c r="D1707" s="2" t="s">
        <v>1223</v>
      </c>
      <c r="E1707" s="2" t="s">
        <v>1600</v>
      </c>
      <c r="F1707" s="2" t="s">
        <v>1597</v>
      </c>
      <c r="G1707" s="2" t="s">
        <v>1980</v>
      </c>
      <c r="H1707" s="2" t="s">
        <v>1980</v>
      </c>
      <c r="I1707" s="2" t="s">
        <v>1980</v>
      </c>
      <c r="J1707" s="2" t="s">
        <v>1980</v>
      </c>
    </row>
    <row r="1708" spans="1:10" ht="15.6" customHeight="1">
      <c r="A1708" s="2" t="s">
        <v>1233</v>
      </c>
      <c r="B1708" s="2" t="s">
        <v>1370</v>
      </c>
      <c r="C1708" s="2" t="s">
        <v>1391</v>
      </c>
      <c r="D1708" s="2" t="s">
        <v>1223</v>
      </c>
      <c r="E1708" s="2" t="s">
        <v>1532</v>
      </c>
      <c r="F1708" s="2" t="s">
        <v>1597</v>
      </c>
      <c r="G1708" s="2" t="s">
        <v>1980</v>
      </c>
      <c r="H1708" s="2" t="s">
        <v>1980</v>
      </c>
      <c r="I1708" s="2" t="s">
        <v>1980</v>
      </c>
      <c r="J1708" s="2" t="s">
        <v>1980</v>
      </c>
    </row>
    <row r="1709" spans="1:10" ht="15.6" customHeight="1">
      <c r="A1709" s="2" t="s">
        <v>1234</v>
      </c>
      <c r="B1709" s="2" t="s">
        <v>1363</v>
      </c>
      <c r="C1709" s="2" t="s">
        <v>1376</v>
      </c>
      <c r="D1709" s="2" t="s">
        <v>1223</v>
      </c>
      <c r="E1709" s="2" t="s">
        <v>1601</v>
      </c>
      <c r="F1709" s="2" t="s">
        <v>1597</v>
      </c>
      <c r="G1709" s="2" t="s">
        <v>1596</v>
      </c>
      <c r="H1709" s="2" t="s">
        <v>1980</v>
      </c>
      <c r="I1709" s="2" t="s">
        <v>1980</v>
      </c>
      <c r="J1709" s="2" t="s">
        <v>1980</v>
      </c>
    </row>
    <row r="1710" spans="1:10" ht="15.6" customHeight="1">
      <c r="A1710" s="2" t="s">
        <v>1655</v>
      </c>
      <c r="B1710" s="2" t="s">
        <v>1382</v>
      </c>
      <c r="C1710" s="2" t="s">
        <v>1371</v>
      </c>
      <c r="D1710" s="2" t="s">
        <v>7</v>
      </c>
      <c r="E1710" s="2" t="s">
        <v>1388</v>
      </c>
      <c r="F1710" s="2" t="s">
        <v>1430</v>
      </c>
      <c r="G1710" s="2" t="s">
        <v>1366</v>
      </c>
      <c r="H1710" s="2" t="s">
        <v>2008</v>
      </c>
      <c r="I1710" s="2" t="s">
        <v>1386</v>
      </c>
      <c r="J1710" s="2" t="s">
        <v>1980</v>
      </c>
    </row>
    <row r="1711" spans="1:10" ht="15.6" customHeight="1">
      <c r="A1711" s="2" t="s">
        <v>2576</v>
      </c>
      <c r="B1711" s="2" t="s">
        <v>1669</v>
      </c>
      <c r="C1711" s="2" t="s">
        <v>1364</v>
      </c>
      <c r="D1711" s="2" t="s">
        <v>7</v>
      </c>
      <c r="E1711" s="2" t="s">
        <v>1996</v>
      </c>
      <c r="F1711" s="2" t="s">
        <v>1408</v>
      </c>
      <c r="G1711" s="2" t="s">
        <v>1426</v>
      </c>
      <c r="H1711" s="2" t="s">
        <v>1998</v>
      </c>
      <c r="I1711" s="2" t="s">
        <v>1997</v>
      </c>
      <c r="J1711" s="2" t="s">
        <v>1980</v>
      </c>
    </row>
    <row r="1712" spans="1:10" ht="15.6" customHeight="1">
      <c r="A1712" s="2" t="s">
        <v>2577</v>
      </c>
      <c r="B1712" s="2" t="s">
        <v>1669</v>
      </c>
      <c r="C1712" s="2" t="s">
        <v>1364</v>
      </c>
      <c r="D1712" s="2" t="s">
        <v>7</v>
      </c>
      <c r="E1712" s="2" t="s">
        <v>1996</v>
      </c>
      <c r="F1712" s="2" t="s">
        <v>1412</v>
      </c>
      <c r="G1712" s="2" t="s">
        <v>1411</v>
      </c>
      <c r="H1712" s="2" t="s">
        <v>1368</v>
      </c>
      <c r="I1712" s="2" t="s">
        <v>1998</v>
      </c>
      <c r="J1712" s="2" t="s">
        <v>1997</v>
      </c>
    </row>
    <row r="1713" spans="1:10" ht="15.6" customHeight="1">
      <c r="A1713" s="2" t="s">
        <v>2578</v>
      </c>
      <c r="B1713" s="2" t="s">
        <v>1669</v>
      </c>
      <c r="C1713" s="2" t="s">
        <v>1364</v>
      </c>
      <c r="D1713" s="2" t="s">
        <v>7</v>
      </c>
      <c r="E1713" s="2" t="s">
        <v>1996</v>
      </c>
      <c r="F1713" s="2" t="s">
        <v>1441</v>
      </c>
      <c r="G1713" s="2" t="s">
        <v>1408</v>
      </c>
      <c r="H1713" s="2" t="s">
        <v>1368</v>
      </c>
      <c r="I1713" s="2" t="s">
        <v>1998</v>
      </c>
      <c r="J1713" s="2" t="s">
        <v>1997</v>
      </c>
    </row>
    <row r="1714" spans="1:10" ht="15.6" customHeight="1">
      <c r="A1714" s="2" t="s">
        <v>2579</v>
      </c>
      <c r="B1714" s="2" t="s">
        <v>1669</v>
      </c>
      <c r="C1714" s="2" t="s">
        <v>1364</v>
      </c>
      <c r="D1714" s="2" t="s">
        <v>7</v>
      </c>
      <c r="E1714" s="2" t="s">
        <v>1996</v>
      </c>
      <c r="F1714" s="2" t="s">
        <v>1441</v>
      </c>
      <c r="G1714" s="2" t="s">
        <v>1373</v>
      </c>
      <c r="H1714" s="2" t="s">
        <v>1366</v>
      </c>
      <c r="I1714" s="2" t="s">
        <v>1998</v>
      </c>
      <c r="J1714" s="2" t="s">
        <v>1997</v>
      </c>
    </row>
    <row r="1715" spans="1:10" ht="15.6" customHeight="1">
      <c r="A1715" s="2" t="s">
        <v>2580</v>
      </c>
      <c r="B1715" s="2" t="s">
        <v>1669</v>
      </c>
      <c r="C1715" s="2" t="s">
        <v>1364</v>
      </c>
      <c r="D1715" s="2" t="s">
        <v>7</v>
      </c>
      <c r="E1715" s="2" t="s">
        <v>1996</v>
      </c>
      <c r="F1715" s="2" t="s">
        <v>1441</v>
      </c>
      <c r="G1715" s="2" t="s">
        <v>1411</v>
      </c>
      <c r="H1715" s="2" t="s">
        <v>1426</v>
      </c>
      <c r="I1715" s="2" t="s">
        <v>1998</v>
      </c>
      <c r="J1715" s="2" t="s">
        <v>1997</v>
      </c>
    </row>
    <row r="1716" spans="1:10" ht="15.6" customHeight="1">
      <c r="A1716" s="2" t="s">
        <v>2567</v>
      </c>
      <c r="B1716" s="2" t="s">
        <v>1669</v>
      </c>
      <c r="C1716" s="2" t="s">
        <v>1364</v>
      </c>
      <c r="D1716" s="2" t="s">
        <v>11</v>
      </c>
      <c r="E1716" s="2" t="s">
        <v>1756</v>
      </c>
      <c r="F1716" s="2" t="s">
        <v>1441</v>
      </c>
      <c r="G1716" s="2" t="s">
        <v>1449</v>
      </c>
      <c r="H1716" s="2" t="s">
        <v>1998</v>
      </c>
      <c r="I1716" s="2" t="s">
        <v>1999</v>
      </c>
      <c r="J1716" s="2" t="s">
        <v>1980</v>
      </c>
    </row>
    <row r="1717" spans="1:10" ht="15.6" customHeight="1">
      <c r="A1717" s="2" t="s">
        <v>2568</v>
      </c>
      <c r="B1717" s="2" t="s">
        <v>1669</v>
      </c>
      <c r="C1717" s="2" t="s">
        <v>1364</v>
      </c>
      <c r="D1717" s="2" t="s">
        <v>11</v>
      </c>
      <c r="E1717" s="2" t="s">
        <v>1756</v>
      </c>
      <c r="F1717" s="2" t="s">
        <v>1449</v>
      </c>
      <c r="G1717" s="2" t="s">
        <v>1466</v>
      </c>
      <c r="H1717" s="2" t="s">
        <v>1998</v>
      </c>
      <c r="I1717" s="2" t="s">
        <v>1999</v>
      </c>
      <c r="J1717" s="2" t="s">
        <v>1980</v>
      </c>
    </row>
    <row r="1718" spans="1:10" ht="15.6" customHeight="1">
      <c r="A1718" s="2" t="s">
        <v>2222</v>
      </c>
      <c r="B1718" s="2" t="s">
        <v>1669</v>
      </c>
      <c r="C1718" s="2" t="s">
        <v>1383</v>
      </c>
      <c r="D1718" s="2" t="s">
        <v>1</v>
      </c>
      <c r="E1718" s="2" t="s">
        <v>1670</v>
      </c>
      <c r="F1718" s="2" t="s">
        <v>1574</v>
      </c>
      <c r="G1718" s="2" t="s">
        <v>1446</v>
      </c>
      <c r="H1718" s="2" t="s">
        <v>1426</v>
      </c>
      <c r="I1718" s="2" t="s">
        <v>2223</v>
      </c>
      <c r="J1718" s="2" t="s">
        <v>1751</v>
      </c>
    </row>
    <row r="1719" spans="1:10" ht="15.6" customHeight="1">
      <c r="A1719" s="2" t="s">
        <v>1238</v>
      </c>
      <c r="B1719" s="2" t="s">
        <v>1363</v>
      </c>
      <c r="C1719" s="2" t="s">
        <v>1364</v>
      </c>
      <c r="D1719" s="2" t="s">
        <v>5</v>
      </c>
      <c r="E1719" s="2" t="s">
        <v>1517</v>
      </c>
      <c r="F1719" s="2" t="s">
        <v>1512</v>
      </c>
      <c r="G1719" s="2" t="s">
        <v>1568</v>
      </c>
      <c r="H1719" s="2" t="s">
        <v>2022</v>
      </c>
      <c r="I1719" s="2" t="s">
        <v>1980</v>
      </c>
      <c r="J1719" s="2" t="s">
        <v>1980</v>
      </c>
    </row>
    <row r="1720" spans="1:10" ht="15.6" customHeight="1">
      <c r="A1720" s="2" t="s">
        <v>1245</v>
      </c>
      <c r="B1720" s="2" t="s">
        <v>1370</v>
      </c>
      <c r="C1720" s="2" t="s">
        <v>1371</v>
      </c>
      <c r="D1720" s="2" t="s">
        <v>7</v>
      </c>
      <c r="E1720" s="2" t="s">
        <v>1428</v>
      </c>
      <c r="F1720" s="2" t="s">
        <v>1412</v>
      </c>
      <c r="G1720" s="2" t="s">
        <v>1377</v>
      </c>
      <c r="H1720" s="2" t="s">
        <v>1439</v>
      </c>
      <c r="I1720" s="2" t="s">
        <v>1673</v>
      </c>
      <c r="J1720" s="2" t="s">
        <v>1980</v>
      </c>
    </row>
    <row r="1721" spans="1:10" ht="15.6" customHeight="1">
      <c r="A1721" s="2" t="s">
        <v>1246</v>
      </c>
      <c r="B1721" s="2" t="s">
        <v>1370</v>
      </c>
      <c r="C1721" s="2" t="s">
        <v>1447</v>
      </c>
      <c r="D1721" s="2" t="s">
        <v>5</v>
      </c>
      <c r="E1721" s="2" t="s">
        <v>1478</v>
      </c>
      <c r="F1721" s="2" t="s">
        <v>1520</v>
      </c>
      <c r="G1721" s="2" t="s">
        <v>1512</v>
      </c>
      <c r="H1721" s="2" t="s">
        <v>2018</v>
      </c>
      <c r="I1721" s="2" t="s">
        <v>1980</v>
      </c>
      <c r="J1721" s="2" t="s">
        <v>1980</v>
      </c>
    </row>
    <row r="1722" spans="1:10" ht="15.6" customHeight="1">
      <c r="A1722" s="2" t="s">
        <v>1247</v>
      </c>
      <c r="B1722" s="2" t="s">
        <v>1378</v>
      </c>
      <c r="C1722" s="2" t="s">
        <v>1383</v>
      </c>
      <c r="D1722" s="2" t="s">
        <v>5</v>
      </c>
      <c r="E1722" s="2" t="s">
        <v>1511</v>
      </c>
      <c r="F1722" s="2" t="s">
        <v>1512</v>
      </c>
      <c r="G1722" s="2" t="s">
        <v>1558</v>
      </c>
      <c r="H1722" s="2" t="s">
        <v>1514</v>
      </c>
      <c r="I1722" s="2" t="s">
        <v>1980</v>
      </c>
      <c r="J1722" s="2" t="s">
        <v>1980</v>
      </c>
    </row>
    <row r="1723" spans="1:10" ht="15.6" customHeight="1">
      <c r="A1723" s="2" t="s">
        <v>1248</v>
      </c>
      <c r="B1723" s="2" t="s">
        <v>1378</v>
      </c>
      <c r="C1723" s="2" t="s">
        <v>1383</v>
      </c>
      <c r="D1723" s="2" t="s">
        <v>7</v>
      </c>
      <c r="E1723" s="2" t="s">
        <v>1379</v>
      </c>
      <c r="F1723" s="2" t="s">
        <v>1411</v>
      </c>
      <c r="G1723" s="2" t="s">
        <v>1377</v>
      </c>
      <c r="H1723" s="2" t="s">
        <v>1439</v>
      </c>
      <c r="I1723" s="2" t="s">
        <v>1381</v>
      </c>
      <c r="J1723" s="2" t="s">
        <v>1980</v>
      </c>
    </row>
    <row r="1724" spans="1:10" ht="15.6" customHeight="1">
      <c r="A1724" s="2" t="s">
        <v>1656</v>
      </c>
      <c r="B1724" s="2" t="s">
        <v>1382</v>
      </c>
      <c r="C1724" s="2" t="s">
        <v>1425</v>
      </c>
      <c r="D1724" s="2" t="s">
        <v>7</v>
      </c>
      <c r="E1724" s="2" t="s">
        <v>1384</v>
      </c>
      <c r="F1724" s="2" t="s">
        <v>1412</v>
      </c>
      <c r="G1724" s="2" t="s">
        <v>1396</v>
      </c>
      <c r="H1724" s="2" t="s">
        <v>2002</v>
      </c>
      <c r="I1724" s="2" t="s">
        <v>1386</v>
      </c>
      <c r="J1724" s="2" t="s">
        <v>1980</v>
      </c>
    </row>
    <row r="1725" spans="1:10" ht="15.6" customHeight="1">
      <c r="A1725" s="2" t="s">
        <v>1249</v>
      </c>
      <c r="B1725" s="2" t="s">
        <v>1378</v>
      </c>
      <c r="C1725" s="2" t="s">
        <v>1383</v>
      </c>
      <c r="D1725" s="2" t="s">
        <v>11</v>
      </c>
      <c r="E1725" s="2" t="s">
        <v>1366</v>
      </c>
      <c r="F1725" s="2" t="s">
        <v>1609</v>
      </c>
      <c r="G1725" s="2" t="s">
        <v>1635</v>
      </c>
      <c r="H1725" s="2" t="s">
        <v>1396</v>
      </c>
      <c r="I1725" s="2" t="s">
        <v>1605</v>
      </c>
      <c r="J1725" s="2" t="s">
        <v>1980</v>
      </c>
    </row>
    <row r="1726" spans="1:10" ht="15.6" customHeight="1">
      <c r="A1726" s="2" t="s">
        <v>1250</v>
      </c>
      <c r="B1726" s="2" t="s">
        <v>1382</v>
      </c>
      <c r="C1726" s="2" t="s">
        <v>1482</v>
      </c>
      <c r="D1726" s="2" t="s">
        <v>1</v>
      </c>
      <c r="E1726" s="2" t="s">
        <v>2025</v>
      </c>
      <c r="F1726" s="2" t="s">
        <v>1583</v>
      </c>
      <c r="G1726" s="2" t="s">
        <v>1436</v>
      </c>
      <c r="H1726" s="2" t="s">
        <v>2030</v>
      </c>
      <c r="I1726" s="2" t="s">
        <v>2031</v>
      </c>
      <c r="J1726" s="2" t="s">
        <v>1590</v>
      </c>
    </row>
    <row r="1727" spans="1:10" ht="15.6" customHeight="1">
      <c r="A1727" s="2" t="s">
        <v>1251</v>
      </c>
      <c r="B1727" s="2" t="s">
        <v>1382</v>
      </c>
      <c r="C1727" s="2" t="s">
        <v>1482</v>
      </c>
      <c r="D1727" s="2" t="s">
        <v>1</v>
      </c>
      <c r="E1727" s="2" t="s">
        <v>2025</v>
      </c>
      <c r="F1727" s="2" t="s">
        <v>1583</v>
      </c>
      <c r="G1727" s="2" t="s">
        <v>1574</v>
      </c>
      <c r="H1727" s="2" t="s">
        <v>2030</v>
      </c>
      <c r="I1727" s="2" t="s">
        <v>2032</v>
      </c>
      <c r="J1727" s="2" t="s">
        <v>1591</v>
      </c>
    </row>
    <row r="1728" spans="1:10" ht="15.6" customHeight="1">
      <c r="A1728" s="2" t="s">
        <v>1252</v>
      </c>
      <c r="B1728" s="2" t="s">
        <v>1382</v>
      </c>
      <c r="C1728" s="2" t="s">
        <v>1482</v>
      </c>
      <c r="D1728" s="2" t="s">
        <v>1</v>
      </c>
      <c r="E1728" s="2" t="s">
        <v>1576</v>
      </c>
      <c r="F1728" s="2" t="s">
        <v>1583</v>
      </c>
      <c r="G1728" s="2" t="s">
        <v>1575</v>
      </c>
      <c r="H1728" s="2" t="s">
        <v>1592</v>
      </c>
      <c r="I1728" s="2" t="s">
        <v>1484</v>
      </c>
      <c r="J1728" s="2" t="s">
        <v>1593</v>
      </c>
    </row>
    <row r="1729" spans="1:10" ht="15.6" customHeight="1">
      <c r="A1729" s="2" t="s">
        <v>1253</v>
      </c>
      <c r="B1729" s="2" t="s">
        <v>1382</v>
      </c>
      <c r="C1729" s="2" t="s">
        <v>1482</v>
      </c>
      <c r="D1729" s="2" t="s">
        <v>1</v>
      </c>
      <c r="E1729" s="2" t="s">
        <v>1576</v>
      </c>
      <c r="F1729" s="2" t="s">
        <v>1583</v>
      </c>
      <c r="G1729" s="2" t="s">
        <v>1574</v>
      </c>
      <c r="H1729" s="2" t="s">
        <v>1592</v>
      </c>
      <c r="I1729" s="2" t="s">
        <v>1484</v>
      </c>
      <c r="J1729" s="2" t="s">
        <v>1594</v>
      </c>
    </row>
    <row r="1730" spans="1:10" ht="15.6" customHeight="1">
      <c r="A1730" s="2" t="s">
        <v>1255</v>
      </c>
      <c r="B1730" s="2" t="s">
        <v>1382</v>
      </c>
      <c r="C1730" s="2" t="s">
        <v>1387</v>
      </c>
      <c r="D1730" s="2" t="s">
        <v>7</v>
      </c>
      <c r="E1730" s="2" t="s">
        <v>1395</v>
      </c>
      <c r="F1730" s="2" t="s">
        <v>1412</v>
      </c>
      <c r="G1730" s="2" t="s">
        <v>1374</v>
      </c>
      <c r="H1730" s="2" t="s">
        <v>2033</v>
      </c>
      <c r="I1730" s="2" t="s">
        <v>1386</v>
      </c>
      <c r="J1730" s="2" t="s">
        <v>1980</v>
      </c>
    </row>
    <row r="1731" spans="1:10" ht="15.6" customHeight="1">
      <c r="A1731" s="2" t="s">
        <v>1256</v>
      </c>
      <c r="B1731" s="2" t="s">
        <v>1382</v>
      </c>
      <c r="C1731" s="2" t="s">
        <v>1425</v>
      </c>
      <c r="D1731" s="2" t="s">
        <v>7</v>
      </c>
      <c r="E1731" s="2" t="s">
        <v>1395</v>
      </c>
      <c r="F1731" s="2" t="s">
        <v>1380</v>
      </c>
      <c r="G1731" s="2" t="s">
        <v>1374</v>
      </c>
      <c r="H1731" s="2" t="s">
        <v>1432</v>
      </c>
      <c r="I1731" s="2" t="s">
        <v>2033</v>
      </c>
      <c r="J1731" s="2" t="s">
        <v>1386</v>
      </c>
    </row>
    <row r="1732" spans="1:10" ht="15.6" customHeight="1">
      <c r="A1732" s="2" t="s">
        <v>1257</v>
      </c>
      <c r="B1732" s="2" t="s">
        <v>1382</v>
      </c>
      <c r="C1732" s="2" t="s">
        <v>1376</v>
      </c>
      <c r="D1732" s="2" t="s">
        <v>7</v>
      </c>
      <c r="E1732" s="2" t="s">
        <v>1395</v>
      </c>
      <c r="F1732" s="2" t="s">
        <v>1409</v>
      </c>
      <c r="G1732" s="2" t="s">
        <v>1366</v>
      </c>
      <c r="H1732" s="2" t="s">
        <v>2033</v>
      </c>
      <c r="I1732" s="2" t="s">
        <v>1386</v>
      </c>
      <c r="J1732" s="2" t="s">
        <v>1980</v>
      </c>
    </row>
    <row r="1733" spans="1:10" ht="15.6" customHeight="1">
      <c r="A1733" s="2" t="s">
        <v>1258</v>
      </c>
      <c r="B1733" s="2" t="s">
        <v>1382</v>
      </c>
      <c r="C1733" s="2" t="s">
        <v>1431</v>
      </c>
      <c r="D1733" s="2" t="s">
        <v>7</v>
      </c>
      <c r="E1733" s="2" t="s">
        <v>1395</v>
      </c>
      <c r="F1733" s="2" t="s">
        <v>1374</v>
      </c>
      <c r="G1733" s="2" t="s">
        <v>1367</v>
      </c>
      <c r="H1733" s="2" t="s">
        <v>2033</v>
      </c>
      <c r="I1733" s="2" t="s">
        <v>1386</v>
      </c>
      <c r="J1733" s="2" t="s">
        <v>1980</v>
      </c>
    </row>
    <row r="1734" spans="1:10" ht="15.6" customHeight="1">
      <c r="A1734" s="2" t="s">
        <v>1259</v>
      </c>
      <c r="B1734" s="2" t="s">
        <v>1370</v>
      </c>
      <c r="C1734" s="2" t="s">
        <v>1387</v>
      </c>
      <c r="D1734" s="2" t="s">
        <v>1</v>
      </c>
      <c r="E1734" s="2" t="s">
        <v>1578</v>
      </c>
      <c r="F1734" s="2" t="s">
        <v>1575</v>
      </c>
      <c r="G1734" s="2" t="s">
        <v>1484</v>
      </c>
      <c r="H1734" s="2" t="s">
        <v>2034</v>
      </c>
      <c r="I1734" s="2" t="s">
        <v>2017</v>
      </c>
      <c r="J1734" s="2" t="s">
        <v>1980</v>
      </c>
    </row>
    <row r="1735" spans="1:10" ht="15.6" customHeight="1">
      <c r="A1735" s="2" t="s">
        <v>1260</v>
      </c>
      <c r="B1735" s="2" t="s">
        <v>1382</v>
      </c>
      <c r="C1735" s="2" t="s">
        <v>1387</v>
      </c>
      <c r="D1735" s="2" t="s">
        <v>7</v>
      </c>
      <c r="E1735" s="2" t="s">
        <v>1384</v>
      </c>
      <c r="F1735" s="2" t="s">
        <v>1441</v>
      </c>
      <c r="G1735" s="2" t="s">
        <v>1377</v>
      </c>
      <c r="H1735" s="2" t="s">
        <v>1432</v>
      </c>
      <c r="I1735" s="2" t="s">
        <v>2035</v>
      </c>
      <c r="J1735" s="2" t="s">
        <v>1386</v>
      </c>
    </row>
    <row r="1736" spans="1:10" ht="15.6" customHeight="1">
      <c r="A1736" s="2" t="s">
        <v>1261</v>
      </c>
      <c r="B1736" s="2" t="s">
        <v>1382</v>
      </c>
      <c r="C1736" s="2" t="s">
        <v>1425</v>
      </c>
      <c r="D1736" s="2" t="s">
        <v>7</v>
      </c>
      <c r="E1736" s="2" t="s">
        <v>1384</v>
      </c>
      <c r="F1736" s="2" t="s">
        <v>1374</v>
      </c>
      <c r="G1736" s="2" t="s">
        <v>1368</v>
      </c>
      <c r="H1736" s="2" t="s">
        <v>2035</v>
      </c>
      <c r="I1736" s="2" t="s">
        <v>1386</v>
      </c>
      <c r="J1736" s="2" t="s">
        <v>1980</v>
      </c>
    </row>
    <row r="1737" spans="1:10" ht="15.6" customHeight="1">
      <c r="A1737" s="2" t="s">
        <v>1262</v>
      </c>
      <c r="B1737" s="2" t="s">
        <v>1382</v>
      </c>
      <c r="C1737" s="2" t="s">
        <v>1431</v>
      </c>
      <c r="D1737" s="2" t="s">
        <v>7</v>
      </c>
      <c r="E1737" s="2" t="s">
        <v>1395</v>
      </c>
      <c r="F1737" s="2" t="s">
        <v>1377</v>
      </c>
      <c r="G1737" s="2" t="s">
        <v>1432</v>
      </c>
      <c r="H1737" s="2" t="s">
        <v>1393</v>
      </c>
      <c r="I1737" s="2" t="s">
        <v>2033</v>
      </c>
      <c r="J1737" s="2" t="s">
        <v>1386</v>
      </c>
    </row>
    <row r="1738" spans="1:10" ht="15.6" customHeight="1">
      <c r="A1738" s="2" t="s">
        <v>1263</v>
      </c>
      <c r="B1738" s="2" t="s">
        <v>1382</v>
      </c>
      <c r="C1738" s="2" t="s">
        <v>1364</v>
      </c>
      <c r="D1738" s="2" t="s">
        <v>7</v>
      </c>
      <c r="E1738" s="2" t="s">
        <v>1384</v>
      </c>
      <c r="F1738" s="2" t="s">
        <v>1377</v>
      </c>
      <c r="G1738" s="2" t="s">
        <v>1432</v>
      </c>
      <c r="H1738" s="2" t="s">
        <v>1458</v>
      </c>
      <c r="I1738" s="2" t="s">
        <v>2035</v>
      </c>
      <c r="J1738" s="2" t="s">
        <v>1386</v>
      </c>
    </row>
    <row r="1739" spans="1:10" ht="15.6" customHeight="1">
      <c r="A1739" s="2" t="s">
        <v>1264</v>
      </c>
      <c r="B1739" s="2" t="s">
        <v>1382</v>
      </c>
      <c r="C1739" s="2" t="s">
        <v>1387</v>
      </c>
      <c r="D1739" s="2" t="s">
        <v>7</v>
      </c>
      <c r="E1739" s="2" t="s">
        <v>1395</v>
      </c>
      <c r="F1739" s="2" t="s">
        <v>1374</v>
      </c>
      <c r="G1739" s="2" t="s">
        <v>1366</v>
      </c>
      <c r="H1739" s="2" t="s">
        <v>2033</v>
      </c>
      <c r="I1739" s="2" t="s">
        <v>1386</v>
      </c>
      <c r="J1739" s="2" t="s">
        <v>1980</v>
      </c>
    </row>
    <row r="1740" spans="1:10" ht="15.6" customHeight="1">
      <c r="A1740" s="2" t="s">
        <v>1265</v>
      </c>
      <c r="B1740" s="2" t="s">
        <v>1382</v>
      </c>
      <c r="C1740" s="2" t="s">
        <v>1387</v>
      </c>
      <c r="D1740" s="2" t="s">
        <v>7</v>
      </c>
      <c r="E1740" s="2" t="s">
        <v>1384</v>
      </c>
      <c r="F1740" s="2" t="s">
        <v>1441</v>
      </c>
      <c r="G1740" s="2" t="s">
        <v>1374</v>
      </c>
      <c r="H1740" s="2" t="s">
        <v>1466</v>
      </c>
      <c r="I1740" s="2" t="s">
        <v>2035</v>
      </c>
      <c r="J1740" s="2" t="s">
        <v>1386</v>
      </c>
    </row>
    <row r="1741" spans="1:10" ht="15.6" customHeight="1">
      <c r="A1741" s="2" t="s">
        <v>1266</v>
      </c>
      <c r="B1741" s="2" t="s">
        <v>1382</v>
      </c>
      <c r="C1741" s="2" t="s">
        <v>1376</v>
      </c>
      <c r="D1741" s="2" t="s">
        <v>7</v>
      </c>
      <c r="E1741" s="2" t="s">
        <v>1395</v>
      </c>
      <c r="F1741" s="2" t="s">
        <v>1374</v>
      </c>
      <c r="G1741" s="2" t="s">
        <v>1432</v>
      </c>
      <c r="H1741" s="2" t="s">
        <v>1458</v>
      </c>
      <c r="I1741" s="2" t="s">
        <v>2033</v>
      </c>
      <c r="J1741" s="2" t="s">
        <v>1386</v>
      </c>
    </row>
    <row r="1742" spans="1:10" ht="15.6" customHeight="1">
      <c r="A1742" s="2" t="s">
        <v>1267</v>
      </c>
      <c r="B1742" s="2" t="s">
        <v>1382</v>
      </c>
      <c r="C1742" s="2" t="s">
        <v>1387</v>
      </c>
      <c r="D1742" s="2" t="s">
        <v>7</v>
      </c>
      <c r="E1742" s="2" t="s">
        <v>1384</v>
      </c>
      <c r="F1742" s="2" t="s">
        <v>1385</v>
      </c>
      <c r="G1742" s="2" t="s">
        <v>1396</v>
      </c>
      <c r="H1742" s="2" t="s">
        <v>1432</v>
      </c>
      <c r="I1742" s="2" t="s">
        <v>2035</v>
      </c>
      <c r="J1742" s="2" t="s">
        <v>1386</v>
      </c>
    </row>
    <row r="1743" spans="1:10" ht="15.6" customHeight="1">
      <c r="A1743" s="2" t="s">
        <v>1268</v>
      </c>
      <c r="B1743" s="2" t="s">
        <v>1382</v>
      </c>
      <c r="C1743" s="2" t="s">
        <v>1431</v>
      </c>
      <c r="D1743" s="2" t="s">
        <v>7</v>
      </c>
      <c r="E1743" s="2" t="s">
        <v>1384</v>
      </c>
      <c r="F1743" s="2" t="s">
        <v>1374</v>
      </c>
      <c r="G1743" s="2" t="s">
        <v>1393</v>
      </c>
      <c r="H1743" s="2" t="s">
        <v>2035</v>
      </c>
      <c r="I1743" s="2" t="s">
        <v>1386</v>
      </c>
      <c r="J1743" s="2" t="s">
        <v>1980</v>
      </c>
    </row>
    <row r="1744" spans="1:10" ht="15.6" customHeight="1">
      <c r="A1744" s="2" t="s">
        <v>1269</v>
      </c>
      <c r="B1744" s="2" t="s">
        <v>1382</v>
      </c>
      <c r="C1744" s="2" t="s">
        <v>1364</v>
      </c>
      <c r="D1744" s="2" t="s">
        <v>7</v>
      </c>
      <c r="E1744" s="2" t="s">
        <v>1395</v>
      </c>
      <c r="F1744" s="2" t="s">
        <v>1410</v>
      </c>
      <c r="G1744" s="2" t="s">
        <v>1377</v>
      </c>
      <c r="H1744" s="2" t="s">
        <v>1432</v>
      </c>
      <c r="I1744" s="2" t="s">
        <v>2033</v>
      </c>
      <c r="J1744" s="2" t="s">
        <v>1386</v>
      </c>
    </row>
    <row r="1745" spans="1:10" ht="15.6" customHeight="1">
      <c r="A1745" s="2" t="s">
        <v>1270</v>
      </c>
      <c r="B1745" s="2" t="s">
        <v>1382</v>
      </c>
      <c r="C1745" s="2" t="s">
        <v>1447</v>
      </c>
      <c r="D1745" s="2" t="s">
        <v>7</v>
      </c>
      <c r="E1745" s="2" t="s">
        <v>1384</v>
      </c>
      <c r="F1745" s="2" t="s">
        <v>1377</v>
      </c>
      <c r="G1745" s="2" t="s">
        <v>1432</v>
      </c>
      <c r="H1745" s="2" t="s">
        <v>1458</v>
      </c>
      <c r="I1745" s="2" t="s">
        <v>2035</v>
      </c>
      <c r="J1745" s="2" t="s">
        <v>1386</v>
      </c>
    </row>
    <row r="1746" spans="1:10" ht="15.6" customHeight="1">
      <c r="A1746" s="2" t="s">
        <v>1271</v>
      </c>
      <c r="B1746" s="2" t="s">
        <v>1382</v>
      </c>
      <c r="C1746" s="2" t="s">
        <v>1364</v>
      </c>
      <c r="D1746" s="2" t="s">
        <v>7</v>
      </c>
      <c r="E1746" s="2" t="s">
        <v>1395</v>
      </c>
      <c r="F1746" s="2" t="s">
        <v>1409</v>
      </c>
      <c r="G1746" s="2" t="s">
        <v>1374</v>
      </c>
      <c r="H1746" s="2" t="s">
        <v>2033</v>
      </c>
      <c r="I1746" s="2" t="s">
        <v>1386</v>
      </c>
      <c r="J1746" s="2" t="s">
        <v>1980</v>
      </c>
    </row>
    <row r="1747" spans="1:10" ht="15.6" customHeight="1">
      <c r="A1747" s="2" t="s">
        <v>1272</v>
      </c>
      <c r="B1747" s="2" t="s">
        <v>1382</v>
      </c>
      <c r="C1747" s="2" t="s">
        <v>1364</v>
      </c>
      <c r="D1747" s="2" t="s">
        <v>7</v>
      </c>
      <c r="E1747" s="2" t="s">
        <v>1384</v>
      </c>
      <c r="F1747" s="2" t="s">
        <v>1409</v>
      </c>
      <c r="G1747" s="2" t="s">
        <v>1377</v>
      </c>
      <c r="H1747" s="2" t="s">
        <v>2035</v>
      </c>
      <c r="I1747" s="2" t="s">
        <v>1386</v>
      </c>
      <c r="J1747" s="2" t="s">
        <v>1980</v>
      </c>
    </row>
    <row r="1748" spans="1:10" ht="15.6" customHeight="1">
      <c r="A1748" s="2" t="s">
        <v>1273</v>
      </c>
      <c r="B1748" s="2" t="s">
        <v>1382</v>
      </c>
      <c r="C1748" s="2" t="s">
        <v>1425</v>
      </c>
      <c r="D1748" s="2" t="s">
        <v>7</v>
      </c>
      <c r="E1748" s="2" t="s">
        <v>1384</v>
      </c>
      <c r="F1748" s="2" t="s">
        <v>1374</v>
      </c>
      <c r="G1748" s="2" t="s">
        <v>1393</v>
      </c>
      <c r="H1748" s="2" t="s">
        <v>2035</v>
      </c>
      <c r="I1748" s="2" t="s">
        <v>1386</v>
      </c>
      <c r="J1748" s="2" t="s">
        <v>1980</v>
      </c>
    </row>
    <row r="1749" spans="1:10" ht="15.6" customHeight="1">
      <c r="A1749" s="2" t="s">
        <v>1274</v>
      </c>
      <c r="B1749" s="2" t="s">
        <v>1382</v>
      </c>
      <c r="C1749" s="2" t="s">
        <v>1425</v>
      </c>
      <c r="D1749" s="2" t="s">
        <v>7</v>
      </c>
      <c r="E1749" s="2" t="s">
        <v>1395</v>
      </c>
      <c r="F1749" s="2" t="s">
        <v>1374</v>
      </c>
      <c r="G1749" s="2" t="s">
        <v>1367</v>
      </c>
      <c r="H1749" s="2" t="s">
        <v>2033</v>
      </c>
      <c r="I1749" s="2" t="s">
        <v>1386</v>
      </c>
      <c r="J1749" s="2" t="s">
        <v>1980</v>
      </c>
    </row>
    <row r="1750" spans="1:10" ht="15.6" customHeight="1">
      <c r="A1750" s="2" t="s">
        <v>1275</v>
      </c>
      <c r="B1750" s="2" t="s">
        <v>1382</v>
      </c>
      <c r="C1750" s="2" t="s">
        <v>1445</v>
      </c>
      <c r="D1750" s="2" t="s">
        <v>7</v>
      </c>
      <c r="E1750" s="2" t="s">
        <v>1395</v>
      </c>
      <c r="F1750" s="2" t="s">
        <v>1380</v>
      </c>
      <c r="G1750" s="2" t="s">
        <v>1377</v>
      </c>
      <c r="H1750" s="2" t="s">
        <v>1368</v>
      </c>
      <c r="I1750" s="2" t="s">
        <v>2033</v>
      </c>
      <c r="J1750" s="2" t="s">
        <v>1386</v>
      </c>
    </row>
    <row r="1751" spans="1:10" ht="15.6" customHeight="1">
      <c r="A1751" s="2" t="s">
        <v>1276</v>
      </c>
      <c r="B1751" s="2" t="s">
        <v>1435</v>
      </c>
      <c r="C1751" s="2" t="s">
        <v>1447</v>
      </c>
      <c r="D1751" s="2" t="s">
        <v>11</v>
      </c>
      <c r="E1751" s="2" t="s">
        <v>1412</v>
      </c>
      <c r="F1751" s="2" t="s">
        <v>1458</v>
      </c>
      <c r="G1751" s="2" t="s">
        <v>1609</v>
      </c>
      <c r="H1751" s="2" t="s">
        <v>2019</v>
      </c>
      <c r="I1751" s="2" t="s">
        <v>1980</v>
      </c>
      <c r="J1751" s="2" t="s">
        <v>1980</v>
      </c>
    </row>
    <row r="1752" spans="1:10" ht="15.6" customHeight="1">
      <c r="A1752" s="2" t="s">
        <v>1278</v>
      </c>
      <c r="B1752" s="2" t="s">
        <v>1370</v>
      </c>
      <c r="C1752" s="2" t="s">
        <v>1447</v>
      </c>
      <c r="D1752" s="2" t="s">
        <v>1</v>
      </c>
      <c r="E1752" s="2" t="s">
        <v>1574</v>
      </c>
      <c r="F1752" s="2" t="s">
        <v>1388</v>
      </c>
      <c r="G1752" s="2" t="s">
        <v>1578</v>
      </c>
      <c r="H1752" s="2" t="s">
        <v>1572</v>
      </c>
      <c r="I1752" s="2" t="s">
        <v>2017</v>
      </c>
      <c r="J1752" s="2" t="s">
        <v>1980</v>
      </c>
    </row>
    <row r="1753" spans="1:10" ht="15.6" customHeight="1">
      <c r="A1753" s="2" t="s">
        <v>1844</v>
      </c>
      <c r="B1753" s="2" t="s">
        <v>1382</v>
      </c>
      <c r="C1753" s="2" t="s">
        <v>1445</v>
      </c>
      <c r="D1753" s="2" t="s">
        <v>7</v>
      </c>
      <c r="E1753" s="2" t="s">
        <v>1395</v>
      </c>
      <c r="F1753" s="2" t="s">
        <v>1412</v>
      </c>
      <c r="G1753" s="2" t="s">
        <v>1396</v>
      </c>
      <c r="H1753" s="2" t="s">
        <v>1432</v>
      </c>
      <c r="I1753" s="2" t="s">
        <v>1460</v>
      </c>
      <c r="J1753" s="2" t="s">
        <v>1386</v>
      </c>
    </row>
    <row r="1754" spans="1:10" ht="15.6" customHeight="1">
      <c r="A1754" s="2" t="s">
        <v>1279</v>
      </c>
      <c r="B1754" s="2" t="s">
        <v>1435</v>
      </c>
      <c r="C1754" s="2" t="s">
        <v>1387</v>
      </c>
      <c r="D1754" s="2" t="s">
        <v>7</v>
      </c>
      <c r="E1754" s="2" t="s">
        <v>1442</v>
      </c>
      <c r="F1754" s="2" t="s">
        <v>1373</v>
      </c>
      <c r="G1754" s="2" t="s">
        <v>1366</v>
      </c>
      <c r="H1754" s="2" t="s">
        <v>1460</v>
      </c>
      <c r="I1754" s="2" t="s">
        <v>2020</v>
      </c>
      <c r="J1754" s="2" t="s">
        <v>1980</v>
      </c>
    </row>
    <row r="1755" spans="1:10" ht="15.6" customHeight="1">
      <c r="A1755" s="2" t="s">
        <v>1280</v>
      </c>
      <c r="B1755" s="2" t="s">
        <v>1422</v>
      </c>
      <c r="C1755" s="2" t="s">
        <v>1383</v>
      </c>
      <c r="D1755" s="2" t="s">
        <v>7</v>
      </c>
      <c r="E1755" s="2" t="s">
        <v>1438</v>
      </c>
      <c r="F1755" s="2" t="s">
        <v>1373</v>
      </c>
      <c r="G1755" s="2" t="s">
        <v>1368</v>
      </c>
      <c r="H1755" s="2" t="s">
        <v>1439</v>
      </c>
      <c r="I1755" s="2" t="s">
        <v>1980</v>
      </c>
      <c r="J1755" s="2" t="s">
        <v>1980</v>
      </c>
    </row>
    <row r="1756" spans="1:10" ht="15.6" customHeight="1">
      <c r="A1756" s="2" t="s">
        <v>1281</v>
      </c>
      <c r="B1756" s="2" t="s">
        <v>1378</v>
      </c>
      <c r="C1756" s="2" t="s">
        <v>1383</v>
      </c>
      <c r="D1756" s="2" t="s">
        <v>5</v>
      </c>
      <c r="E1756" s="2" t="s">
        <v>1511</v>
      </c>
      <c r="F1756" s="2" t="s">
        <v>1512</v>
      </c>
      <c r="G1756" s="2" t="s">
        <v>1558</v>
      </c>
      <c r="H1756" s="2" t="s">
        <v>1514</v>
      </c>
      <c r="I1756" s="2" t="s">
        <v>1980</v>
      </c>
      <c r="J1756" s="2" t="s">
        <v>1980</v>
      </c>
    </row>
    <row r="1757" spans="1:10" ht="15.6" customHeight="1">
      <c r="A1757" s="2" t="s">
        <v>1282</v>
      </c>
      <c r="B1757" s="2" t="s">
        <v>1363</v>
      </c>
      <c r="C1757" s="2" t="s">
        <v>1371</v>
      </c>
      <c r="D1757" s="2" t="s">
        <v>7</v>
      </c>
      <c r="E1757" s="2" t="s">
        <v>1365</v>
      </c>
      <c r="F1757" s="2" t="s">
        <v>1366</v>
      </c>
      <c r="G1757" s="2" t="s">
        <v>1367</v>
      </c>
      <c r="H1757" s="2" t="s">
        <v>1503</v>
      </c>
      <c r="I1757" s="2" t="s">
        <v>2021</v>
      </c>
      <c r="J1757" s="2" t="s">
        <v>1980</v>
      </c>
    </row>
    <row r="1758" spans="1:10" ht="15.6" customHeight="1">
      <c r="A1758" s="2" t="s">
        <v>1290</v>
      </c>
      <c r="B1758" s="2" t="s">
        <v>1363</v>
      </c>
      <c r="C1758" s="2" t="s">
        <v>1391</v>
      </c>
      <c r="D1758" s="2" t="s">
        <v>5</v>
      </c>
      <c r="E1758" s="2" t="s">
        <v>1475</v>
      </c>
      <c r="F1758" s="2" t="s">
        <v>1569</v>
      </c>
      <c r="G1758" s="2" t="s">
        <v>2022</v>
      </c>
      <c r="H1758" s="2" t="s">
        <v>1980</v>
      </c>
      <c r="I1758" s="2" t="s">
        <v>1980</v>
      </c>
      <c r="J1758" s="2" t="s">
        <v>1980</v>
      </c>
    </row>
    <row r="1759" spans="1:10" ht="15.6" customHeight="1">
      <c r="A1759" s="2" t="s">
        <v>1291</v>
      </c>
      <c r="B1759" s="2" t="s">
        <v>1370</v>
      </c>
      <c r="C1759" s="2" t="s">
        <v>1383</v>
      </c>
      <c r="D1759" s="2" t="s">
        <v>5</v>
      </c>
      <c r="E1759" s="2" t="s">
        <v>1478</v>
      </c>
      <c r="F1759" s="2" t="s">
        <v>1569</v>
      </c>
      <c r="G1759" s="2" t="s">
        <v>2018</v>
      </c>
      <c r="H1759" s="2" t="s">
        <v>1980</v>
      </c>
      <c r="I1759" s="2" t="s">
        <v>1980</v>
      </c>
      <c r="J1759" s="2" t="s">
        <v>1980</v>
      </c>
    </row>
    <row r="1760" spans="1:10" ht="15.6" customHeight="1">
      <c r="A1760" s="2" t="s">
        <v>1292</v>
      </c>
      <c r="B1760" s="2" t="s">
        <v>1370</v>
      </c>
      <c r="C1760" s="2" t="s">
        <v>1383</v>
      </c>
      <c r="D1760" s="2" t="s">
        <v>5</v>
      </c>
      <c r="E1760" s="2" t="s">
        <v>1478</v>
      </c>
      <c r="F1760" s="2" t="s">
        <v>1569</v>
      </c>
      <c r="G1760" s="2" t="s">
        <v>2018</v>
      </c>
      <c r="H1760" s="2" t="s">
        <v>1980</v>
      </c>
      <c r="I1760" s="2" t="s">
        <v>1980</v>
      </c>
      <c r="J1760" s="2" t="s">
        <v>1980</v>
      </c>
    </row>
    <row r="1761" spans="1:10" ht="15.6" customHeight="1">
      <c r="A1761" s="2" t="s">
        <v>1293</v>
      </c>
      <c r="B1761" s="2" t="s">
        <v>1370</v>
      </c>
      <c r="C1761" s="2" t="s">
        <v>1383</v>
      </c>
      <c r="D1761" s="2" t="s">
        <v>5</v>
      </c>
      <c r="E1761" s="2" t="s">
        <v>1478</v>
      </c>
      <c r="F1761" s="2" t="s">
        <v>1569</v>
      </c>
      <c r="G1761" s="2" t="s">
        <v>2018</v>
      </c>
      <c r="H1761" s="2" t="s">
        <v>1980</v>
      </c>
      <c r="I1761" s="2" t="s">
        <v>1980</v>
      </c>
      <c r="J1761" s="2" t="s">
        <v>1980</v>
      </c>
    </row>
    <row r="1762" spans="1:10" ht="15.6" customHeight="1">
      <c r="A1762" s="2" t="s">
        <v>1294</v>
      </c>
      <c r="B1762" s="2" t="s">
        <v>1370</v>
      </c>
      <c r="C1762" s="2" t="s">
        <v>1383</v>
      </c>
      <c r="D1762" s="2" t="s">
        <v>5</v>
      </c>
      <c r="E1762" s="2" t="s">
        <v>1478</v>
      </c>
      <c r="F1762" s="2" t="s">
        <v>1569</v>
      </c>
      <c r="G1762" s="2" t="s">
        <v>2018</v>
      </c>
      <c r="H1762" s="2" t="s">
        <v>1980</v>
      </c>
      <c r="I1762" s="2" t="s">
        <v>1980</v>
      </c>
      <c r="J1762" s="2" t="s">
        <v>1980</v>
      </c>
    </row>
    <row r="1763" spans="1:10" ht="15.6" customHeight="1">
      <c r="A1763" s="2" t="s">
        <v>1295</v>
      </c>
      <c r="B1763" s="2" t="s">
        <v>1378</v>
      </c>
      <c r="C1763" s="2" t="s">
        <v>1447</v>
      </c>
      <c r="D1763" s="2" t="s">
        <v>11</v>
      </c>
      <c r="E1763" s="2" t="s">
        <v>1366</v>
      </c>
      <c r="F1763" s="2" t="s">
        <v>1452</v>
      </c>
      <c r="G1763" s="2" t="s">
        <v>1418</v>
      </c>
      <c r="H1763" s="2" t="s">
        <v>1641</v>
      </c>
      <c r="I1763" s="2" t="s">
        <v>1605</v>
      </c>
      <c r="J1763" s="2" t="s">
        <v>1980</v>
      </c>
    </row>
    <row r="1764" spans="1:10" ht="15.6" customHeight="1">
      <c r="A1764" s="2" t="s">
        <v>1296</v>
      </c>
      <c r="B1764" s="2" t="s">
        <v>1382</v>
      </c>
      <c r="C1764" s="2" t="s">
        <v>1371</v>
      </c>
      <c r="D1764" s="2" t="s">
        <v>5</v>
      </c>
      <c r="E1764" s="2" t="s">
        <v>1449</v>
      </c>
      <c r="F1764" s="2" t="s">
        <v>1569</v>
      </c>
      <c r="G1764" s="2" t="s">
        <v>1518</v>
      </c>
      <c r="H1764" s="2" t="s">
        <v>1980</v>
      </c>
      <c r="I1764" s="2" t="s">
        <v>1980</v>
      </c>
      <c r="J1764" s="2" t="s">
        <v>1980</v>
      </c>
    </row>
    <row r="1765" spans="1:10" ht="15.6" customHeight="1">
      <c r="A1765" s="2" t="s">
        <v>1297</v>
      </c>
      <c r="B1765" s="2" t="s">
        <v>1363</v>
      </c>
      <c r="C1765" s="2" t="s">
        <v>1376</v>
      </c>
      <c r="D1765" s="2" t="s">
        <v>11</v>
      </c>
      <c r="E1765" s="2" t="s">
        <v>1430</v>
      </c>
      <c r="F1765" s="2" t="s">
        <v>1396</v>
      </c>
      <c r="G1765" s="2" t="s">
        <v>1432</v>
      </c>
      <c r="H1765" s="2" t="s">
        <v>1641</v>
      </c>
      <c r="I1765" s="2" t="s">
        <v>2023</v>
      </c>
      <c r="J1765" s="2" t="s">
        <v>1980</v>
      </c>
    </row>
    <row r="1766" spans="1:10" ht="15.6" customHeight="1">
      <c r="A1766" s="2" t="s">
        <v>1298</v>
      </c>
      <c r="B1766" s="2" t="s">
        <v>1363</v>
      </c>
      <c r="C1766" s="2" t="s">
        <v>1376</v>
      </c>
      <c r="D1766" s="2" t="s">
        <v>7</v>
      </c>
      <c r="E1766" s="2" t="s">
        <v>1487</v>
      </c>
      <c r="F1766" s="2" t="s">
        <v>1374</v>
      </c>
      <c r="G1766" s="2" t="s">
        <v>1368</v>
      </c>
      <c r="H1766" s="2" t="s">
        <v>1505</v>
      </c>
      <c r="I1766" s="2" t="s">
        <v>2021</v>
      </c>
      <c r="J1766" s="2" t="s">
        <v>1980</v>
      </c>
    </row>
    <row r="1767" spans="1:10" ht="15.6" customHeight="1">
      <c r="A1767" s="2" t="s">
        <v>1299</v>
      </c>
      <c r="B1767" s="2" t="s">
        <v>1363</v>
      </c>
      <c r="C1767" s="2" t="s">
        <v>1376</v>
      </c>
      <c r="D1767" s="2" t="s">
        <v>5</v>
      </c>
      <c r="E1767" s="2" t="s">
        <v>1475</v>
      </c>
      <c r="F1767" s="2" t="s">
        <v>1569</v>
      </c>
      <c r="G1767" s="2" t="s">
        <v>2022</v>
      </c>
      <c r="H1767" s="2" t="s">
        <v>1980</v>
      </c>
      <c r="I1767" s="2" t="s">
        <v>1980</v>
      </c>
      <c r="J1767" s="2" t="s">
        <v>1980</v>
      </c>
    </row>
    <row r="1768" spans="1:10" ht="15.6" customHeight="1">
      <c r="A1768" s="2" t="s">
        <v>1300</v>
      </c>
      <c r="B1768" s="2" t="s">
        <v>1378</v>
      </c>
      <c r="C1768" s="2" t="s">
        <v>1383</v>
      </c>
      <c r="D1768" s="2" t="s">
        <v>7</v>
      </c>
      <c r="E1768" s="2" t="s">
        <v>1379</v>
      </c>
      <c r="F1768" s="2" t="s">
        <v>1441</v>
      </c>
      <c r="G1768" s="2" t="s">
        <v>1373</v>
      </c>
      <c r="H1768" s="2" t="s">
        <v>1505</v>
      </c>
      <c r="I1768" s="2" t="s">
        <v>1381</v>
      </c>
      <c r="J1768" s="2" t="s">
        <v>1980</v>
      </c>
    </row>
    <row r="1769" spans="1:10" ht="15.6" customHeight="1">
      <c r="A1769" s="2" t="s">
        <v>1301</v>
      </c>
      <c r="B1769" s="2" t="s">
        <v>1378</v>
      </c>
      <c r="C1769" s="2" t="s">
        <v>1383</v>
      </c>
      <c r="D1769" s="2" t="s">
        <v>7</v>
      </c>
      <c r="E1769" s="2" t="s">
        <v>1379</v>
      </c>
      <c r="F1769" s="2" t="s">
        <v>1385</v>
      </c>
      <c r="G1769" s="2" t="s">
        <v>1411</v>
      </c>
      <c r="H1769" s="2" t="s">
        <v>1505</v>
      </c>
      <c r="I1769" s="2" t="s">
        <v>1381</v>
      </c>
      <c r="J1769" s="2" t="s">
        <v>1980</v>
      </c>
    </row>
    <row r="1770" spans="1:10" ht="15.6" customHeight="1">
      <c r="A1770" s="2" t="s">
        <v>1302</v>
      </c>
      <c r="B1770" s="2" t="s">
        <v>1363</v>
      </c>
      <c r="C1770" s="2" t="s">
        <v>1383</v>
      </c>
      <c r="D1770" s="2" t="s">
        <v>11</v>
      </c>
      <c r="E1770" s="2" t="s">
        <v>1475</v>
      </c>
      <c r="F1770" s="2" t="s">
        <v>1450</v>
      </c>
      <c r="G1770" s="2" t="s">
        <v>1466</v>
      </c>
      <c r="H1770" s="2" t="s">
        <v>1641</v>
      </c>
      <c r="I1770" s="2" t="s">
        <v>2023</v>
      </c>
      <c r="J1770" s="2" t="s">
        <v>1980</v>
      </c>
    </row>
    <row r="1771" spans="1:10" ht="15.6" customHeight="1">
      <c r="A1771" s="2" t="s">
        <v>1303</v>
      </c>
      <c r="B1771" s="2" t="s">
        <v>1378</v>
      </c>
      <c r="C1771" s="2" t="s">
        <v>1371</v>
      </c>
      <c r="D1771" s="2" t="s">
        <v>7</v>
      </c>
      <c r="E1771" s="2" t="s">
        <v>1426</v>
      </c>
      <c r="F1771" s="2" t="s">
        <v>1475</v>
      </c>
      <c r="G1771" s="2" t="s">
        <v>1458</v>
      </c>
      <c r="H1771" s="2" t="s">
        <v>1505</v>
      </c>
      <c r="I1771" s="2" t="s">
        <v>1381</v>
      </c>
      <c r="J1771" s="2" t="s">
        <v>1980</v>
      </c>
    </row>
    <row r="1772" spans="1:10" ht="15.6" customHeight="1">
      <c r="A1772" s="2" t="s">
        <v>1304</v>
      </c>
      <c r="B1772" s="2" t="s">
        <v>1363</v>
      </c>
      <c r="C1772" s="2" t="s">
        <v>1431</v>
      </c>
      <c r="D1772" s="2" t="s">
        <v>11</v>
      </c>
      <c r="E1772" s="2" t="s">
        <v>1637</v>
      </c>
      <c r="F1772" s="2" t="s">
        <v>1432</v>
      </c>
      <c r="G1772" s="2" t="s">
        <v>1393</v>
      </c>
      <c r="H1772" s="2" t="s">
        <v>1641</v>
      </c>
      <c r="I1772" s="2" t="s">
        <v>2023</v>
      </c>
      <c r="J1772" s="2" t="s">
        <v>1980</v>
      </c>
    </row>
    <row r="1773" spans="1:10" ht="15.6" customHeight="1">
      <c r="A1773" s="2" t="s">
        <v>1305</v>
      </c>
      <c r="B1773" s="2" t="s">
        <v>1378</v>
      </c>
      <c r="C1773" s="2" t="s">
        <v>1383</v>
      </c>
      <c r="D1773" s="2" t="s">
        <v>11</v>
      </c>
      <c r="E1773" s="2" t="s">
        <v>1368</v>
      </c>
      <c r="F1773" s="2" t="s">
        <v>1641</v>
      </c>
      <c r="G1773" s="2" t="s">
        <v>1605</v>
      </c>
      <c r="H1773" s="2" t="s">
        <v>1980</v>
      </c>
      <c r="I1773" s="2" t="s">
        <v>1980</v>
      </c>
      <c r="J1773" s="2" t="s">
        <v>1980</v>
      </c>
    </row>
    <row r="1774" spans="1:10" ht="15.6" customHeight="1">
      <c r="A1774" s="2" t="s">
        <v>1306</v>
      </c>
      <c r="B1774" s="2" t="s">
        <v>1363</v>
      </c>
      <c r="C1774" s="2" t="s">
        <v>1391</v>
      </c>
      <c r="D1774" s="2" t="s">
        <v>11</v>
      </c>
      <c r="E1774" s="2" t="s">
        <v>1487</v>
      </c>
      <c r="F1774" s="2" t="s">
        <v>1368</v>
      </c>
      <c r="G1774" s="2" t="s">
        <v>1393</v>
      </c>
      <c r="H1774" s="2" t="s">
        <v>1641</v>
      </c>
      <c r="I1774" s="2" t="s">
        <v>2023</v>
      </c>
      <c r="J1774" s="2" t="s">
        <v>1980</v>
      </c>
    </row>
    <row r="1775" spans="1:10" ht="15.6" customHeight="1">
      <c r="A1775" s="2" t="s">
        <v>1307</v>
      </c>
      <c r="B1775" s="2" t="s">
        <v>1363</v>
      </c>
      <c r="C1775" s="2" t="s">
        <v>1391</v>
      </c>
      <c r="D1775" s="2" t="s">
        <v>5</v>
      </c>
      <c r="E1775" s="2" t="s">
        <v>1475</v>
      </c>
      <c r="F1775" s="2" t="s">
        <v>1466</v>
      </c>
      <c r="G1775" s="2" t="s">
        <v>1569</v>
      </c>
      <c r="H1775" s="2" t="s">
        <v>2022</v>
      </c>
      <c r="I1775" s="2" t="s">
        <v>1980</v>
      </c>
      <c r="J1775" s="2" t="s">
        <v>1980</v>
      </c>
    </row>
    <row r="1776" spans="1:10" ht="15.6" customHeight="1">
      <c r="A1776" s="2" t="s">
        <v>1308</v>
      </c>
      <c r="B1776" s="2" t="s">
        <v>1363</v>
      </c>
      <c r="C1776" s="2" t="s">
        <v>1391</v>
      </c>
      <c r="D1776" s="2" t="s">
        <v>7</v>
      </c>
      <c r="E1776" s="2" t="s">
        <v>1490</v>
      </c>
      <c r="F1776" s="2" t="s">
        <v>1366</v>
      </c>
      <c r="G1776" s="2" t="s">
        <v>1369</v>
      </c>
      <c r="H1776" s="2" t="s">
        <v>1505</v>
      </c>
      <c r="I1776" s="2" t="s">
        <v>2021</v>
      </c>
      <c r="J1776" s="2" t="s">
        <v>1980</v>
      </c>
    </row>
    <row r="1777" spans="1:10" ht="15.6" customHeight="1">
      <c r="A1777" s="2" t="s">
        <v>1309</v>
      </c>
      <c r="B1777" s="2" t="s">
        <v>1378</v>
      </c>
      <c r="C1777" s="2" t="s">
        <v>1383</v>
      </c>
      <c r="D1777" s="2" t="s">
        <v>11</v>
      </c>
      <c r="E1777" s="2" t="s">
        <v>1366</v>
      </c>
      <c r="F1777" s="2" t="s">
        <v>1418</v>
      </c>
      <c r="G1777" s="2" t="s">
        <v>1478</v>
      </c>
      <c r="H1777" s="2" t="s">
        <v>1641</v>
      </c>
      <c r="I1777" s="2" t="s">
        <v>1605</v>
      </c>
      <c r="J1777" s="2" t="s">
        <v>1980</v>
      </c>
    </row>
    <row r="1778" spans="1:10" ht="15.6" customHeight="1">
      <c r="A1778" s="2" t="s">
        <v>1310</v>
      </c>
      <c r="B1778" s="2" t="s">
        <v>1378</v>
      </c>
      <c r="C1778" s="2" t="s">
        <v>1383</v>
      </c>
      <c r="D1778" s="2" t="s">
        <v>7</v>
      </c>
      <c r="E1778" s="2" t="s">
        <v>1379</v>
      </c>
      <c r="F1778" s="2" t="s">
        <v>1385</v>
      </c>
      <c r="G1778" s="2" t="s">
        <v>1411</v>
      </c>
      <c r="H1778" s="2" t="s">
        <v>1505</v>
      </c>
      <c r="I1778" s="2" t="s">
        <v>1381</v>
      </c>
      <c r="J1778" s="2" t="s">
        <v>1980</v>
      </c>
    </row>
    <row r="1779" spans="1:10" ht="15.6" customHeight="1">
      <c r="A1779" s="2" t="s">
        <v>1311</v>
      </c>
      <c r="B1779" s="2" t="s">
        <v>1378</v>
      </c>
      <c r="C1779" s="2" t="s">
        <v>1383</v>
      </c>
      <c r="D1779" s="2" t="s">
        <v>11</v>
      </c>
      <c r="E1779" s="2" t="s">
        <v>1426</v>
      </c>
      <c r="F1779" s="2" t="s">
        <v>1499</v>
      </c>
      <c r="G1779" s="2" t="s">
        <v>1449</v>
      </c>
      <c r="H1779" s="2" t="s">
        <v>1641</v>
      </c>
      <c r="I1779" s="2" t="s">
        <v>1605</v>
      </c>
      <c r="J1779" s="2" t="s">
        <v>1980</v>
      </c>
    </row>
    <row r="1780" spans="1:10" ht="15.6" customHeight="1">
      <c r="A1780" s="2" t="s">
        <v>1312</v>
      </c>
      <c r="B1780" s="2" t="s">
        <v>1382</v>
      </c>
      <c r="C1780" s="2" t="s">
        <v>1383</v>
      </c>
      <c r="D1780" s="2" t="s">
        <v>5</v>
      </c>
      <c r="E1780" s="2" t="s">
        <v>1411</v>
      </c>
      <c r="F1780" s="2" t="s">
        <v>1499</v>
      </c>
      <c r="G1780" s="2" t="s">
        <v>1569</v>
      </c>
      <c r="H1780" s="2" t="s">
        <v>1518</v>
      </c>
      <c r="I1780" s="2" t="s">
        <v>1980</v>
      </c>
      <c r="J1780" s="2" t="s">
        <v>1980</v>
      </c>
    </row>
    <row r="1781" spans="1:10" ht="15.6" customHeight="1">
      <c r="A1781" s="2" t="s">
        <v>1313</v>
      </c>
      <c r="B1781" s="2" t="s">
        <v>1378</v>
      </c>
      <c r="C1781" s="2" t="s">
        <v>1371</v>
      </c>
      <c r="D1781" s="2" t="s">
        <v>7</v>
      </c>
      <c r="E1781" s="2" t="s">
        <v>1366</v>
      </c>
      <c r="F1781" s="2" t="s">
        <v>1441</v>
      </c>
      <c r="G1781" s="2" t="s">
        <v>1476</v>
      </c>
      <c r="H1781" s="2" t="s">
        <v>1505</v>
      </c>
      <c r="I1781" s="2" t="s">
        <v>1381</v>
      </c>
      <c r="J1781" s="2" t="s">
        <v>1980</v>
      </c>
    </row>
    <row r="1782" spans="1:10" ht="15.6" customHeight="1">
      <c r="A1782" s="2" t="s">
        <v>1314</v>
      </c>
      <c r="B1782" s="2" t="s">
        <v>1363</v>
      </c>
      <c r="C1782" s="2" t="s">
        <v>1425</v>
      </c>
      <c r="D1782" s="2" t="s">
        <v>11</v>
      </c>
      <c r="E1782" s="2" t="s">
        <v>1477</v>
      </c>
      <c r="F1782" s="2" t="s">
        <v>1432</v>
      </c>
      <c r="G1782" s="2" t="s">
        <v>1478</v>
      </c>
      <c r="H1782" s="2" t="s">
        <v>1641</v>
      </c>
      <c r="I1782" s="2" t="s">
        <v>2023</v>
      </c>
      <c r="J1782" s="2" t="s">
        <v>1980</v>
      </c>
    </row>
    <row r="1783" spans="1:10" ht="15.6" customHeight="1">
      <c r="A1783" s="2" t="s">
        <v>1315</v>
      </c>
      <c r="B1783" s="2" t="s">
        <v>1363</v>
      </c>
      <c r="C1783" s="2" t="s">
        <v>1425</v>
      </c>
      <c r="D1783" s="2" t="s">
        <v>5</v>
      </c>
      <c r="E1783" s="2" t="s">
        <v>1475</v>
      </c>
      <c r="F1783" s="2" t="s">
        <v>1569</v>
      </c>
      <c r="G1783" s="2" t="s">
        <v>2022</v>
      </c>
      <c r="H1783" s="2" t="s">
        <v>1980</v>
      </c>
      <c r="I1783" s="2" t="s">
        <v>1980</v>
      </c>
      <c r="J1783" s="2" t="s">
        <v>1980</v>
      </c>
    </row>
    <row r="1784" spans="1:10" ht="15.6" customHeight="1">
      <c r="A1784" s="2" t="s">
        <v>1316</v>
      </c>
      <c r="B1784" s="2" t="s">
        <v>1378</v>
      </c>
      <c r="C1784" s="2" t="s">
        <v>1383</v>
      </c>
      <c r="D1784" s="2" t="s">
        <v>5</v>
      </c>
      <c r="E1784" s="2" t="s">
        <v>1471</v>
      </c>
      <c r="F1784" s="2" t="s">
        <v>1569</v>
      </c>
      <c r="G1784" s="2" t="s">
        <v>1570</v>
      </c>
      <c r="H1784" s="2" t="s">
        <v>1514</v>
      </c>
      <c r="I1784" s="2" t="s">
        <v>1980</v>
      </c>
      <c r="J1784" s="2" t="s">
        <v>1980</v>
      </c>
    </row>
    <row r="1785" spans="1:10" ht="15.6" customHeight="1">
      <c r="A1785" s="2" t="s">
        <v>1317</v>
      </c>
      <c r="B1785" s="2" t="s">
        <v>1378</v>
      </c>
      <c r="C1785" s="2" t="s">
        <v>1383</v>
      </c>
      <c r="D1785" s="2" t="s">
        <v>5</v>
      </c>
      <c r="E1785" s="2" t="s">
        <v>1471</v>
      </c>
      <c r="F1785" s="2" t="s">
        <v>1569</v>
      </c>
      <c r="G1785" s="2" t="s">
        <v>1570</v>
      </c>
      <c r="H1785" s="2" t="s">
        <v>1514</v>
      </c>
      <c r="I1785" s="2" t="s">
        <v>1980</v>
      </c>
      <c r="J1785" s="2" t="s">
        <v>1980</v>
      </c>
    </row>
    <row r="1786" spans="1:10" ht="15.6" customHeight="1">
      <c r="A1786" s="2" t="s">
        <v>1318</v>
      </c>
      <c r="B1786" s="2" t="s">
        <v>1378</v>
      </c>
      <c r="C1786" s="2" t="s">
        <v>1383</v>
      </c>
      <c r="D1786" s="2" t="s">
        <v>5</v>
      </c>
      <c r="E1786" s="2" t="s">
        <v>1471</v>
      </c>
      <c r="F1786" s="2" t="s">
        <v>1569</v>
      </c>
      <c r="G1786" s="2" t="s">
        <v>1570</v>
      </c>
      <c r="H1786" s="2" t="s">
        <v>1514</v>
      </c>
      <c r="I1786" s="2" t="s">
        <v>1980</v>
      </c>
      <c r="J1786" s="2" t="s">
        <v>1980</v>
      </c>
    </row>
    <row r="1787" spans="1:10" ht="15.6" customHeight="1">
      <c r="A1787" s="2" t="s">
        <v>1319</v>
      </c>
      <c r="B1787" s="2" t="s">
        <v>1363</v>
      </c>
      <c r="C1787" s="2" t="s">
        <v>1376</v>
      </c>
      <c r="D1787" s="2" t="s">
        <v>5</v>
      </c>
      <c r="E1787" s="2" t="s">
        <v>1476</v>
      </c>
      <c r="F1787" s="2" t="s">
        <v>1569</v>
      </c>
      <c r="G1787" s="2" t="s">
        <v>2022</v>
      </c>
      <c r="H1787" s="2" t="s">
        <v>1980</v>
      </c>
      <c r="I1787" s="2" t="s">
        <v>1980</v>
      </c>
      <c r="J1787" s="2" t="s">
        <v>1980</v>
      </c>
    </row>
    <row r="1788" spans="1:10" ht="15.6" customHeight="1">
      <c r="A1788" s="2" t="s">
        <v>1320</v>
      </c>
      <c r="B1788" s="2" t="s">
        <v>1363</v>
      </c>
      <c r="C1788" s="2" t="s">
        <v>1376</v>
      </c>
      <c r="D1788" s="2" t="s">
        <v>11</v>
      </c>
      <c r="E1788" s="2" t="s">
        <v>1637</v>
      </c>
      <c r="F1788" s="2" t="s">
        <v>1432</v>
      </c>
      <c r="G1788" s="2" t="s">
        <v>1393</v>
      </c>
      <c r="H1788" s="2" t="s">
        <v>1641</v>
      </c>
      <c r="I1788" s="2" t="s">
        <v>2023</v>
      </c>
      <c r="J1788" s="2" t="s">
        <v>1980</v>
      </c>
    </row>
    <row r="1789" spans="1:10" ht="15.6" customHeight="1">
      <c r="A1789" s="2" t="s">
        <v>1321</v>
      </c>
      <c r="B1789" s="2" t="s">
        <v>1363</v>
      </c>
      <c r="C1789" s="2" t="s">
        <v>1376</v>
      </c>
      <c r="D1789" s="2" t="s">
        <v>5</v>
      </c>
      <c r="E1789" s="2" t="s">
        <v>1554</v>
      </c>
      <c r="F1789" s="2" t="s">
        <v>1569</v>
      </c>
      <c r="G1789" s="2" t="s">
        <v>2022</v>
      </c>
      <c r="H1789" s="2" t="s">
        <v>1980</v>
      </c>
      <c r="I1789" s="2" t="s">
        <v>1980</v>
      </c>
      <c r="J1789" s="2" t="s">
        <v>1980</v>
      </c>
    </row>
    <row r="1790" spans="1:10" ht="15.6" customHeight="1">
      <c r="A1790" s="2" t="s">
        <v>1322</v>
      </c>
      <c r="B1790" s="2" t="s">
        <v>1363</v>
      </c>
      <c r="C1790" s="2" t="s">
        <v>1376</v>
      </c>
      <c r="D1790" s="2" t="s">
        <v>11</v>
      </c>
      <c r="E1790" s="2" t="s">
        <v>1430</v>
      </c>
      <c r="F1790" s="2" t="s">
        <v>1471</v>
      </c>
      <c r="G1790" s="2" t="s">
        <v>1478</v>
      </c>
      <c r="H1790" s="2" t="s">
        <v>1641</v>
      </c>
      <c r="I1790" s="2" t="s">
        <v>2023</v>
      </c>
      <c r="J1790" s="2" t="s">
        <v>1980</v>
      </c>
    </row>
    <row r="1791" spans="1:10" ht="15.6" customHeight="1">
      <c r="A1791" s="2" t="s">
        <v>1323</v>
      </c>
      <c r="B1791" s="2" t="s">
        <v>1378</v>
      </c>
      <c r="C1791" s="2" t="s">
        <v>1383</v>
      </c>
      <c r="D1791" s="2" t="s">
        <v>7</v>
      </c>
      <c r="E1791" s="2" t="s">
        <v>1379</v>
      </c>
      <c r="F1791" s="2" t="s">
        <v>1505</v>
      </c>
      <c r="G1791" s="2" t="s">
        <v>1506</v>
      </c>
      <c r="H1791" s="2" t="s">
        <v>1441</v>
      </c>
      <c r="I1791" s="2" t="s">
        <v>1373</v>
      </c>
      <c r="J1791" s="2" t="s">
        <v>1381</v>
      </c>
    </row>
    <row r="1792" spans="1:10" ht="15.6" customHeight="1">
      <c r="A1792" s="2" t="s">
        <v>1324</v>
      </c>
      <c r="B1792" s="2" t="s">
        <v>1382</v>
      </c>
      <c r="C1792" s="2" t="s">
        <v>1383</v>
      </c>
      <c r="D1792" s="2" t="s">
        <v>5</v>
      </c>
      <c r="E1792" s="2" t="s">
        <v>1449</v>
      </c>
      <c r="F1792" s="2" t="s">
        <v>1569</v>
      </c>
      <c r="G1792" s="2" t="s">
        <v>1518</v>
      </c>
      <c r="H1792" s="2" t="s">
        <v>1980</v>
      </c>
      <c r="I1792" s="2" t="s">
        <v>1980</v>
      </c>
      <c r="J1792" s="2" t="s">
        <v>1980</v>
      </c>
    </row>
    <row r="1793" spans="1:10" ht="15.6" customHeight="1">
      <c r="A1793" s="2" t="s">
        <v>1325</v>
      </c>
      <c r="B1793" s="2" t="s">
        <v>1363</v>
      </c>
      <c r="C1793" s="2" t="s">
        <v>1376</v>
      </c>
      <c r="D1793" s="2" t="s">
        <v>11</v>
      </c>
      <c r="E1793" s="2" t="s">
        <v>1430</v>
      </c>
      <c r="F1793" s="2" t="s">
        <v>1471</v>
      </c>
      <c r="G1793" s="2" t="s">
        <v>1478</v>
      </c>
      <c r="H1793" s="2" t="s">
        <v>1641</v>
      </c>
      <c r="I1793" s="2" t="s">
        <v>2023</v>
      </c>
      <c r="J1793" s="2" t="s">
        <v>1980</v>
      </c>
    </row>
    <row r="1794" spans="1:10" ht="15.6" customHeight="1">
      <c r="A1794" s="2" t="s">
        <v>1326</v>
      </c>
      <c r="B1794" s="2" t="s">
        <v>1363</v>
      </c>
      <c r="C1794" s="2" t="s">
        <v>1376</v>
      </c>
      <c r="D1794" s="2" t="s">
        <v>11</v>
      </c>
      <c r="E1794" s="2" t="s">
        <v>1487</v>
      </c>
      <c r="F1794" s="2" t="s">
        <v>1368</v>
      </c>
      <c r="G1794" s="2" t="s">
        <v>1393</v>
      </c>
      <c r="H1794" s="2" t="s">
        <v>1641</v>
      </c>
      <c r="I1794" s="2" t="s">
        <v>2023</v>
      </c>
      <c r="J1794" s="2" t="s">
        <v>1980</v>
      </c>
    </row>
    <row r="1795" spans="1:10" ht="15.6" customHeight="1">
      <c r="A1795" s="2" t="s">
        <v>1327</v>
      </c>
      <c r="B1795" s="2" t="s">
        <v>1382</v>
      </c>
      <c r="C1795" s="2" t="s">
        <v>1371</v>
      </c>
      <c r="D1795" s="2" t="s">
        <v>7</v>
      </c>
      <c r="E1795" s="2" t="s">
        <v>1395</v>
      </c>
      <c r="F1795" s="2" t="s">
        <v>1505</v>
      </c>
      <c r="G1795" s="2" t="s">
        <v>1412</v>
      </c>
      <c r="H1795" s="2" t="s">
        <v>1374</v>
      </c>
      <c r="I1795" s="2" t="s">
        <v>1386</v>
      </c>
      <c r="J1795" s="2" t="s">
        <v>1980</v>
      </c>
    </row>
    <row r="1796" spans="1:10" ht="15.6" customHeight="1">
      <c r="A1796" s="2" t="s">
        <v>1328</v>
      </c>
      <c r="B1796" s="2" t="s">
        <v>1363</v>
      </c>
      <c r="C1796" s="2" t="s">
        <v>1371</v>
      </c>
      <c r="D1796" s="2" t="s">
        <v>5</v>
      </c>
      <c r="E1796" s="2" t="s">
        <v>1476</v>
      </c>
      <c r="F1796" s="2" t="s">
        <v>1569</v>
      </c>
      <c r="G1796" s="2" t="s">
        <v>2022</v>
      </c>
      <c r="H1796" s="2" t="s">
        <v>1980</v>
      </c>
      <c r="I1796" s="2" t="s">
        <v>1980</v>
      </c>
      <c r="J1796" s="2" t="s">
        <v>1980</v>
      </c>
    </row>
    <row r="1797" spans="1:10" ht="15.6" customHeight="1">
      <c r="A1797" s="2" t="s">
        <v>1329</v>
      </c>
      <c r="B1797" s="2" t="s">
        <v>1382</v>
      </c>
      <c r="C1797" s="2" t="s">
        <v>1371</v>
      </c>
      <c r="D1797" s="2" t="s">
        <v>5</v>
      </c>
      <c r="E1797" s="2" t="s">
        <v>1411</v>
      </c>
      <c r="F1797" s="2" t="s">
        <v>1569</v>
      </c>
      <c r="G1797" s="2" t="s">
        <v>1518</v>
      </c>
      <c r="H1797" s="2" t="s">
        <v>1980</v>
      </c>
      <c r="I1797" s="2" t="s">
        <v>1980</v>
      </c>
      <c r="J1797" s="2" t="s">
        <v>1980</v>
      </c>
    </row>
    <row r="1798" spans="1:10" ht="15.6" customHeight="1">
      <c r="A1798" s="2" t="s">
        <v>1330</v>
      </c>
      <c r="B1798" s="2" t="s">
        <v>1378</v>
      </c>
      <c r="C1798" s="2" t="s">
        <v>1383</v>
      </c>
      <c r="D1798" s="2" t="s">
        <v>11</v>
      </c>
      <c r="E1798" s="2" t="s">
        <v>1366</v>
      </c>
      <c r="F1798" s="2" t="s">
        <v>1441</v>
      </c>
      <c r="G1798" s="2" t="s">
        <v>1450</v>
      </c>
      <c r="H1798" s="2" t="s">
        <v>1641</v>
      </c>
      <c r="I1798" s="2" t="s">
        <v>1605</v>
      </c>
      <c r="J1798" s="2" t="s">
        <v>1980</v>
      </c>
    </row>
    <row r="1799" spans="1:10" ht="15.6" customHeight="1">
      <c r="A1799" s="2" t="s">
        <v>1331</v>
      </c>
      <c r="B1799" s="2" t="s">
        <v>1378</v>
      </c>
      <c r="C1799" s="2" t="s">
        <v>1383</v>
      </c>
      <c r="D1799" s="2" t="s">
        <v>11</v>
      </c>
      <c r="E1799" s="2" t="s">
        <v>1368</v>
      </c>
      <c r="F1799" s="2" t="s">
        <v>1452</v>
      </c>
      <c r="G1799" s="2" t="s">
        <v>1450</v>
      </c>
      <c r="H1799" s="2" t="s">
        <v>1641</v>
      </c>
      <c r="I1799" s="2" t="s">
        <v>1551</v>
      </c>
      <c r="J1799" s="2" t="s">
        <v>1605</v>
      </c>
    </row>
    <row r="1800" spans="1:10" ht="15.6" customHeight="1">
      <c r="A1800" s="2" t="s">
        <v>1332</v>
      </c>
      <c r="B1800" s="2" t="s">
        <v>1378</v>
      </c>
      <c r="C1800" s="2" t="s">
        <v>1383</v>
      </c>
      <c r="D1800" s="2" t="s">
        <v>11</v>
      </c>
      <c r="E1800" s="2" t="s">
        <v>1366</v>
      </c>
      <c r="F1800" s="2" t="s">
        <v>1441</v>
      </c>
      <c r="G1800" s="2" t="s">
        <v>1450</v>
      </c>
      <c r="H1800" s="2" t="s">
        <v>1641</v>
      </c>
      <c r="I1800" s="2" t="s">
        <v>1605</v>
      </c>
      <c r="J1800" s="2" t="s">
        <v>1980</v>
      </c>
    </row>
    <row r="1801" spans="1:10" ht="15.6" customHeight="1">
      <c r="A1801" s="2" t="s">
        <v>1333</v>
      </c>
      <c r="B1801" s="2" t="s">
        <v>1378</v>
      </c>
      <c r="C1801" s="2" t="s">
        <v>1383</v>
      </c>
      <c r="D1801" s="2" t="s">
        <v>11</v>
      </c>
      <c r="E1801" s="2" t="s">
        <v>1368</v>
      </c>
      <c r="F1801" s="2" t="s">
        <v>1452</v>
      </c>
      <c r="G1801" s="2" t="s">
        <v>1450</v>
      </c>
      <c r="H1801" s="2" t="s">
        <v>1641</v>
      </c>
      <c r="I1801" s="2" t="s">
        <v>1561</v>
      </c>
      <c r="J1801" s="2" t="s">
        <v>1605</v>
      </c>
    </row>
    <row r="1802" spans="1:10" ht="15.6" customHeight="1">
      <c r="A1802" s="2" t="s">
        <v>1334</v>
      </c>
      <c r="B1802" s="2" t="s">
        <v>1370</v>
      </c>
      <c r="C1802" s="2" t="s">
        <v>1383</v>
      </c>
      <c r="D1802" s="2" t="s">
        <v>5</v>
      </c>
      <c r="E1802" s="2" t="s">
        <v>1478</v>
      </c>
      <c r="F1802" s="2" t="s">
        <v>1569</v>
      </c>
      <c r="G1802" s="2" t="s">
        <v>2018</v>
      </c>
      <c r="H1802" s="2" t="s">
        <v>1980</v>
      </c>
      <c r="I1802" s="2" t="s">
        <v>1980</v>
      </c>
      <c r="J1802" s="2" t="s">
        <v>1980</v>
      </c>
    </row>
    <row r="1803" spans="1:10" ht="15.6" customHeight="1">
      <c r="A1803" s="2" t="s">
        <v>1335</v>
      </c>
      <c r="B1803" s="2" t="s">
        <v>1363</v>
      </c>
      <c r="C1803" s="2" t="s">
        <v>1431</v>
      </c>
      <c r="D1803" s="2" t="s">
        <v>11</v>
      </c>
      <c r="E1803" s="2" t="s">
        <v>1430</v>
      </c>
      <c r="F1803" s="2" t="s">
        <v>1432</v>
      </c>
      <c r="G1803" s="2" t="s">
        <v>1458</v>
      </c>
      <c r="H1803" s="2" t="s">
        <v>1641</v>
      </c>
      <c r="I1803" s="2" t="s">
        <v>2023</v>
      </c>
      <c r="J1803" s="2" t="s">
        <v>1980</v>
      </c>
    </row>
    <row r="1804" spans="1:10" ht="15.6" customHeight="1">
      <c r="A1804" s="2" t="s">
        <v>1336</v>
      </c>
      <c r="B1804" s="2" t="s">
        <v>1378</v>
      </c>
      <c r="C1804" s="2" t="s">
        <v>1383</v>
      </c>
      <c r="D1804" s="2" t="s">
        <v>7</v>
      </c>
      <c r="E1804" s="2" t="s">
        <v>1426</v>
      </c>
      <c r="F1804" s="2" t="s">
        <v>1505</v>
      </c>
      <c r="G1804" s="2" t="s">
        <v>1507</v>
      </c>
      <c r="H1804" s="2" t="s">
        <v>1411</v>
      </c>
      <c r="I1804" s="2" t="s">
        <v>1393</v>
      </c>
      <c r="J1804" s="2" t="s">
        <v>1381</v>
      </c>
    </row>
    <row r="1805" spans="1:10" ht="15.6" customHeight="1">
      <c r="A1805" s="2" t="s">
        <v>1337</v>
      </c>
      <c r="B1805" s="2" t="s">
        <v>1378</v>
      </c>
      <c r="C1805" s="2" t="s">
        <v>1383</v>
      </c>
      <c r="D1805" s="2" t="s">
        <v>7</v>
      </c>
      <c r="E1805" s="2" t="s">
        <v>1426</v>
      </c>
      <c r="F1805" s="2" t="s">
        <v>1505</v>
      </c>
      <c r="G1805" s="2" t="s">
        <v>1500</v>
      </c>
      <c r="H1805" s="2" t="s">
        <v>1411</v>
      </c>
      <c r="I1805" s="2" t="s">
        <v>1393</v>
      </c>
      <c r="J1805" s="2" t="s">
        <v>1381</v>
      </c>
    </row>
    <row r="1806" spans="1:10" ht="15.6" customHeight="1">
      <c r="A1806" s="2" t="s">
        <v>1338</v>
      </c>
      <c r="B1806" s="2" t="s">
        <v>1378</v>
      </c>
      <c r="C1806" s="2" t="s">
        <v>1383</v>
      </c>
      <c r="D1806" s="2" t="s">
        <v>7</v>
      </c>
      <c r="E1806" s="2" t="s">
        <v>1379</v>
      </c>
      <c r="F1806" s="2" t="s">
        <v>1505</v>
      </c>
      <c r="G1806" s="2" t="s">
        <v>1508</v>
      </c>
      <c r="H1806" s="2" t="s">
        <v>1385</v>
      </c>
      <c r="I1806" s="2" t="s">
        <v>1377</v>
      </c>
      <c r="J1806" s="2" t="s">
        <v>1381</v>
      </c>
    </row>
    <row r="1807" spans="1:10" ht="15.6" customHeight="1">
      <c r="A1807" s="2" t="s">
        <v>1339</v>
      </c>
      <c r="B1807" s="2" t="s">
        <v>1370</v>
      </c>
      <c r="C1807" s="2" t="s">
        <v>1431</v>
      </c>
      <c r="D1807" s="2" t="s">
        <v>11</v>
      </c>
      <c r="E1807" s="2" t="s">
        <v>1367</v>
      </c>
      <c r="F1807" s="2" t="s">
        <v>1641</v>
      </c>
      <c r="G1807" s="2" t="s">
        <v>1554</v>
      </c>
      <c r="H1807" s="2" t="s">
        <v>2015</v>
      </c>
      <c r="I1807" s="2" t="s">
        <v>1980</v>
      </c>
      <c r="J1807" s="2" t="s">
        <v>1980</v>
      </c>
    </row>
    <row r="1808" spans="1:10" ht="15.6" customHeight="1">
      <c r="A1808" s="2" t="s">
        <v>1340</v>
      </c>
      <c r="B1808" s="2" t="s">
        <v>1363</v>
      </c>
      <c r="C1808" s="2" t="s">
        <v>1431</v>
      </c>
      <c r="D1808" s="2" t="s">
        <v>5</v>
      </c>
      <c r="E1808" s="2" t="s">
        <v>1476</v>
      </c>
      <c r="F1808" s="2" t="s">
        <v>1569</v>
      </c>
      <c r="G1808" s="2" t="s">
        <v>2022</v>
      </c>
      <c r="H1808" s="2" t="s">
        <v>1980</v>
      </c>
      <c r="I1808" s="2" t="s">
        <v>1980</v>
      </c>
      <c r="J1808" s="2" t="s">
        <v>1980</v>
      </c>
    </row>
    <row r="1809" spans="1:10" ht="15.6" customHeight="1">
      <c r="A1809" s="2" t="s">
        <v>1845</v>
      </c>
      <c r="B1809" s="2" t="s">
        <v>1378</v>
      </c>
      <c r="C1809" s="2" t="s">
        <v>1371</v>
      </c>
      <c r="D1809" s="2" t="s">
        <v>7</v>
      </c>
      <c r="E1809" s="2" t="s">
        <v>1379</v>
      </c>
      <c r="F1809" s="2" t="s">
        <v>1475</v>
      </c>
      <c r="G1809" s="2" t="s">
        <v>1393</v>
      </c>
      <c r="H1809" s="2" t="s">
        <v>1505</v>
      </c>
      <c r="I1809" s="2" t="s">
        <v>1381</v>
      </c>
      <c r="J1809" s="2" t="s">
        <v>1980</v>
      </c>
    </row>
    <row r="1810" spans="1:10" ht="15.6" customHeight="1">
      <c r="A1810" s="2" t="s">
        <v>1341</v>
      </c>
      <c r="B1810" s="2" t="s">
        <v>1363</v>
      </c>
      <c r="C1810" s="2" t="s">
        <v>1447</v>
      </c>
      <c r="D1810" s="2" t="s">
        <v>5</v>
      </c>
      <c r="E1810" s="2" t="s">
        <v>1554</v>
      </c>
      <c r="F1810" s="2" t="s">
        <v>1569</v>
      </c>
      <c r="G1810" s="2" t="s">
        <v>2022</v>
      </c>
      <c r="H1810" s="2" t="s">
        <v>1980</v>
      </c>
      <c r="I1810" s="2" t="s">
        <v>1980</v>
      </c>
      <c r="J1810" s="2" t="s">
        <v>1980</v>
      </c>
    </row>
    <row r="1811" spans="1:10" ht="15.6" customHeight="1">
      <c r="A1811" s="2" t="s">
        <v>1342</v>
      </c>
      <c r="B1811" s="2" t="s">
        <v>1363</v>
      </c>
      <c r="C1811" s="2" t="s">
        <v>1425</v>
      </c>
      <c r="D1811" s="2" t="s">
        <v>11</v>
      </c>
      <c r="E1811" s="2" t="s">
        <v>1637</v>
      </c>
      <c r="F1811" s="2" t="s">
        <v>1441</v>
      </c>
      <c r="G1811" s="2" t="s">
        <v>1393</v>
      </c>
      <c r="H1811" s="2" t="s">
        <v>1641</v>
      </c>
      <c r="I1811" s="2" t="s">
        <v>2023</v>
      </c>
      <c r="J1811" s="2" t="s">
        <v>1980</v>
      </c>
    </row>
    <row r="1812" spans="1:10" ht="15.6" customHeight="1">
      <c r="A1812" s="2" t="s">
        <v>1343</v>
      </c>
      <c r="B1812" s="2" t="s">
        <v>1363</v>
      </c>
      <c r="C1812" s="2" t="s">
        <v>1425</v>
      </c>
      <c r="D1812" s="2" t="s">
        <v>5</v>
      </c>
      <c r="E1812" s="2" t="s">
        <v>1475</v>
      </c>
      <c r="F1812" s="2" t="s">
        <v>1569</v>
      </c>
      <c r="G1812" s="2" t="s">
        <v>2022</v>
      </c>
      <c r="H1812" s="2" t="s">
        <v>1980</v>
      </c>
      <c r="I1812" s="2" t="s">
        <v>1980</v>
      </c>
      <c r="J1812" s="2" t="s">
        <v>1980</v>
      </c>
    </row>
    <row r="1813" spans="1:10" ht="15.6" customHeight="1">
      <c r="A1813" s="2" t="s">
        <v>1344</v>
      </c>
      <c r="B1813" s="2" t="s">
        <v>1363</v>
      </c>
      <c r="C1813" s="2" t="s">
        <v>1364</v>
      </c>
      <c r="D1813" s="2" t="s">
        <v>7</v>
      </c>
      <c r="E1813" s="2" t="s">
        <v>1485</v>
      </c>
      <c r="F1813" s="2" t="s">
        <v>1396</v>
      </c>
      <c r="G1813" s="2" t="s">
        <v>1432</v>
      </c>
      <c r="H1813" s="2" t="s">
        <v>1367</v>
      </c>
      <c r="I1813" s="2" t="s">
        <v>1505</v>
      </c>
      <c r="J1813" s="2" t="s">
        <v>2021</v>
      </c>
    </row>
    <row r="1814" spans="1:10" ht="15.6" customHeight="1">
      <c r="A1814" s="2" t="s">
        <v>1345</v>
      </c>
      <c r="B1814" s="2" t="s">
        <v>1363</v>
      </c>
      <c r="C1814" s="2" t="s">
        <v>1364</v>
      </c>
      <c r="D1814" s="2" t="s">
        <v>7</v>
      </c>
      <c r="E1814" s="2" t="s">
        <v>1485</v>
      </c>
      <c r="F1814" s="2" t="s">
        <v>1374</v>
      </c>
      <c r="G1814" s="2" t="s">
        <v>1367</v>
      </c>
      <c r="H1814" s="2" t="s">
        <v>1505</v>
      </c>
      <c r="I1814" s="2" t="s">
        <v>1509</v>
      </c>
      <c r="J1814" s="2" t="s">
        <v>2021</v>
      </c>
    </row>
    <row r="1815" spans="1:10" ht="15.6" customHeight="1">
      <c r="A1815" s="2" t="s">
        <v>1346</v>
      </c>
      <c r="B1815" s="2" t="s">
        <v>1363</v>
      </c>
      <c r="C1815" s="2" t="s">
        <v>1364</v>
      </c>
      <c r="D1815" s="2" t="s">
        <v>7</v>
      </c>
      <c r="E1815" s="2" t="s">
        <v>1485</v>
      </c>
      <c r="F1815" s="2" t="s">
        <v>1374</v>
      </c>
      <c r="G1815" s="2" t="s">
        <v>1366</v>
      </c>
      <c r="H1815" s="2" t="s">
        <v>1505</v>
      </c>
      <c r="I1815" s="2" t="s">
        <v>1509</v>
      </c>
      <c r="J1815" s="2" t="s">
        <v>2021</v>
      </c>
    </row>
    <row r="1816" spans="1:10" ht="15.6" customHeight="1">
      <c r="A1816" s="2" t="s">
        <v>1347</v>
      </c>
      <c r="B1816" s="2" t="s">
        <v>1370</v>
      </c>
      <c r="C1816" s="2" t="s">
        <v>1391</v>
      </c>
      <c r="D1816" s="2" t="s">
        <v>7</v>
      </c>
      <c r="E1816" s="2" t="s">
        <v>1443</v>
      </c>
      <c r="F1816" s="2" t="s">
        <v>1477</v>
      </c>
      <c r="G1816" s="2" t="s">
        <v>1379</v>
      </c>
      <c r="H1816" s="2" t="s">
        <v>1505</v>
      </c>
      <c r="I1816" s="2" t="s">
        <v>1673</v>
      </c>
      <c r="J1816" s="2" t="s">
        <v>1980</v>
      </c>
    </row>
    <row r="1817" spans="1:10" ht="15.6" customHeight="1">
      <c r="A1817" s="2" t="s">
        <v>1348</v>
      </c>
      <c r="B1817" s="2" t="s">
        <v>1363</v>
      </c>
      <c r="C1817" s="2" t="s">
        <v>1391</v>
      </c>
      <c r="D1817" s="2" t="s">
        <v>11</v>
      </c>
      <c r="E1817" s="2" t="s">
        <v>1430</v>
      </c>
      <c r="F1817" s="2" t="s">
        <v>1471</v>
      </c>
      <c r="G1817" s="2" t="s">
        <v>1458</v>
      </c>
      <c r="H1817" s="2" t="s">
        <v>1641</v>
      </c>
      <c r="I1817" s="2" t="s">
        <v>2023</v>
      </c>
      <c r="J1817" s="2" t="s">
        <v>1980</v>
      </c>
    </row>
    <row r="1818" spans="1:10" ht="15.6" customHeight="1">
      <c r="A1818" s="2" t="s">
        <v>1349</v>
      </c>
      <c r="B1818" s="2" t="s">
        <v>1370</v>
      </c>
      <c r="C1818" s="2" t="s">
        <v>1445</v>
      </c>
      <c r="D1818" s="2" t="s">
        <v>1</v>
      </c>
      <c r="E1818" s="2" t="s">
        <v>1578</v>
      </c>
      <c r="F1818" s="2" t="s">
        <v>1388</v>
      </c>
      <c r="G1818" s="2" t="s">
        <v>1401</v>
      </c>
      <c r="H1818" s="2" t="s">
        <v>1414</v>
      </c>
      <c r="I1818" s="2" t="s">
        <v>1595</v>
      </c>
      <c r="J1818" s="2" t="s">
        <v>2028</v>
      </c>
    </row>
    <row r="1819" spans="1:10" ht="15.6" customHeight="1">
      <c r="A1819" s="2" t="s">
        <v>1350</v>
      </c>
      <c r="B1819" s="2" t="s">
        <v>1378</v>
      </c>
      <c r="C1819" s="2" t="s">
        <v>1371</v>
      </c>
      <c r="D1819" s="2" t="s">
        <v>7</v>
      </c>
      <c r="E1819" s="2" t="s">
        <v>1379</v>
      </c>
      <c r="F1819" s="2" t="s">
        <v>1477</v>
      </c>
      <c r="G1819" s="2" t="s">
        <v>1458</v>
      </c>
      <c r="H1819" s="2" t="s">
        <v>1505</v>
      </c>
      <c r="I1819" s="2" t="s">
        <v>1381</v>
      </c>
      <c r="J1819" s="2" t="s">
        <v>1980</v>
      </c>
    </row>
    <row r="1820" spans="1:10" ht="15.6" customHeight="1">
      <c r="A1820" s="2" t="s">
        <v>1351</v>
      </c>
      <c r="B1820" s="2" t="s">
        <v>1378</v>
      </c>
      <c r="C1820" s="2" t="s">
        <v>1371</v>
      </c>
      <c r="D1820" s="2" t="s">
        <v>7</v>
      </c>
      <c r="E1820" s="2" t="s">
        <v>1379</v>
      </c>
      <c r="F1820" s="2" t="s">
        <v>1475</v>
      </c>
      <c r="G1820" s="2" t="s">
        <v>1393</v>
      </c>
      <c r="H1820" s="2" t="s">
        <v>1505</v>
      </c>
      <c r="I1820" s="2" t="s">
        <v>1381</v>
      </c>
      <c r="J1820" s="2" t="s">
        <v>1980</v>
      </c>
    </row>
    <row r="1821" spans="1:10" ht="15.6" customHeight="1">
      <c r="A1821" s="2" t="s">
        <v>1352</v>
      </c>
      <c r="B1821" s="2" t="s">
        <v>1378</v>
      </c>
      <c r="C1821" s="2" t="s">
        <v>1383</v>
      </c>
      <c r="D1821" s="2" t="s">
        <v>7</v>
      </c>
      <c r="E1821" s="2" t="s">
        <v>1379</v>
      </c>
      <c r="F1821" s="2" t="s">
        <v>1505</v>
      </c>
      <c r="G1821" s="2" t="s">
        <v>1510</v>
      </c>
      <c r="H1821" s="2" t="s">
        <v>1385</v>
      </c>
      <c r="I1821" s="2" t="s">
        <v>1411</v>
      </c>
      <c r="J1821" s="2" t="s">
        <v>1381</v>
      </c>
    </row>
    <row r="1822" spans="1:10" ht="15.6" customHeight="1">
      <c r="A1822" s="2" t="s">
        <v>1353</v>
      </c>
      <c r="B1822" s="2" t="s">
        <v>1378</v>
      </c>
      <c r="C1822" s="2" t="s">
        <v>1383</v>
      </c>
      <c r="D1822" s="2" t="s">
        <v>5</v>
      </c>
      <c r="E1822" s="2" t="s">
        <v>1466</v>
      </c>
      <c r="F1822" s="2" t="s">
        <v>1569</v>
      </c>
      <c r="G1822" s="2" t="s">
        <v>1514</v>
      </c>
      <c r="H1822" s="2" t="s">
        <v>1980</v>
      </c>
      <c r="I1822" s="2" t="s">
        <v>1980</v>
      </c>
      <c r="J1822" s="2" t="s">
        <v>1980</v>
      </c>
    </row>
    <row r="1823" spans="1:10" ht="15.6" customHeight="1">
      <c r="A1823" s="2" t="s">
        <v>1354</v>
      </c>
      <c r="B1823" s="2" t="s">
        <v>1378</v>
      </c>
      <c r="C1823" s="2" t="s">
        <v>1383</v>
      </c>
      <c r="D1823" s="2" t="s">
        <v>5</v>
      </c>
      <c r="E1823" s="2" t="s">
        <v>1466</v>
      </c>
      <c r="F1823" s="2" t="s">
        <v>1569</v>
      </c>
      <c r="G1823" s="2" t="s">
        <v>1514</v>
      </c>
      <c r="H1823" s="2" t="s">
        <v>1980</v>
      </c>
      <c r="I1823" s="2" t="s">
        <v>1980</v>
      </c>
      <c r="J1823" s="2" t="s">
        <v>1980</v>
      </c>
    </row>
    <row r="1824" spans="1:10" ht="15.6" customHeight="1">
      <c r="A1824" s="2" t="s">
        <v>1355</v>
      </c>
      <c r="B1824" s="2" t="s">
        <v>1378</v>
      </c>
      <c r="C1824" s="2" t="s">
        <v>1364</v>
      </c>
      <c r="D1824" s="2" t="s">
        <v>11</v>
      </c>
      <c r="E1824" s="2" t="s">
        <v>1426</v>
      </c>
      <c r="F1824" s="2" t="s">
        <v>1441</v>
      </c>
      <c r="G1824" s="2" t="s">
        <v>1418</v>
      </c>
      <c r="H1824" s="2" t="s">
        <v>1641</v>
      </c>
      <c r="I1824" s="2" t="s">
        <v>1605</v>
      </c>
      <c r="J1824" s="2" t="s">
        <v>1980</v>
      </c>
    </row>
    <row r="1825" spans="1:10" ht="15.6" customHeight="1">
      <c r="A1825" s="2" t="s">
        <v>1356</v>
      </c>
      <c r="B1825" s="2" t="s">
        <v>1378</v>
      </c>
      <c r="C1825" s="2" t="s">
        <v>1364</v>
      </c>
      <c r="D1825" s="2" t="s">
        <v>11</v>
      </c>
      <c r="E1825" s="2" t="s">
        <v>1426</v>
      </c>
      <c r="F1825" s="2" t="s">
        <v>1441</v>
      </c>
      <c r="G1825" s="2" t="s">
        <v>1418</v>
      </c>
      <c r="H1825" s="2" t="s">
        <v>1641</v>
      </c>
      <c r="I1825" s="2" t="s">
        <v>1605</v>
      </c>
      <c r="J1825" s="2" t="s">
        <v>1980</v>
      </c>
    </row>
    <row r="1826" spans="1:10" ht="15.6" customHeight="1">
      <c r="A1826" s="2" t="s">
        <v>1357</v>
      </c>
      <c r="B1826" s="2" t="s">
        <v>1378</v>
      </c>
      <c r="C1826" s="2" t="s">
        <v>1364</v>
      </c>
      <c r="D1826" s="2" t="s">
        <v>5</v>
      </c>
      <c r="E1826" s="2" t="s">
        <v>1471</v>
      </c>
      <c r="F1826" s="2" t="s">
        <v>1569</v>
      </c>
      <c r="G1826" s="2" t="s">
        <v>1514</v>
      </c>
      <c r="H1826" s="2" t="s">
        <v>1980</v>
      </c>
      <c r="I1826" s="2" t="s">
        <v>1980</v>
      </c>
      <c r="J1826" s="2" t="s">
        <v>1980</v>
      </c>
    </row>
    <row r="1827" spans="1:10" ht="15.6" customHeight="1">
      <c r="A1827" s="2" t="s">
        <v>1358</v>
      </c>
      <c r="B1827" s="2" t="s">
        <v>1378</v>
      </c>
      <c r="C1827" s="2" t="s">
        <v>1364</v>
      </c>
      <c r="D1827" s="2" t="s">
        <v>11</v>
      </c>
      <c r="E1827" s="2" t="s">
        <v>1426</v>
      </c>
      <c r="F1827" s="2" t="s">
        <v>1441</v>
      </c>
      <c r="G1827" s="2" t="s">
        <v>1418</v>
      </c>
      <c r="H1827" s="2" t="s">
        <v>1641</v>
      </c>
      <c r="I1827" s="2" t="s">
        <v>1605</v>
      </c>
      <c r="J1827" s="2" t="s">
        <v>1980</v>
      </c>
    </row>
    <row r="1828" spans="1:10" ht="15.6" customHeight="1">
      <c r="A1828" s="2" t="s">
        <v>1359</v>
      </c>
      <c r="B1828" s="2" t="s">
        <v>1378</v>
      </c>
      <c r="C1828" s="2" t="s">
        <v>1364</v>
      </c>
      <c r="D1828" s="2" t="s">
        <v>11</v>
      </c>
      <c r="E1828" s="2" t="s">
        <v>1426</v>
      </c>
      <c r="F1828" s="2" t="s">
        <v>1441</v>
      </c>
      <c r="G1828" s="2" t="s">
        <v>1418</v>
      </c>
      <c r="H1828" s="2" t="s">
        <v>1641</v>
      </c>
      <c r="I1828" s="2" t="s">
        <v>1605</v>
      </c>
      <c r="J1828" s="2" t="s">
        <v>1980</v>
      </c>
    </row>
    <row r="1829" spans="1:10" ht="15.6" customHeight="1">
      <c r="A1829" s="2" t="s">
        <v>1360</v>
      </c>
      <c r="B1829" s="2" t="s">
        <v>1363</v>
      </c>
      <c r="C1829" s="2" t="s">
        <v>1371</v>
      </c>
      <c r="D1829" s="2" t="s">
        <v>5</v>
      </c>
      <c r="E1829" s="2" t="s">
        <v>1476</v>
      </c>
      <c r="F1829" s="2" t="s">
        <v>1569</v>
      </c>
      <c r="G1829" s="2" t="s">
        <v>2022</v>
      </c>
      <c r="H1829" s="2" t="s">
        <v>1980</v>
      </c>
      <c r="I1829" s="2" t="s">
        <v>1980</v>
      </c>
      <c r="J1829" s="2" t="s">
        <v>1980</v>
      </c>
    </row>
    <row r="1830" spans="1:10" ht="15.6" customHeight="1">
      <c r="A1830" s="2" t="s">
        <v>1361</v>
      </c>
      <c r="B1830" s="2" t="s">
        <v>1363</v>
      </c>
      <c r="C1830" s="2" t="s">
        <v>1371</v>
      </c>
      <c r="D1830" s="2" t="s">
        <v>5</v>
      </c>
      <c r="E1830" s="2" t="s">
        <v>1475</v>
      </c>
      <c r="F1830" s="2" t="s">
        <v>1569</v>
      </c>
      <c r="G1830" s="2" t="s">
        <v>2022</v>
      </c>
      <c r="H1830" s="2" t="s">
        <v>1980</v>
      </c>
      <c r="I1830" s="2" t="s">
        <v>1980</v>
      </c>
      <c r="J1830" s="2" t="s">
        <v>1980</v>
      </c>
    </row>
    <row r="1831" spans="1:10" ht="15.6" customHeight="1">
      <c r="A1831" s="2" t="s">
        <v>1362</v>
      </c>
      <c r="B1831" s="2" t="s">
        <v>1363</v>
      </c>
      <c r="C1831" s="2" t="s">
        <v>1371</v>
      </c>
      <c r="D1831" s="2" t="s">
        <v>5</v>
      </c>
      <c r="E1831" s="2" t="s">
        <v>1475</v>
      </c>
      <c r="F1831" s="2" t="s">
        <v>1569</v>
      </c>
      <c r="G1831" s="2" t="s">
        <v>1571</v>
      </c>
      <c r="H1831" s="2" t="s">
        <v>2022</v>
      </c>
      <c r="I1831" s="2" t="s">
        <v>1980</v>
      </c>
      <c r="J1831" s="2" t="s">
        <v>1980</v>
      </c>
    </row>
    <row r="1833" spans="1:10" ht="15.6" customHeight="1">
      <c r="A1833" s="8" t="s">
        <v>2201</v>
      </c>
    </row>
    <row r="1834" spans="1:10" ht="15.6" customHeight="1">
      <c r="A1834" s="2" t="s">
        <v>2435</v>
      </c>
    </row>
    <row r="1835" spans="1:10" ht="15.6" customHeight="1">
      <c r="A1835" s="2" t="s">
        <v>2436</v>
      </c>
    </row>
    <row r="1836" spans="1:10" ht="15.6" customHeight="1">
      <c r="A1836" s="2" t="s">
        <v>2437</v>
      </c>
    </row>
    <row r="1838" spans="1:10" ht="15.6" customHeight="1">
      <c r="A1838" s="2" t="s">
        <v>2439</v>
      </c>
    </row>
    <row r="1839" spans="1:10" ht="15.6" customHeight="1">
      <c r="A1839" s="2" t="s">
        <v>2440</v>
      </c>
    </row>
    <row r="1840" spans="1:10" ht="15.6" customHeight="1">
      <c r="A1840" s="2" t="s">
        <v>2438</v>
      </c>
    </row>
    <row r="1841" spans="1:1" ht="15.6" customHeight="1">
      <c r="A1841" s="2" t="s">
        <v>2109</v>
      </c>
    </row>
    <row r="1842" spans="1:1" ht="15.6" customHeight="1">
      <c r="A1842" s="2" t="s">
        <v>2441</v>
      </c>
    </row>
    <row r="1843" spans="1:1" ht="15.6" customHeight="1">
      <c r="A1843" s="2" t="s">
        <v>2457</v>
      </c>
    </row>
    <row r="1845" spans="1:1" ht="15.6" customHeight="1">
      <c r="A1845" s="2" t="s">
        <v>2198</v>
      </c>
    </row>
    <row r="1846" spans="1:1" ht="15.6" customHeight="1">
      <c r="A1846" s="2" t="s">
        <v>2118</v>
      </c>
    </row>
    <row r="1848" spans="1:1" ht="15.6" customHeight="1">
      <c r="A1848" s="2" t="s">
        <v>2197</v>
      </c>
    </row>
    <row r="1849" spans="1:1" ht="15.6" customHeight="1">
      <c r="A1849" s="2" t="s">
        <v>2586</v>
      </c>
    </row>
    <row r="1850" spans="1:1" ht="15.6" customHeight="1">
      <c r="A1850" s="2" t="s">
        <v>2588</v>
      </c>
    </row>
    <row r="1852" spans="1:1" ht="15.6" customHeight="1">
      <c r="A1852" s="2" t="s">
        <v>2458</v>
      </c>
    </row>
  </sheetData>
  <sortState ref="A3:J1668">
    <sortCondition ref="A1659"/>
  </sortState>
  <pageMargins left="0.7" right="0.7" top="0.75" bottom="0.75" header="0.3" footer="0.3"/>
  <pageSetup orientation="portrait" horizontalDpi="4294967294" verticalDpi="0" r:id="rId1"/>
</worksheet>
</file>

<file path=xl/worksheets/sheet3.xml><?xml version="1.0" encoding="utf-8"?>
<worksheet xmlns="http://schemas.openxmlformats.org/spreadsheetml/2006/main" xmlns:r="http://schemas.openxmlformats.org/officeDocument/2006/relationships">
  <dimension ref="A1:T83"/>
  <sheetViews>
    <sheetView workbookViewId="0">
      <pane ySplit="1" topLeftCell="A56" activePane="bottomLeft" state="frozen"/>
      <selection pane="bottomLeft" activeCell="A84" sqref="A84"/>
    </sheetView>
  </sheetViews>
  <sheetFormatPr defaultRowHeight="13.95" customHeight="1"/>
  <cols>
    <col min="1" max="1" width="29.09765625" bestFit="1" customWidth="1"/>
    <col min="2" max="2" width="8.69921875" bestFit="1" customWidth="1"/>
    <col min="3" max="3" width="10" bestFit="1" customWidth="1"/>
    <col min="4" max="4" width="8" bestFit="1" customWidth="1"/>
    <col min="5" max="5" width="15.3984375" bestFit="1" customWidth="1"/>
    <col min="6" max="7" width="16.09765625" bestFit="1" customWidth="1"/>
    <col min="8" max="8" width="16.3984375" bestFit="1" customWidth="1"/>
    <col min="9" max="9" width="12.5" bestFit="1" customWidth="1"/>
    <col min="10" max="10" width="14.19921875" bestFit="1" customWidth="1"/>
    <col min="11" max="11" width="31.19921875" bestFit="1" customWidth="1"/>
    <col min="12" max="12" width="11.59765625" bestFit="1" customWidth="1"/>
    <col min="13" max="13" width="9.19921875" bestFit="1" customWidth="1"/>
    <col min="15" max="18" width="16.59765625" bestFit="1" customWidth="1"/>
    <col min="19" max="19" width="13.19921875" bestFit="1" customWidth="1"/>
    <col min="20" max="20" width="14.8984375" bestFit="1" customWidth="1"/>
  </cols>
  <sheetData>
    <row r="1" spans="1:20" ht="13.95" customHeight="1">
      <c r="A1" s="2" t="s">
        <v>1645</v>
      </c>
      <c r="B1" s="2" t="s">
        <v>2076</v>
      </c>
      <c r="C1" s="2" t="s">
        <v>1643</v>
      </c>
      <c r="D1" s="2" t="s">
        <v>1644</v>
      </c>
      <c r="E1" s="2" t="s">
        <v>1647</v>
      </c>
      <c r="F1" s="2" t="s">
        <v>1648</v>
      </c>
      <c r="G1" s="2" t="s">
        <v>1649</v>
      </c>
      <c r="H1" s="2" t="s">
        <v>1650</v>
      </c>
      <c r="I1" s="2" t="s">
        <v>1651</v>
      </c>
      <c r="J1" s="2" t="s">
        <v>1652</v>
      </c>
    </row>
    <row r="2" spans="1:20" s="4" customFormat="1" ht="13.95" customHeight="1">
      <c r="A2" s="4" t="s">
        <v>2408</v>
      </c>
      <c r="B2" s="4" t="s">
        <v>1370</v>
      </c>
      <c r="C2" s="4" t="s">
        <v>1387</v>
      </c>
      <c r="D2" s="4" t="s">
        <v>5</v>
      </c>
      <c r="E2" s="4" t="s">
        <v>1478</v>
      </c>
      <c r="F2" s="4" t="s">
        <v>1521</v>
      </c>
      <c r="G2" s="4" t="s">
        <v>1512</v>
      </c>
      <c r="H2" s="4" t="s">
        <v>1533</v>
      </c>
      <c r="I2" s="4" t="s">
        <v>2018</v>
      </c>
      <c r="J2" s="4" t="s">
        <v>1980</v>
      </c>
    </row>
    <row r="3" spans="1:20" s="4" customFormat="1" ht="13.95" customHeight="1">
      <c r="A3" s="4" t="s">
        <v>2409</v>
      </c>
      <c r="B3" s="4" t="s">
        <v>1370</v>
      </c>
      <c r="C3" s="4" t="s">
        <v>1387</v>
      </c>
      <c r="D3" s="4" t="s">
        <v>11</v>
      </c>
      <c r="E3" s="4" t="s">
        <v>1369</v>
      </c>
      <c r="F3" s="4" t="s">
        <v>1411</v>
      </c>
      <c r="G3" s="4" t="s">
        <v>1472</v>
      </c>
      <c r="H3" s="4" t="s">
        <v>2015</v>
      </c>
      <c r="I3" s="4" t="s">
        <v>1980</v>
      </c>
      <c r="J3" s="4" t="s">
        <v>1980</v>
      </c>
    </row>
    <row r="4" spans="1:20" s="4" customFormat="1" ht="13.95" customHeight="1">
      <c r="A4" s="4" t="s">
        <v>2410</v>
      </c>
      <c r="B4" s="4" t="s">
        <v>1370</v>
      </c>
      <c r="C4" s="4" t="s">
        <v>1371</v>
      </c>
      <c r="D4" s="4" t="s">
        <v>7</v>
      </c>
      <c r="E4" s="4" t="s">
        <v>1372</v>
      </c>
      <c r="F4" s="4" t="s">
        <v>1380</v>
      </c>
      <c r="G4" s="4" t="s">
        <v>1418</v>
      </c>
      <c r="H4" s="4" t="s">
        <v>1366</v>
      </c>
      <c r="I4" s="4" t="s">
        <v>1491</v>
      </c>
      <c r="J4" s="4" t="s">
        <v>1673</v>
      </c>
    </row>
    <row r="5" spans="1:20" ht="13.95" customHeight="1">
      <c r="A5" s="2" t="s">
        <v>0</v>
      </c>
      <c r="B5" s="2" t="s">
        <v>1378</v>
      </c>
      <c r="C5" s="2" t="s">
        <v>1445</v>
      </c>
      <c r="D5" s="2" t="s">
        <v>1</v>
      </c>
      <c r="E5" s="2" t="s">
        <v>1484</v>
      </c>
      <c r="F5" s="2" t="s">
        <v>1388</v>
      </c>
      <c r="G5" s="2" t="s">
        <v>1428</v>
      </c>
      <c r="H5" s="2" t="s">
        <v>1572</v>
      </c>
      <c r="I5" s="2" t="s">
        <v>1573</v>
      </c>
      <c r="J5" s="2" t="s">
        <v>1980</v>
      </c>
      <c r="K5" s="1"/>
      <c r="L5" s="1"/>
      <c r="M5" s="1"/>
      <c r="N5" s="1"/>
      <c r="O5" s="1"/>
      <c r="P5" s="1"/>
      <c r="Q5" s="1"/>
      <c r="R5" s="1"/>
      <c r="S5" s="1"/>
      <c r="T5" s="1"/>
    </row>
    <row r="6" spans="1:20" ht="13.95" customHeight="1">
      <c r="A6" s="2" t="s">
        <v>120</v>
      </c>
      <c r="B6" s="2" t="s">
        <v>1422</v>
      </c>
      <c r="C6" s="2" t="s">
        <v>1383</v>
      </c>
      <c r="D6" s="2" t="s">
        <v>1</v>
      </c>
      <c r="E6" s="2" t="s">
        <v>1575</v>
      </c>
      <c r="F6" s="2" t="s">
        <v>1484</v>
      </c>
      <c r="G6" s="2" t="s">
        <v>1428</v>
      </c>
      <c r="H6" s="2" t="s">
        <v>1572</v>
      </c>
      <c r="I6" s="2" t="s">
        <v>1577</v>
      </c>
      <c r="J6" s="2" t="s">
        <v>1980</v>
      </c>
      <c r="K6" s="1"/>
      <c r="L6" s="1"/>
      <c r="M6" s="1"/>
      <c r="N6" s="1"/>
      <c r="O6" s="1"/>
      <c r="P6" s="1"/>
      <c r="Q6" s="1"/>
      <c r="R6" s="1"/>
      <c r="S6" s="1"/>
      <c r="T6" s="1"/>
    </row>
    <row r="7" spans="1:20" ht="13.95" customHeight="1">
      <c r="A7" s="2" t="s">
        <v>123</v>
      </c>
      <c r="B7" s="2" t="s">
        <v>1422</v>
      </c>
      <c r="C7" s="2" t="s">
        <v>1383</v>
      </c>
      <c r="D7" s="2" t="s">
        <v>1</v>
      </c>
      <c r="E7" s="2" t="s">
        <v>1575</v>
      </c>
      <c r="F7" s="2" t="s">
        <v>1384</v>
      </c>
      <c r="G7" s="2" t="s">
        <v>1484</v>
      </c>
      <c r="H7" s="2" t="s">
        <v>1428</v>
      </c>
      <c r="I7" s="2" t="s">
        <v>1572</v>
      </c>
      <c r="J7" s="2" t="s">
        <v>1577</v>
      </c>
      <c r="K7" s="1"/>
      <c r="L7" s="1"/>
      <c r="M7" s="1"/>
      <c r="N7" s="1"/>
      <c r="O7" s="1"/>
      <c r="P7" s="1"/>
      <c r="Q7" s="1"/>
      <c r="R7" s="1"/>
      <c r="S7" s="1"/>
      <c r="T7" s="1"/>
    </row>
    <row r="8" spans="1:20" ht="13.95" customHeight="1">
      <c r="A8" s="2" t="s">
        <v>130</v>
      </c>
      <c r="B8" s="2" t="s">
        <v>1378</v>
      </c>
      <c r="C8" s="2" t="s">
        <v>1383</v>
      </c>
      <c r="D8" s="2" t="s">
        <v>5</v>
      </c>
      <c r="E8" s="2" t="s">
        <v>1432</v>
      </c>
      <c r="F8" s="2" t="s">
        <v>1515</v>
      </c>
      <c r="G8" s="2" t="s">
        <v>1512</v>
      </c>
      <c r="H8" s="2" t="s">
        <v>1514</v>
      </c>
      <c r="I8" s="2" t="s">
        <v>1980</v>
      </c>
      <c r="J8" s="2" t="s">
        <v>1980</v>
      </c>
      <c r="K8" s="1"/>
      <c r="L8" s="1"/>
      <c r="M8" s="1"/>
      <c r="N8" s="1"/>
      <c r="O8" s="1"/>
      <c r="P8" s="1"/>
      <c r="Q8" s="1"/>
      <c r="R8" s="1"/>
      <c r="S8" s="1"/>
      <c r="T8" s="1"/>
    </row>
    <row r="9" spans="1:20" ht="13.95" customHeight="1">
      <c r="A9" s="2" t="s">
        <v>240</v>
      </c>
      <c r="B9" s="2" t="s">
        <v>1370</v>
      </c>
      <c r="C9" s="2" t="s">
        <v>1387</v>
      </c>
      <c r="D9" s="2" t="s">
        <v>11</v>
      </c>
      <c r="E9" s="2" t="s">
        <v>1367</v>
      </c>
      <c r="F9" s="2" t="s">
        <v>1396</v>
      </c>
      <c r="G9" s="2" t="s">
        <v>1618</v>
      </c>
      <c r="H9" s="2" t="s">
        <v>2015</v>
      </c>
      <c r="I9" s="2" t="s">
        <v>1980</v>
      </c>
      <c r="J9" s="2" t="s">
        <v>1980</v>
      </c>
      <c r="K9" s="1"/>
      <c r="L9" s="1"/>
      <c r="M9" s="1"/>
      <c r="N9" s="1"/>
      <c r="O9" s="1"/>
      <c r="P9" s="1"/>
      <c r="Q9" s="1"/>
      <c r="R9" s="1"/>
      <c r="S9" s="1"/>
      <c r="T9" s="1"/>
    </row>
    <row r="10" spans="1:20" ht="13.95" customHeight="1">
      <c r="A10" s="2" t="s">
        <v>243</v>
      </c>
      <c r="B10" s="2" t="s">
        <v>1378</v>
      </c>
      <c r="C10" s="2" t="s">
        <v>1387</v>
      </c>
      <c r="D10" s="2" t="s">
        <v>7</v>
      </c>
      <c r="E10" s="2" t="s">
        <v>1368</v>
      </c>
      <c r="F10" s="2" t="s">
        <v>1449</v>
      </c>
      <c r="G10" s="2" t="s">
        <v>1450</v>
      </c>
      <c r="H10" s="2" t="s">
        <v>1439</v>
      </c>
      <c r="I10" s="2" t="s">
        <v>1381</v>
      </c>
      <c r="J10" s="2" t="s">
        <v>1980</v>
      </c>
      <c r="K10" s="1"/>
      <c r="L10" s="1"/>
      <c r="M10" s="1"/>
      <c r="N10" s="1"/>
      <c r="O10" s="1"/>
      <c r="P10" s="1"/>
      <c r="Q10" s="1"/>
      <c r="R10" s="1"/>
      <c r="S10" s="1"/>
      <c r="T10" s="1"/>
    </row>
    <row r="11" spans="1:20" ht="13.95" customHeight="1">
      <c r="A11" s="2" t="s">
        <v>244</v>
      </c>
      <c r="B11" s="2" t="s">
        <v>1378</v>
      </c>
      <c r="C11" s="2" t="s">
        <v>1383</v>
      </c>
      <c r="D11" s="2" t="s">
        <v>1</v>
      </c>
      <c r="E11" s="2" t="s">
        <v>1484</v>
      </c>
      <c r="F11" s="2" t="s">
        <v>1394</v>
      </c>
      <c r="G11" s="2" t="s">
        <v>1384</v>
      </c>
      <c r="H11" s="2" t="s">
        <v>1438</v>
      </c>
      <c r="I11" s="2" t="s">
        <v>1572</v>
      </c>
      <c r="J11" s="2" t="s">
        <v>1573</v>
      </c>
      <c r="K11" s="1"/>
      <c r="L11" s="1"/>
      <c r="M11" s="1"/>
      <c r="N11" s="1"/>
      <c r="O11" s="1"/>
      <c r="P11" s="1"/>
      <c r="Q11" s="1"/>
      <c r="R11" s="1"/>
      <c r="S11" s="1"/>
      <c r="T11" s="1"/>
    </row>
    <row r="12" spans="1:20" ht="13.95" customHeight="1">
      <c r="A12" s="2" t="s">
        <v>245</v>
      </c>
      <c r="B12" s="2" t="s">
        <v>1378</v>
      </c>
      <c r="C12" s="2" t="s">
        <v>1383</v>
      </c>
      <c r="D12" s="2" t="s">
        <v>1</v>
      </c>
      <c r="E12" s="2" t="s">
        <v>1484</v>
      </c>
      <c r="F12" s="2" t="s">
        <v>1394</v>
      </c>
      <c r="G12" s="2" t="s">
        <v>1384</v>
      </c>
      <c r="H12" s="2" t="s">
        <v>1438</v>
      </c>
      <c r="I12" s="2" t="s">
        <v>1572</v>
      </c>
      <c r="J12" s="2" t="s">
        <v>1573</v>
      </c>
      <c r="K12" s="1"/>
      <c r="L12" s="1"/>
      <c r="M12" s="1"/>
      <c r="N12" s="1"/>
      <c r="O12" s="1"/>
      <c r="P12" s="1"/>
      <c r="Q12" s="1"/>
      <c r="R12" s="1"/>
      <c r="S12" s="1"/>
      <c r="T12" s="1"/>
    </row>
    <row r="13" spans="1:20" ht="13.95" customHeight="1">
      <c r="A13" s="2" t="s">
        <v>246</v>
      </c>
      <c r="B13" s="2" t="s">
        <v>1378</v>
      </c>
      <c r="C13" s="2" t="s">
        <v>1383</v>
      </c>
      <c r="D13" s="2" t="s">
        <v>1</v>
      </c>
      <c r="E13" s="2" t="s">
        <v>1484</v>
      </c>
      <c r="F13" s="2" t="s">
        <v>1394</v>
      </c>
      <c r="G13" s="2" t="s">
        <v>1384</v>
      </c>
      <c r="H13" s="2" t="s">
        <v>1438</v>
      </c>
      <c r="I13" s="2" t="s">
        <v>1572</v>
      </c>
      <c r="J13" s="2" t="s">
        <v>1573</v>
      </c>
      <c r="K13" s="1"/>
      <c r="L13" s="1"/>
      <c r="M13" s="1"/>
      <c r="N13" s="1"/>
      <c r="O13" s="1"/>
      <c r="P13" s="1"/>
      <c r="Q13" s="1"/>
      <c r="R13" s="1"/>
      <c r="S13" s="1"/>
      <c r="T13" s="1"/>
    </row>
    <row r="14" spans="1:20" ht="13.95" customHeight="1">
      <c r="A14" s="2" t="s">
        <v>252</v>
      </c>
      <c r="B14" s="2" t="s">
        <v>1378</v>
      </c>
      <c r="C14" s="2" t="s">
        <v>1383</v>
      </c>
      <c r="D14" s="2" t="s">
        <v>5</v>
      </c>
      <c r="E14" s="2" t="s">
        <v>1466</v>
      </c>
      <c r="F14" s="2" t="s">
        <v>1527</v>
      </c>
      <c r="G14" s="2" t="s">
        <v>1512</v>
      </c>
      <c r="H14" s="2" t="s">
        <v>1528</v>
      </c>
      <c r="I14" s="2" t="s">
        <v>1514</v>
      </c>
      <c r="J14" s="2" t="s">
        <v>1980</v>
      </c>
      <c r="K14" s="1"/>
      <c r="L14" s="1"/>
      <c r="M14" s="1"/>
      <c r="N14" s="1"/>
      <c r="O14" s="1"/>
      <c r="P14" s="1"/>
      <c r="Q14" s="1"/>
      <c r="R14" s="1"/>
      <c r="S14" s="1"/>
      <c r="T14" s="1"/>
    </row>
    <row r="15" spans="1:20" ht="13.95" customHeight="1">
      <c r="A15" s="2" t="s">
        <v>253</v>
      </c>
      <c r="B15" s="2" t="s">
        <v>1378</v>
      </c>
      <c r="C15" s="2" t="s">
        <v>1383</v>
      </c>
      <c r="D15" s="2" t="s">
        <v>5</v>
      </c>
      <c r="E15" s="2" t="s">
        <v>1466</v>
      </c>
      <c r="F15" s="2" t="s">
        <v>1527</v>
      </c>
      <c r="G15" s="2" t="s">
        <v>1512</v>
      </c>
      <c r="H15" s="2" t="s">
        <v>1528</v>
      </c>
      <c r="I15" s="2" t="s">
        <v>1514</v>
      </c>
      <c r="J15" s="2" t="s">
        <v>1980</v>
      </c>
      <c r="K15" s="1"/>
      <c r="L15" s="1"/>
      <c r="M15" s="1"/>
      <c r="N15" s="1"/>
      <c r="O15" s="1"/>
      <c r="P15" s="1"/>
      <c r="Q15" s="1"/>
      <c r="R15" s="1"/>
      <c r="S15" s="1"/>
      <c r="T15" s="1"/>
    </row>
    <row r="16" spans="1:20" ht="13.95" customHeight="1">
      <c r="A16" s="2" t="s">
        <v>257</v>
      </c>
      <c r="B16" s="2" t="s">
        <v>1370</v>
      </c>
      <c r="C16" s="2" t="s">
        <v>1447</v>
      </c>
      <c r="D16" s="2" t="s">
        <v>5</v>
      </c>
      <c r="E16" s="2" t="s">
        <v>1478</v>
      </c>
      <c r="F16" s="2" t="s">
        <v>1520</v>
      </c>
      <c r="G16" s="2" t="s">
        <v>1512</v>
      </c>
      <c r="H16" s="2" t="s">
        <v>2018</v>
      </c>
      <c r="I16" s="2" t="s">
        <v>1980</v>
      </c>
      <c r="J16" s="2" t="s">
        <v>1980</v>
      </c>
      <c r="K16" s="1"/>
      <c r="L16" s="1"/>
      <c r="M16" s="1"/>
      <c r="N16" s="1"/>
      <c r="O16" s="1"/>
      <c r="P16" s="1"/>
      <c r="Q16" s="1"/>
      <c r="R16" s="1"/>
      <c r="S16" s="1"/>
      <c r="T16" s="1"/>
    </row>
    <row r="17" spans="1:20" ht="13.95" customHeight="1">
      <c r="A17" s="2" t="s">
        <v>264</v>
      </c>
      <c r="B17" s="2" t="s">
        <v>1378</v>
      </c>
      <c r="C17" s="2" t="s">
        <v>1383</v>
      </c>
      <c r="D17" s="2" t="s">
        <v>5</v>
      </c>
      <c r="E17" s="2" t="s">
        <v>1515</v>
      </c>
      <c r="F17" s="2" t="s">
        <v>1432</v>
      </c>
      <c r="G17" s="2" t="s">
        <v>1512</v>
      </c>
      <c r="H17" s="2" t="s">
        <v>1514</v>
      </c>
      <c r="I17" s="2" t="s">
        <v>1980</v>
      </c>
      <c r="J17" s="2" t="s">
        <v>1980</v>
      </c>
      <c r="K17" s="1"/>
      <c r="L17" s="1"/>
      <c r="M17" s="1"/>
      <c r="N17" s="1"/>
      <c r="O17" s="1"/>
      <c r="P17" s="1"/>
      <c r="Q17" s="1"/>
      <c r="R17" s="1"/>
      <c r="S17" s="1"/>
      <c r="T17" s="1"/>
    </row>
    <row r="18" spans="1:20" ht="13.95" customHeight="1">
      <c r="A18" s="2" t="s">
        <v>271</v>
      </c>
      <c r="B18" s="2" t="s">
        <v>1370</v>
      </c>
      <c r="C18" s="2" t="s">
        <v>1447</v>
      </c>
      <c r="D18" s="2" t="s">
        <v>5</v>
      </c>
      <c r="E18" s="2" t="s">
        <v>1478</v>
      </c>
      <c r="F18" s="2" t="s">
        <v>1520</v>
      </c>
      <c r="G18" s="2" t="s">
        <v>1512</v>
      </c>
      <c r="H18" s="2" t="s">
        <v>2018</v>
      </c>
      <c r="I18" s="2" t="s">
        <v>1980</v>
      </c>
      <c r="J18" s="2" t="s">
        <v>1980</v>
      </c>
      <c r="K18" s="1"/>
      <c r="L18" s="1"/>
      <c r="M18" s="1"/>
      <c r="N18" s="1"/>
      <c r="O18" s="1"/>
      <c r="P18" s="1"/>
      <c r="Q18" s="1"/>
      <c r="R18" s="1"/>
      <c r="S18" s="1"/>
      <c r="T18" s="1"/>
    </row>
    <row r="19" spans="1:20" ht="13.95" customHeight="1">
      <c r="A19" s="2" t="s">
        <v>278</v>
      </c>
      <c r="B19" s="2" t="s">
        <v>1370</v>
      </c>
      <c r="C19" s="2" t="s">
        <v>1387</v>
      </c>
      <c r="D19" s="2" t="s">
        <v>5</v>
      </c>
      <c r="E19" s="2" t="s">
        <v>1458</v>
      </c>
      <c r="F19" s="2" t="s">
        <v>1521</v>
      </c>
      <c r="G19" s="2" t="s">
        <v>1512</v>
      </c>
      <c r="H19" s="2" t="s">
        <v>1495</v>
      </c>
      <c r="I19" s="2" t="s">
        <v>2018</v>
      </c>
      <c r="J19" s="2" t="s">
        <v>1980</v>
      </c>
      <c r="K19" s="1"/>
      <c r="L19" s="1"/>
      <c r="M19" s="1"/>
      <c r="N19" s="1"/>
      <c r="O19" s="1"/>
      <c r="P19" s="1"/>
      <c r="Q19" s="1"/>
      <c r="R19" s="1"/>
      <c r="S19" s="1"/>
      <c r="T19" s="1"/>
    </row>
    <row r="20" spans="1:20" ht="13.95" customHeight="1">
      <c r="A20" s="2" t="s">
        <v>279</v>
      </c>
      <c r="B20" s="2" t="s">
        <v>1370</v>
      </c>
      <c r="C20" s="2" t="s">
        <v>1387</v>
      </c>
      <c r="D20" s="2" t="s">
        <v>5</v>
      </c>
      <c r="E20" s="2" t="s">
        <v>1478</v>
      </c>
      <c r="F20" s="2" t="s">
        <v>1521</v>
      </c>
      <c r="G20" s="2" t="s">
        <v>1512</v>
      </c>
      <c r="H20" s="2" t="s">
        <v>1533</v>
      </c>
      <c r="I20" s="2" t="s">
        <v>2018</v>
      </c>
      <c r="J20" s="2" t="s">
        <v>1980</v>
      </c>
      <c r="K20" s="1"/>
      <c r="L20" s="1"/>
      <c r="M20" s="1"/>
      <c r="N20" s="1"/>
      <c r="O20" s="1"/>
      <c r="P20" s="1"/>
      <c r="Q20" s="1"/>
      <c r="R20" s="1"/>
      <c r="S20" s="1"/>
      <c r="T20" s="1"/>
    </row>
    <row r="21" spans="1:20" ht="13.95" customHeight="1">
      <c r="A21" s="2" t="s">
        <v>293</v>
      </c>
      <c r="B21" s="2" t="s">
        <v>1378</v>
      </c>
      <c r="C21" s="2" t="s">
        <v>1383</v>
      </c>
      <c r="D21" s="2" t="s">
        <v>5</v>
      </c>
      <c r="E21" s="2" t="s">
        <v>1466</v>
      </c>
      <c r="F21" s="2" t="s">
        <v>1499</v>
      </c>
      <c r="G21" s="2" t="s">
        <v>1512</v>
      </c>
      <c r="H21" s="2" t="s">
        <v>1514</v>
      </c>
      <c r="I21" s="2" t="s">
        <v>1980</v>
      </c>
      <c r="J21" s="2" t="s">
        <v>1980</v>
      </c>
      <c r="K21" s="1"/>
      <c r="L21" s="1"/>
      <c r="M21" s="1"/>
      <c r="N21" s="1"/>
      <c r="O21" s="1"/>
      <c r="P21" s="1"/>
      <c r="Q21" s="1"/>
      <c r="R21" s="1"/>
      <c r="S21" s="1"/>
      <c r="T21" s="1"/>
    </row>
    <row r="22" spans="1:20" ht="13.95" customHeight="1">
      <c r="A22" s="2" t="s">
        <v>316</v>
      </c>
      <c r="B22" s="2" t="s">
        <v>1435</v>
      </c>
      <c r="C22" s="2" t="s">
        <v>1447</v>
      </c>
      <c r="D22" s="2" t="s">
        <v>5</v>
      </c>
      <c r="E22" s="2" t="s">
        <v>1441</v>
      </c>
      <c r="F22" s="2" t="s">
        <v>1537</v>
      </c>
      <c r="G22" s="2" t="s">
        <v>2024</v>
      </c>
      <c r="H22" s="2" t="s">
        <v>1980</v>
      </c>
      <c r="I22" s="2" t="s">
        <v>1980</v>
      </c>
      <c r="J22" s="2" t="s">
        <v>1980</v>
      </c>
      <c r="K22" s="1"/>
      <c r="L22" s="1"/>
      <c r="M22" s="1"/>
      <c r="N22" s="1"/>
      <c r="O22" s="1"/>
      <c r="P22" s="1"/>
      <c r="Q22" s="1"/>
      <c r="R22" s="1"/>
      <c r="S22" s="1"/>
      <c r="T22" s="1"/>
    </row>
    <row r="23" spans="1:20" ht="13.95" customHeight="1">
      <c r="A23" s="2" t="s">
        <v>390</v>
      </c>
      <c r="B23" s="2" t="s">
        <v>1378</v>
      </c>
      <c r="C23" s="2" t="s">
        <v>1445</v>
      </c>
      <c r="D23" s="2" t="s">
        <v>1</v>
      </c>
      <c r="E23" s="2" t="s">
        <v>1484</v>
      </c>
      <c r="F23" s="2" t="s">
        <v>1394</v>
      </c>
      <c r="G23" s="2" t="s">
        <v>1384</v>
      </c>
      <c r="H23" s="2" t="s">
        <v>1438</v>
      </c>
      <c r="I23" s="2" t="s">
        <v>1572</v>
      </c>
      <c r="J23" s="2" t="s">
        <v>1573</v>
      </c>
      <c r="K23" s="1"/>
      <c r="L23" s="1"/>
      <c r="M23" s="1"/>
      <c r="N23" s="1"/>
      <c r="O23" s="1"/>
      <c r="P23" s="1"/>
      <c r="Q23" s="1"/>
      <c r="R23" s="1"/>
      <c r="S23" s="1"/>
      <c r="T23" s="1"/>
    </row>
    <row r="24" spans="1:20" ht="13.95" customHeight="1">
      <c r="A24" s="2" t="s">
        <v>426</v>
      </c>
      <c r="B24" s="2" t="s">
        <v>1378</v>
      </c>
      <c r="C24" s="2" t="s">
        <v>1445</v>
      </c>
      <c r="D24" s="2" t="s">
        <v>1</v>
      </c>
      <c r="E24" s="2" t="s">
        <v>1484</v>
      </c>
      <c r="F24" s="2" t="s">
        <v>1487</v>
      </c>
      <c r="G24" s="2" t="s">
        <v>1438</v>
      </c>
      <c r="H24" s="2" t="s">
        <v>1428</v>
      </c>
      <c r="I24" s="2" t="s">
        <v>1572</v>
      </c>
      <c r="J24" s="2" t="s">
        <v>1573</v>
      </c>
      <c r="K24" s="1"/>
      <c r="L24" s="1"/>
      <c r="M24" s="1"/>
      <c r="N24" s="1"/>
      <c r="O24" s="1"/>
      <c r="P24" s="1"/>
      <c r="Q24" s="1"/>
      <c r="R24" s="1"/>
      <c r="S24" s="1"/>
      <c r="T24" s="1"/>
    </row>
    <row r="25" spans="1:20" ht="13.95" customHeight="1">
      <c r="A25" s="2" t="s">
        <v>478</v>
      </c>
      <c r="B25" s="2" t="s">
        <v>1378</v>
      </c>
      <c r="C25" s="2" t="s">
        <v>1445</v>
      </c>
      <c r="D25" s="2" t="s">
        <v>1</v>
      </c>
      <c r="E25" s="2" t="s">
        <v>1484</v>
      </c>
      <c r="F25" s="2" t="s">
        <v>1487</v>
      </c>
      <c r="G25" s="2" t="s">
        <v>1438</v>
      </c>
      <c r="H25" s="2" t="s">
        <v>1428</v>
      </c>
      <c r="I25" s="2" t="s">
        <v>1572</v>
      </c>
      <c r="J25" s="2" t="s">
        <v>1573</v>
      </c>
      <c r="K25" s="1"/>
      <c r="L25" s="1"/>
      <c r="M25" s="1"/>
      <c r="N25" s="1"/>
      <c r="O25" s="1"/>
      <c r="P25" s="1"/>
      <c r="Q25" s="1"/>
      <c r="R25" s="1"/>
      <c r="S25" s="1"/>
      <c r="T25" s="1"/>
    </row>
    <row r="26" spans="1:20" ht="13.95" customHeight="1">
      <c r="A26" s="2" t="s">
        <v>479</v>
      </c>
      <c r="B26" s="2" t="s">
        <v>1378</v>
      </c>
      <c r="C26" s="2" t="s">
        <v>1445</v>
      </c>
      <c r="D26" s="2" t="s">
        <v>1</v>
      </c>
      <c r="E26" s="2" t="s">
        <v>1484</v>
      </c>
      <c r="F26" s="2" t="s">
        <v>1487</v>
      </c>
      <c r="G26" s="2" t="s">
        <v>1438</v>
      </c>
      <c r="H26" s="2" t="s">
        <v>1428</v>
      </c>
      <c r="I26" s="2" t="s">
        <v>1572</v>
      </c>
      <c r="J26" s="2" t="s">
        <v>1573</v>
      </c>
      <c r="K26" s="1"/>
      <c r="L26" s="1"/>
      <c r="M26" s="1"/>
      <c r="N26" s="1"/>
      <c r="O26" s="1"/>
      <c r="P26" s="1"/>
      <c r="Q26" s="1"/>
      <c r="R26" s="1"/>
      <c r="S26" s="1"/>
      <c r="T26" s="1"/>
    </row>
    <row r="27" spans="1:20" ht="13.95" customHeight="1">
      <c r="A27" s="2" t="s">
        <v>484</v>
      </c>
      <c r="B27" s="2" t="s">
        <v>1378</v>
      </c>
      <c r="C27" s="2" t="s">
        <v>1383</v>
      </c>
      <c r="D27" s="2" t="s">
        <v>5</v>
      </c>
      <c r="E27" s="2" t="s">
        <v>1471</v>
      </c>
      <c r="F27" s="2" t="s">
        <v>1512</v>
      </c>
      <c r="G27" s="2" t="s">
        <v>1547</v>
      </c>
      <c r="H27" s="2" t="s">
        <v>1514</v>
      </c>
      <c r="I27" s="2" t="s">
        <v>1980</v>
      </c>
      <c r="J27" s="2" t="s">
        <v>1980</v>
      </c>
      <c r="K27" s="1"/>
      <c r="L27" s="1"/>
      <c r="M27" s="1"/>
      <c r="N27" s="1"/>
      <c r="O27" s="1"/>
      <c r="P27" s="1"/>
      <c r="Q27" s="1"/>
      <c r="R27" s="1"/>
      <c r="S27" s="1"/>
      <c r="T27" s="1"/>
    </row>
    <row r="28" spans="1:20" ht="13.95" customHeight="1">
      <c r="A28" s="2" t="s">
        <v>489</v>
      </c>
      <c r="B28" s="2" t="s">
        <v>1378</v>
      </c>
      <c r="C28" s="2" t="s">
        <v>1445</v>
      </c>
      <c r="D28" s="2" t="s">
        <v>1</v>
      </c>
      <c r="E28" s="2" t="s">
        <v>1484</v>
      </c>
      <c r="F28" s="2" t="s">
        <v>1575</v>
      </c>
      <c r="G28" s="2" t="s">
        <v>1578</v>
      </c>
      <c r="H28" s="2" t="s">
        <v>1572</v>
      </c>
      <c r="I28" s="2" t="s">
        <v>1573</v>
      </c>
      <c r="J28" s="2" t="s">
        <v>1980</v>
      </c>
      <c r="K28" s="1"/>
      <c r="L28" s="1"/>
      <c r="M28" s="1"/>
      <c r="N28" s="1"/>
      <c r="O28" s="1"/>
      <c r="P28" s="1"/>
      <c r="Q28" s="1"/>
      <c r="R28" s="1"/>
      <c r="S28" s="1"/>
      <c r="T28" s="1"/>
    </row>
    <row r="29" spans="1:20" ht="13.95" customHeight="1">
      <c r="A29" s="2" t="s">
        <v>490</v>
      </c>
      <c r="B29" s="2" t="s">
        <v>1378</v>
      </c>
      <c r="C29" s="2" t="s">
        <v>1445</v>
      </c>
      <c r="D29" s="2" t="s">
        <v>1</v>
      </c>
      <c r="E29" s="2" t="s">
        <v>1484</v>
      </c>
      <c r="F29" s="2" t="s">
        <v>1575</v>
      </c>
      <c r="G29" s="2" t="s">
        <v>1578</v>
      </c>
      <c r="H29" s="2" t="s">
        <v>1572</v>
      </c>
      <c r="I29" s="2" t="s">
        <v>1573</v>
      </c>
      <c r="J29" s="2" t="s">
        <v>1980</v>
      </c>
      <c r="K29" s="1"/>
      <c r="L29" s="1"/>
      <c r="M29" s="1"/>
      <c r="N29" s="1"/>
      <c r="O29" s="1"/>
      <c r="P29" s="1"/>
      <c r="Q29" s="1"/>
      <c r="R29" s="1"/>
      <c r="S29" s="1"/>
      <c r="T29" s="1"/>
    </row>
    <row r="30" spans="1:20" ht="13.95" customHeight="1">
      <c r="A30" s="2" t="s">
        <v>644</v>
      </c>
      <c r="B30" s="2" t="s">
        <v>1435</v>
      </c>
      <c r="C30" s="2" t="s">
        <v>1445</v>
      </c>
      <c r="D30" s="2" t="s">
        <v>1</v>
      </c>
      <c r="E30" s="2" t="s">
        <v>1574</v>
      </c>
      <c r="F30" s="2" t="s">
        <v>1576</v>
      </c>
      <c r="G30" s="2" t="s">
        <v>1575</v>
      </c>
      <c r="H30" s="2" t="s">
        <v>1484</v>
      </c>
      <c r="I30" s="2" t="s">
        <v>1572</v>
      </c>
      <c r="J30" s="2" t="s">
        <v>2025</v>
      </c>
      <c r="K30" s="1"/>
      <c r="L30" s="1"/>
      <c r="M30" s="1"/>
      <c r="N30" s="1"/>
      <c r="O30" s="1"/>
      <c r="P30" s="1"/>
      <c r="Q30" s="1"/>
      <c r="R30" s="1"/>
      <c r="S30" s="1"/>
      <c r="T30" s="1"/>
    </row>
    <row r="31" spans="1:20" ht="13.95" customHeight="1">
      <c r="A31" s="2" t="s">
        <v>645</v>
      </c>
      <c r="B31" s="2" t="s">
        <v>1435</v>
      </c>
      <c r="C31" s="2" t="s">
        <v>1445</v>
      </c>
      <c r="D31" s="2" t="s">
        <v>1</v>
      </c>
      <c r="E31" s="2" t="s">
        <v>1574</v>
      </c>
      <c r="F31" s="2" t="s">
        <v>1576</v>
      </c>
      <c r="G31" s="2" t="s">
        <v>1575</v>
      </c>
      <c r="H31" s="2" t="s">
        <v>1484</v>
      </c>
      <c r="I31" s="2" t="s">
        <v>1572</v>
      </c>
      <c r="J31" s="2" t="s">
        <v>2025</v>
      </c>
      <c r="K31" s="1"/>
      <c r="L31" s="1"/>
      <c r="M31" s="1"/>
      <c r="N31" s="1"/>
      <c r="O31" s="1"/>
      <c r="P31" s="1"/>
      <c r="Q31" s="1"/>
      <c r="R31" s="1"/>
      <c r="S31" s="1"/>
      <c r="T31" s="1"/>
    </row>
    <row r="32" spans="1:20" ht="13.95" customHeight="1">
      <c r="A32" s="2" t="s">
        <v>751</v>
      </c>
      <c r="B32" s="2" t="s">
        <v>1382</v>
      </c>
      <c r="C32" s="2" t="s">
        <v>1424</v>
      </c>
      <c r="D32" s="2" t="s">
        <v>1</v>
      </c>
      <c r="E32" s="2" t="s">
        <v>1576</v>
      </c>
      <c r="F32" s="2" t="s">
        <v>1436</v>
      </c>
      <c r="G32" s="2" t="s">
        <v>1575</v>
      </c>
      <c r="H32" s="2" t="s">
        <v>1584</v>
      </c>
      <c r="I32" s="2" t="s">
        <v>1583</v>
      </c>
      <c r="J32" s="2" t="s">
        <v>1980</v>
      </c>
      <c r="K32" s="1"/>
      <c r="L32" s="1"/>
      <c r="M32" s="1"/>
      <c r="N32" s="1"/>
      <c r="O32" s="1"/>
      <c r="P32" s="1"/>
      <c r="Q32" s="1"/>
      <c r="R32" s="1"/>
      <c r="S32" s="1"/>
      <c r="T32" s="1"/>
    </row>
    <row r="33" spans="1:20" ht="13.95" customHeight="1">
      <c r="A33" s="2" t="s">
        <v>765</v>
      </c>
      <c r="B33" s="2" t="s">
        <v>1435</v>
      </c>
      <c r="C33" s="2" t="s">
        <v>1383</v>
      </c>
      <c r="D33" s="2" t="s">
        <v>5</v>
      </c>
      <c r="E33" s="2" t="s">
        <v>1499</v>
      </c>
      <c r="F33" s="2" t="s">
        <v>1512</v>
      </c>
      <c r="G33" s="2" t="s">
        <v>2024</v>
      </c>
      <c r="H33" s="2" t="s">
        <v>1980</v>
      </c>
      <c r="I33" s="2" t="s">
        <v>1980</v>
      </c>
      <c r="J33" s="2" t="s">
        <v>1980</v>
      </c>
      <c r="K33" s="1"/>
      <c r="L33" s="1"/>
      <c r="M33" s="1"/>
      <c r="N33" s="1"/>
      <c r="O33" s="1"/>
      <c r="P33" s="1"/>
      <c r="Q33" s="1"/>
      <c r="R33" s="1"/>
      <c r="S33" s="1"/>
      <c r="T33" s="1"/>
    </row>
    <row r="34" spans="1:20" ht="13.95" customHeight="1">
      <c r="A34" s="2" t="s">
        <v>771</v>
      </c>
      <c r="B34" s="2" t="s">
        <v>1378</v>
      </c>
      <c r="C34" s="2" t="s">
        <v>1445</v>
      </c>
      <c r="D34" s="2" t="s">
        <v>1</v>
      </c>
      <c r="E34" s="2" t="s">
        <v>1484</v>
      </c>
      <c r="F34" s="2" t="s">
        <v>1575</v>
      </c>
      <c r="G34" s="2" t="s">
        <v>1578</v>
      </c>
      <c r="H34" s="2" t="s">
        <v>1572</v>
      </c>
      <c r="I34" s="2" t="s">
        <v>1573</v>
      </c>
      <c r="J34" s="2" t="s">
        <v>1980</v>
      </c>
      <c r="K34" s="1"/>
      <c r="L34" s="1"/>
      <c r="M34" s="1"/>
      <c r="N34" s="1"/>
      <c r="O34" s="1"/>
      <c r="P34" s="1"/>
      <c r="Q34" s="1"/>
      <c r="R34" s="1"/>
      <c r="S34" s="1"/>
      <c r="T34" s="1"/>
    </row>
    <row r="35" spans="1:20" ht="13.95" customHeight="1">
      <c r="A35" s="2" t="s">
        <v>772</v>
      </c>
      <c r="B35" s="2" t="s">
        <v>1378</v>
      </c>
      <c r="C35" s="2" t="s">
        <v>1445</v>
      </c>
      <c r="D35" s="2" t="s">
        <v>1</v>
      </c>
      <c r="E35" s="2" t="s">
        <v>1484</v>
      </c>
      <c r="F35" s="2" t="s">
        <v>1388</v>
      </c>
      <c r="G35" s="2" t="s">
        <v>1578</v>
      </c>
      <c r="H35" s="2" t="s">
        <v>1572</v>
      </c>
      <c r="I35" s="2" t="s">
        <v>1573</v>
      </c>
      <c r="J35" s="2" t="s">
        <v>1980</v>
      </c>
      <c r="K35" s="1"/>
      <c r="L35" s="1"/>
      <c r="M35" s="1"/>
      <c r="N35" s="1"/>
      <c r="O35" s="1"/>
      <c r="P35" s="1"/>
      <c r="Q35" s="1"/>
      <c r="R35" s="1"/>
      <c r="S35" s="1"/>
      <c r="T35" s="1"/>
    </row>
    <row r="36" spans="1:20" ht="13.95" customHeight="1">
      <c r="A36" s="2" t="s">
        <v>773</v>
      </c>
      <c r="B36" s="2" t="s">
        <v>1370</v>
      </c>
      <c r="C36" s="2" t="s">
        <v>1424</v>
      </c>
      <c r="D36" s="2" t="s">
        <v>5</v>
      </c>
      <c r="E36" s="2" t="s">
        <v>1367</v>
      </c>
      <c r="F36" s="2" t="s">
        <v>1512</v>
      </c>
      <c r="G36" s="2" t="s">
        <v>2018</v>
      </c>
      <c r="H36" s="2" t="s">
        <v>1980</v>
      </c>
      <c r="I36" s="2" t="s">
        <v>1980</v>
      </c>
      <c r="J36" s="2" t="s">
        <v>1980</v>
      </c>
      <c r="K36" s="1"/>
      <c r="L36" s="1"/>
      <c r="M36" s="1"/>
      <c r="N36" s="1"/>
      <c r="O36" s="1"/>
      <c r="P36" s="1"/>
      <c r="Q36" s="1"/>
      <c r="R36" s="1"/>
      <c r="S36" s="1"/>
      <c r="T36" s="1"/>
    </row>
    <row r="37" spans="1:20" ht="13.95" customHeight="1">
      <c r="A37" s="2" t="s">
        <v>774</v>
      </c>
      <c r="B37" s="2" t="s">
        <v>1370</v>
      </c>
      <c r="C37" s="2" t="s">
        <v>1424</v>
      </c>
      <c r="D37" s="2" t="s">
        <v>5</v>
      </c>
      <c r="E37" s="2" t="s">
        <v>1367</v>
      </c>
      <c r="F37" s="2" t="s">
        <v>1512</v>
      </c>
      <c r="G37" s="2" t="s">
        <v>2018</v>
      </c>
      <c r="H37" s="2" t="s">
        <v>1980</v>
      </c>
      <c r="I37" s="2" t="s">
        <v>1980</v>
      </c>
      <c r="J37" s="2" t="s">
        <v>1980</v>
      </c>
      <c r="K37" s="1"/>
      <c r="L37" s="1"/>
      <c r="M37" s="1"/>
      <c r="N37" s="1"/>
      <c r="O37" s="1"/>
      <c r="P37" s="1"/>
      <c r="Q37" s="1"/>
      <c r="R37" s="1"/>
      <c r="S37" s="1"/>
      <c r="T37" s="1"/>
    </row>
    <row r="38" spans="1:20" ht="13.95" customHeight="1">
      <c r="A38" s="2" t="s">
        <v>807</v>
      </c>
      <c r="B38" s="2" t="s">
        <v>1378</v>
      </c>
      <c r="C38" s="2" t="s">
        <v>1383</v>
      </c>
      <c r="D38" s="2" t="s">
        <v>7</v>
      </c>
      <c r="E38" s="2" t="s">
        <v>1484</v>
      </c>
      <c r="F38" s="2" t="s">
        <v>1394</v>
      </c>
      <c r="G38" s="2" t="s">
        <v>1384</v>
      </c>
      <c r="H38" s="2" t="s">
        <v>1438</v>
      </c>
      <c r="I38" s="2" t="s">
        <v>1483</v>
      </c>
      <c r="J38" s="2" t="s">
        <v>1381</v>
      </c>
      <c r="K38" s="1"/>
      <c r="L38" s="1"/>
      <c r="M38" s="1"/>
      <c r="N38" s="1"/>
      <c r="O38" s="1"/>
      <c r="P38" s="1"/>
      <c r="Q38" s="1"/>
      <c r="R38" s="1"/>
      <c r="S38" s="1"/>
      <c r="T38" s="1"/>
    </row>
    <row r="39" spans="1:20" ht="13.95" customHeight="1">
      <c r="A39" s="2" t="s">
        <v>2067</v>
      </c>
      <c r="B39" s="2" t="s">
        <v>1382</v>
      </c>
      <c r="C39" s="2" t="s">
        <v>1431</v>
      </c>
      <c r="D39" s="2" t="s">
        <v>1</v>
      </c>
      <c r="E39" s="2" t="s">
        <v>1576</v>
      </c>
      <c r="F39" s="2" t="s">
        <v>1490</v>
      </c>
      <c r="G39" s="2" t="s">
        <v>1405</v>
      </c>
      <c r="H39" s="2" t="s">
        <v>1588</v>
      </c>
      <c r="I39" s="2" t="s">
        <v>1583</v>
      </c>
      <c r="J39" s="2" t="s">
        <v>1980</v>
      </c>
      <c r="K39" s="1"/>
      <c r="L39" s="1"/>
      <c r="M39" s="1"/>
      <c r="N39" s="1"/>
      <c r="O39" s="1"/>
      <c r="P39" s="1"/>
      <c r="Q39" s="1"/>
      <c r="R39" s="1"/>
      <c r="S39" s="1"/>
      <c r="T39" s="1"/>
    </row>
    <row r="40" spans="1:20" ht="13.95" customHeight="1">
      <c r="A40" s="2" t="s">
        <v>904</v>
      </c>
      <c r="B40" s="2" t="s">
        <v>1382</v>
      </c>
      <c r="C40" s="2" t="s">
        <v>1364</v>
      </c>
      <c r="D40" s="2" t="s">
        <v>1</v>
      </c>
      <c r="E40" s="2" t="s">
        <v>1576</v>
      </c>
      <c r="F40" s="2" t="s">
        <v>1436</v>
      </c>
      <c r="G40" s="2" t="s">
        <v>1575</v>
      </c>
      <c r="H40" s="2" t="s">
        <v>1588</v>
      </c>
      <c r="I40" s="2" t="s">
        <v>1583</v>
      </c>
      <c r="J40" s="2" t="s">
        <v>1980</v>
      </c>
      <c r="K40" s="1"/>
      <c r="L40" s="1"/>
      <c r="M40" s="1"/>
      <c r="N40" s="1"/>
      <c r="O40" s="1"/>
      <c r="P40" s="1"/>
      <c r="Q40" s="1"/>
      <c r="R40" s="1"/>
      <c r="S40" s="1"/>
      <c r="T40" s="1"/>
    </row>
    <row r="41" spans="1:20" ht="13.95" customHeight="1">
      <c r="A41" s="2" t="s">
        <v>905</v>
      </c>
      <c r="B41" s="2" t="s">
        <v>1382</v>
      </c>
      <c r="C41" s="2" t="s">
        <v>1364</v>
      </c>
      <c r="D41" s="2" t="s">
        <v>1</v>
      </c>
      <c r="E41" s="2" t="s">
        <v>1576</v>
      </c>
      <c r="F41" s="2" t="s">
        <v>1436</v>
      </c>
      <c r="G41" s="2" t="s">
        <v>1575</v>
      </c>
      <c r="H41" s="2" t="s">
        <v>1588</v>
      </c>
      <c r="I41" s="2" t="s">
        <v>1583</v>
      </c>
      <c r="J41" s="2" t="s">
        <v>1980</v>
      </c>
      <c r="K41" s="1"/>
      <c r="L41" s="1"/>
      <c r="M41" s="1"/>
      <c r="N41" s="1"/>
      <c r="O41" s="1"/>
      <c r="P41" s="1"/>
      <c r="Q41" s="1"/>
      <c r="R41" s="1"/>
      <c r="S41" s="1"/>
      <c r="T41" s="1"/>
    </row>
    <row r="42" spans="1:20" ht="13.95" customHeight="1">
      <c r="A42" s="2" t="s">
        <v>936</v>
      </c>
      <c r="B42" s="2" t="s">
        <v>1435</v>
      </c>
      <c r="C42" s="2" t="s">
        <v>1383</v>
      </c>
      <c r="D42" s="2" t="s">
        <v>1</v>
      </c>
      <c r="E42" s="2" t="s">
        <v>1574</v>
      </c>
      <c r="F42" s="2" t="s">
        <v>1384</v>
      </c>
      <c r="G42" s="2" t="s">
        <v>1438</v>
      </c>
      <c r="H42" s="2" t="s">
        <v>1484</v>
      </c>
      <c r="I42" s="2" t="s">
        <v>1588</v>
      </c>
      <c r="J42" s="2" t="s">
        <v>2025</v>
      </c>
      <c r="K42" s="1"/>
      <c r="L42" s="1"/>
      <c r="M42" s="1"/>
      <c r="N42" s="1"/>
      <c r="O42" s="1"/>
      <c r="P42" s="1"/>
      <c r="Q42" s="1"/>
      <c r="R42" s="1"/>
      <c r="S42" s="1"/>
      <c r="T42" s="1"/>
    </row>
    <row r="43" spans="1:20" ht="13.95" customHeight="1">
      <c r="A43" s="2" t="s">
        <v>2068</v>
      </c>
      <c r="B43" s="2" t="s">
        <v>1382</v>
      </c>
      <c r="C43" s="2" t="s">
        <v>1425</v>
      </c>
      <c r="D43" s="2" t="s">
        <v>1</v>
      </c>
      <c r="E43" s="2" t="s">
        <v>1576</v>
      </c>
      <c r="F43" s="2" t="s">
        <v>1589</v>
      </c>
      <c r="G43" s="2" t="s">
        <v>1405</v>
      </c>
      <c r="H43" s="2" t="s">
        <v>1588</v>
      </c>
      <c r="I43" s="2" t="s">
        <v>1583</v>
      </c>
      <c r="J43" s="2" t="s">
        <v>1980</v>
      </c>
      <c r="K43" s="1"/>
      <c r="L43" s="1"/>
      <c r="M43" s="1"/>
      <c r="N43" s="1"/>
      <c r="O43" s="1"/>
      <c r="P43" s="1"/>
      <c r="Q43" s="1"/>
      <c r="R43" s="1"/>
      <c r="S43" s="1"/>
      <c r="T43" s="1"/>
    </row>
    <row r="44" spans="1:20" ht="13.95" customHeight="1">
      <c r="A44" s="2" t="s">
        <v>958</v>
      </c>
      <c r="B44" s="2" t="s">
        <v>1382</v>
      </c>
      <c r="C44" s="2" t="s">
        <v>1445</v>
      </c>
      <c r="D44" s="2" t="s">
        <v>1</v>
      </c>
      <c r="E44" s="2" t="s">
        <v>1576</v>
      </c>
      <c r="F44" s="2" t="s">
        <v>1421</v>
      </c>
      <c r="G44" s="2" t="s">
        <v>1484</v>
      </c>
      <c r="H44" s="2" t="s">
        <v>1428</v>
      </c>
      <c r="I44" s="2" t="s">
        <v>1588</v>
      </c>
      <c r="J44" s="2" t="s">
        <v>1583</v>
      </c>
      <c r="K44" s="1"/>
      <c r="L44" s="1"/>
      <c r="M44" s="1"/>
      <c r="N44" s="1"/>
      <c r="O44" s="1"/>
      <c r="P44" s="1"/>
      <c r="Q44" s="1"/>
      <c r="R44" s="1"/>
      <c r="S44" s="1"/>
      <c r="T44" s="1"/>
    </row>
    <row r="45" spans="1:20" ht="13.95" customHeight="1">
      <c r="A45" s="2" t="s">
        <v>969</v>
      </c>
      <c r="B45" s="2" t="s">
        <v>1422</v>
      </c>
      <c r="C45" s="2" t="s">
        <v>1431</v>
      </c>
      <c r="D45" s="2" t="s">
        <v>5</v>
      </c>
      <c r="E45" s="2" t="s">
        <v>1396</v>
      </c>
      <c r="F45" s="2" t="s">
        <v>1519</v>
      </c>
      <c r="G45" s="2" t="s">
        <v>1512</v>
      </c>
      <c r="H45" s="2" t="s">
        <v>1980</v>
      </c>
      <c r="I45" s="2" t="s">
        <v>1980</v>
      </c>
      <c r="J45" s="2" t="s">
        <v>1980</v>
      </c>
      <c r="K45" s="1"/>
      <c r="L45" s="1"/>
      <c r="M45" s="1"/>
      <c r="N45" s="1"/>
      <c r="O45" s="1"/>
      <c r="P45" s="1"/>
      <c r="Q45" s="1"/>
      <c r="R45" s="1"/>
      <c r="S45" s="1"/>
      <c r="T45" s="1"/>
    </row>
    <row r="46" spans="1:20" ht="13.95" customHeight="1">
      <c r="A46" s="2" t="s">
        <v>973</v>
      </c>
      <c r="B46" s="2" t="s">
        <v>1378</v>
      </c>
      <c r="C46" s="2" t="s">
        <v>1383</v>
      </c>
      <c r="D46" s="2" t="s">
        <v>7</v>
      </c>
      <c r="E46" s="2" t="s">
        <v>1368</v>
      </c>
      <c r="F46" s="2" t="s">
        <v>1450</v>
      </c>
      <c r="G46" s="2" t="s">
        <v>1439</v>
      </c>
      <c r="H46" s="2" t="s">
        <v>1381</v>
      </c>
      <c r="I46" s="2" t="s">
        <v>1980</v>
      </c>
      <c r="J46" s="2" t="s">
        <v>1980</v>
      </c>
      <c r="K46" s="1"/>
      <c r="L46" s="1"/>
      <c r="M46" s="1"/>
      <c r="N46" s="1"/>
      <c r="O46" s="1"/>
      <c r="P46" s="1"/>
      <c r="Q46" s="1"/>
      <c r="R46" s="1"/>
      <c r="S46" s="1"/>
      <c r="T46" s="1"/>
    </row>
    <row r="47" spans="1:20" ht="13.95" customHeight="1">
      <c r="A47" s="2" t="s">
        <v>974</v>
      </c>
      <c r="B47" s="2" t="s">
        <v>1378</v>
      </c>
      <c r="C47" s="2" t="s">
        <v>1445</v>
      </c>
      <c r="D47" s="2" t="s">
        <v>1</v>
      </c>
      <c r="E47" s="2" t="s">
        <v>1484</v>
      </c>
      <c r="F47" s="2" t="s">
        <v>1421</v>
      </c>
      <c r="G47" s="2" t="s">
        <v>1384</v>
      </c>
      <c r="H47" s="2" t="s">
        <v>1428</v>
      </c>
      <c r="I47" s="2" t="s">
        <v>1572</v>
      </c>
      <c r="J47" s="2" t="s">
        <v>1573</v>
      </c>
      <c r="K47" s="1"/>
      <c r="L47" s="1"/>
      <c r="M47" s="1"/>
      <c r="N47" s="1"/>
      <c r="O47" s="1"/>
      <c r="P47" s="1"/>
      <c r="Q47" s="1"/>
      <c r="R47" s="1"/>
      <c r="S47" s="1"/>
      <c r="T47" s="1"/>
    </row>
    <row r="48" spans="1:20" ht="13.95" customHeight="1">
      <c r="A48" s="2" t="s">
        <v>975</v>
      </c>
      <c r="B48" s="2" t="s">
        <v>1370</v>
      </c>
      <c r="C48" s="2" t="s">
        <v>1445</v>
      </c>
      <c r="D48" s="2" t="s">
        <v>7</v>
      </c>
      <c r="E48" s="2" t="s">
        <v>1397</v>
      </c>
      <c r="F48" s="2" t="s">
        <v>1449</v>
      </c>
      <c r="G48" s="2" t="s">
        <v>1450</v>
      </c>
      <c r="H48" s="2" t="s">
        <v>1439</v>
      </c>
      <c r="I48" s="2" t="s">
        <v>1673</v>
      </c>
      <c r="J48" s="2" t="s">
        <v>1980</v>
      </c>
      <c r="K48" s="1"/>
      <c r="L48" s="1"/>
      <c r="M48" s="1"/>
      <c r="N48" s="1"/>
      <c r="O48" s="1"/>
      <c r="P48" s="1"/>
      <c r="Q48" s="1"/>
      <c r="R48" s="1"/>
      <c r="S48" s="1"/>
      <c r="T48" s="1"/>
    </row>
    <row r="49" spans="1:20" ht="13.95" customHeight="1">
      <c r="A49" s="2" t="s">
        <v>976</v>
      </c>
      <c r="B49" s="2" t="s">
        <v>1370</v>
      </c>
      <c r="C49" s="2" t="s">
        <v>1445</v>
      </c>
      <c r="D49" s="2" t="s">
        <v>7</v>
      </c>
      <c r="E49" s="2" t="s">
        <v>1367</v>
      </c>
      <c r="F49" s="2" t="s">
        <v>1450</v>
      </c>
      <c r="G49" s="2" t="s">
        <v>1439</v>
      </c>
      <c r="H49" s="2" t="s">
        <v>1673</v>
      </c>
      <c r="I49" s="2" t="s">
        <v>1980</v>
      </c>
      <c r="J49" s="2" t="s">
        <v>1980</v>
      </c>
      <c r="K49" s="1"/>
      <c r="L49" s="1"/>
      <c r="M49" s="1"/>
      <c r="N49" s="1"/>
      <c r="O49" s="1"/>
      <c r="P49" s="1"/>
      <c r="Q49" s="1"/>
      <c r="R49" s="1"/>
      <c r="S49" s="1"/>
      <c r="T49" s="1"/>
    </row>
    <row r="50" spans="1:20" ht="13.95" customHeight="1">
      <c r="A50" s="2" t="s">
        <v>977</v>
      </c>
      <c r="B50" s="2" t="s">
        <v>1370</v>
      </c>
      <c r="C50" s="2" t="s">
        <v>1445</v>
      </c>
      <c r="D50" s="2" t="s">
        <v>7</v>
      </c>
      <c r="E50" s="2" t="s">
        <v>1369</v>
      </c>
      <c r="F50" s="2" t="s">
        <v>1396</v>
      </c>
      <c r="G50" s="2" t="s">
        <v>1439</v>
      </c>
      <c r="H50" s="2" t="s">
        <v>1673</v>
      </c>
      <c r="I50" s="2" t="s">
        <v>1980</v>
      </c>
      <c r="J50" s="2" t="s">
        <v>1980</v>
      </c>
      <c r="K50" s="1"/>
      <c r="L50" s="1"/>
      <c r="M50" s="1"/>
      <c r="N50" s="1"/>
      <c r="O50" s="1"/>
      <c r="P50" s="1"/>
      <c r="Q50" s="1"/>
      <c r="R50" s="1"/>
      <c r="S50" s="1"/>
      <c r="T50" s="1"/>
    </row>
    <row r="51" spans="1:20" ht="13.95" customHeight="1">
      <c r="A51" s="2" t="s">
        <v>979</v>
      </c>
      <c r="B51" s="2" t="s">
        <v>1370</v>
      </c>
      <c r="C51" s="2" t="s">
        <v>1431</v>
      </c>
      <c r="D51" s="2" t="s">
        <v>7</v>
      </c>
      <c r="E51" s="2" t="s">
        <v>1369</v>
      </c>
      <c r="F51" s="2" t="s">
        <v>1418</v>
      </c>
      <c r="G51" s="2" t="s">
        <v>1439</v>
      </c>
      <c r="H51" s="2" t="s">
        <v>1673</v>
      </c>
      <c r="I51" s="2" t="s">
        <v>1980</v>
      </c>
      <c r="J51" s="2" t="s">
        <v>1980</v>
      </c>
      <c r="K51" s="1"/>
      <c r="L51" s="1"/>
      <c r="M51" s="1"/>
      <c r="N51" s="1"/>
      <c r="O51" s="1"/>
      <c r="P51" s="1"/>
      <c r="Q51" s="1"/>
      <c r="R51" s="1"/>
      <c r="S51" s="1"/>
      <c r="T51" s="1"/>
    </row>
    <row r="52" spans="1:20" ht="13.95" customHeight="1">
      <c r="A52" s="2" t="s">
        <v>983</v>
      </c>
      <c r="B52" s="2" t="s">
        <v>1382</v>
      </c>
      <c r="C52" s="2" t="s">
        <v>1387</v>
      </c>
      <c r="D52" s="2" t="s">
        <v>7</v>
      </c>
      <c r="E52" s="2" t="s">
        <v>1395</v>
      </c>
      <c r="F52" s="2" t="s">
        <v>1477</v>
      </c>
      <c r="G52" s="2" t="s">
        <v>1374</v>
      </c>
      <c r="H52" s="2" t="s">
        <v>1491</v>
      </c>
      <c r="I52" s="2" t="s">
        <v>1386</v>
      </c>
      <c r="J52" s="2" t="s">
        <v>1980</v>
      </c>
      <c r="K52" s="1"/>
      <c r="L52" s="1"/>
      <c r="M52" s="1"/>
      <c r="N52" s="1"/>
      <c r="O52" s="1"/>
      <c r="P52" s="1"/>
      <c r="Q52" s="1"/>
      <c r="R52" s="1"/>
      <c r="S52" s="1"/>
      <c r="T52" s="1"/>
    </row>
    <row r="53" spans="1:20" ht="13.95" customHeight="1">
      <c r="A53" s="2" t="s">
        <v>986</v>
      </c>
      <c r="B53" s="2" t="s">
        <v>1378</v>
      </c>
      <c r="C53" s="2" t="s">
        <v>1445</v>
      </c>
      <c r="D53" s="2" t="s">
        <v>1</v>
      </c>
      <c r="E53" s="2" t="s">
        <v>1484</v>
      </c>
      <c r="F53" s="2" t="s">
        <v>1384</v>
      </c>
      <c r="G53" s="2" t="s">
        <v>1438</v>
      </c>
      <c r="H53" s="2" t="s">
        <v>1428</v>
      </c>
      <c r="I53" s="2" t="s">
        <v>1572</v>
      </c>
      <c r="J53" s="2" t="s">
        <v>1573</v>
      </c>
      <c r="K53" s="1"/>
      <c r="L53" s="1"/>
      <c r="M53" s="1"/>
      <c r="N53" s="1"/>
      <c r="O53" s="1"/>
      <c r="P53" s="1"/>
      <c r="Q53" s="1"/>
      <c r="R53" s="1"/>
      <c r="S53" s="1"/>
      <c r="T53" s="1"/>
    </row>
    <row r="54" spans="1:20" ht="13.95" customHeight="1">
      <c r="A54" s="2" t="s">
        <v>1026</v>
      </c>
      <c r="B54" s="2" t="s">
        <v>1363</v>
      </c>
      <c r="C54" s="2" t="s">
        <v>1391</v>
      </c>
      <c r="D54" s="2" t="s">
        <v>7</v>
      </c>
      <c r="E54" s="2" t="s">
        <v>1365</v>
      </c>
      <c r="F54" s="2" t="s">
        <v>1374</v>
      </c>
      <c r="G54" s="2" t="s">
        <v>1366</v>
      </c>
      <c r="H54" s="2" t="s">
        <v>1492</v>
      </c>
      <c r="I54" s="2" t="s">
        <v>2021</v>
      </c>
      <c r="J54" s="2" t="s">
        <v>1980</v>
      </c>
      <c r="K54" s="1"/>
      <c r="L54" s="1"/>
      <c r="M54" s="1"/>
      <c r="N54" s="1"/>
      <c r="O54" s="1"/>
      <c r="P54" s="1"/>
      <c r="Q54" s="1"/>
      <c r="R54" s="1"/>
      <c r="S54" s="1"/>
    </row>
    <row r="55" spans="1:20" ht="13.95" customHeight="1">
      <c r="A55" s="2" t="s">
        <v>1073</v>
      </c>
      <c r="B55" s="2" t="s">
        <v>1370</v>
      </c>
      <c r="C55" s="2" t="s">
        <v>1376</v>
      </c>
      <c r="D55" s="2" t="s">
        <v>7</v>
      </c>
      <c r="E55" s="2" t="s">
        <v>1372</v>
      </c>
      <c r="F55" s="2" t="s">
        <v>1412</v>
      </c>
      <c r="G55" s="2" t="s">
        <v>1373</v>
      </c>
      <c r="H55" s="2" t="s">
        <v>1492</v>
      </c>
      <c r="I55" s="2" t="s">
        <v>1673</v>
      </c>
      <c r="J55" s="2" t="s">
        <v>1980</v>
      </c>
      <c r="K55" s="1"/>
      <c r="L55" s="1"/>
      <c r="M55" s="1"/>
      <c r="N55" s="1"/>
      <c r="O55" s="1"/>
      <c r="P55" s="1"/>
      <c r="Q55" s="1"/>
      <c r="R55" s="1"/>
      <c r="S55" s="1"/>
    </row>
    <row r="56" spans="1:20" ht="13.95" customHeight="1">
      <c r="A56" s="2" t="s">
        <v>1089</v>
      </c>
      <c r="B56" s="2" t="s">
        <v>1422</v>
      </c>
      <c r="C56" s="2" t="s">
        <v>1387</v>
      </c>
      <c r="D56" s="2" t="s">
        <v>7</v>
      </c>
      <c r="E56" s="2" t="s">
        <v>1438</v>
      </c>
      <c r="F56" s="2" t="s">
        <v>1412</v>
      </c>
      <c r="G56" s="2" t="s">
        <v>1368</v>
      </c>
      <c r="H56" s="2" t="s">
        <v>1492</v>
      </c>
      <c r="I56" s="2" t="s">
        <v>1980</v>
      </c>
      <c r="J56" s="2" t="s">
        <v>1980</v>
      </c>
      <c r="K56" s="1"/>
      <c r="L56" s="1"/>
      <c r="M56" s="1"/>
      <c r="N56" s="1"/>
      <c r="O56" s="1"/>
      <c r="P56" s="1"/>
      <c r="Q56" s="1"/>
      <c r="R56" s="1"/>
      <c r="S56" s="1"/>
    </row>
    <row r="57" spans="1:20" ht="13.95" customHeight="1">
      <c r="A57" s="2" t="s">
        <v>1235</v>
      </c>
      <c r="B57" s="2" t="s">
        <v>1370</v>
      </c>
      <c r="C57" s="2" t="s">
        <v>1387</v>
      </c>
      <c r="D57" s="2" t="s">
        <v>5</v>
      </c>
      <c r="E57" s="2" t="s">
        <v>1478</v>
      </c>
      <c r="F57" s="2" t="s">
        <v>1527</v>
      </c>
      <c r="G57" s="2" t="s">
        <v>1564</v>
      </c>
      <c r="H57" s="2" t="s">
        <v>2018</v>
      </c>
      <c r="I57" s="2" t="s">
        <v>1980</v>
      </c>
      <c r="J57" s="2" t="s">
        <v>1980</v>
      </c>
      <c r="K57" s="1"/>
      <c r="L57" s="1"/>
      <c r="M57" s="1"/>
      <c r="N57" s="1"/>
      <c r="O57" s="1"/>
      <c r="P57" s="1"/>
      <c r="Q57" s="1"/>
      <c r="R57" s="1"/>
      <c r="S57" s="1"/>
      <c r="T57" s="1"/>
    </row>
    <row r="58" spans="1:20" ht="13.95" customHeight="1">
      <c r="A58" s="2" t="s">
        <v>1236</v>
      </c>
      <c r="B58" s="2" t="s">
        <v>1363</v>
      </c>
      <c r="C58" s="2" t="s">
        <v>1364</v>
      </c>
      <c r="D58" s="2" t="s">
        <v>1</v>
      </c>
      <c r="E58" s="2" t="s">
        <v>1589</v>
      </c>
      <c r="F58" s="2" t="s">
        <v>1384</v>
      </c>
      <c r="G58" s="2" t="s">
        <v>1575</v>
      </c>
      <c r="H58" s="2" t="s">
        <v>1484</v>
      </c>
      <c r="I58" s="2" t="s">
        <v>1572</v>
      </c>
      <c r="J58" s="2" t="s">
        <v>2016</v>
      </c>
      <c r="K58" s="1"/>
      <c r="L58" s="1"/>
      <c r="M58" s="1"/>
      <c r="N58" s="1"/>
      <c r="O58" s="1"/>
      <c r="P58" s="1"/>
      <c r="Q58" s="1"/>
      <c r="R58" s="1"/>
      <c r="S58" s="1"/>
      <c r="T58" s="1"/>
    </row>
    <row r="59" spans="1:20" ht="13.95" customHeight="1">
      <c r="A59" s="2" t="s">
        <v>2069</v>
      </c>
      <c r="B59" s="2" t="s">
        <v>1378</v>
      </c>
      <c r="C59" s="2" t="s">
        <v>1383</v>
      </c>
      <c r="D59" s="2" t="s">
        <v>5</v>
      </c>
      <c r="E59" s="2" t="s">
        <v>1466</v>
      </c>
      <c r="F59" s="2" t="s">
        <v>1529</v>
      </c>
      <c r="G59" s="2" t="s">
        <v>1512</v>
      </c>
      <c r="H59" s="2" t="s">
        <v>1565</v>
      </c>
      <c r="I59" s="2" t="s">
        <v>1514</v>
      </c>
      <c r="J59" s="2" t="s">
        <v>1980</v>
      </c>
      <c r="K59" s="1"/>
      <c r="L59" s="1"/>
      <c r="M59" s="1"/>
      <c r="N59" s="1"/>
      <c r="O59" s="1"/>
      <c r="P59" s="1"/>
      <c r="Q59" s="1"/>
      <c r="R59" s="1"/>
      <c r="S59" s="1"/>
      <c r="T59" s="1"/>
    </row>
    <row r="60" spans="1:20" ht="13.95" customHeight="1">
      <c r="A60" s="2" t="s">
        <v>2070</v>
      </c>
      <c r="B60" s="2" t="s">
        <v>1378</v>
      </c>
      <c r="C60" s="2" t="s">
        <v>1383</v>
      </c>
      <c r="D60" s="2" t="s">
        <v>5</v>
      </c>
      <c r="E60" s="2" t="s">
        <v>1466</v>
      </c>
      <c r="F60" s="2" t="s">
        <v>1517</v>
      </c>
      <c r="G60" s="2" t="s">
        <v>1512</v>
      </c>
      <c r="H60" s="2" t="s">
        <v>1566</v>
      </c>
      <c r="I60" s="2" t="s">
        <v>1514</v>
      </c>
      <c r="J60" s="2" t="s">
        <v>1980</v>
      </c>
      <c r="K60" s="1"/>
      <c r="L60" s="1"/>
      <c r="M60" s="1"/>
      <c r="N60" s="1"/>
      <c r="O60" s="1"/>
      <c r="P60" s="1"/>
      <c r="Q60" s="1"/>
      <c r="R60" s="1"/>
      <c r="S60" s="1"/>
      <c r="T60" s="1"/>
    </row>
    <row r="61" spans="1:20" ht="13.95" customHeight="1">
      <c r="A61" s="2" t="s">
        <v>2071</v>
      </c>
      <c r="B61" s="2" t="s">
        <v>1378</v>
      </c>
      <c r="C61" s="2" t="s">
        <v>1383</v>
      </c>
      <c r="D61" s="2" t="s">
        <v>5</v>
      </c>
      <c r="E61" s="2" t="s">
        <v>1466</v>
      </c>
      <c r="F61" s="2" t="s">
        <v>1529</v>
      </c>
      <c r="G61" s="2" t="s">
        <v>1512</v>
      </c>
      <c r="H61" s="2" t="s">
        <v>1566</v>
      </c>
      <c r="I61" s="2" t="s">
        <v>1514</v>
      </c>
      <c r="J61" s="2" t="s">
        <v>1980</v>
      </c>
      <c r="K61" s="1"/>
      <c r="L61" s="1"/>
      <c r="M61" s="1"/>
      <c r="N61" s="1"/>
      <c r="O61" s="1"/>
      <c r="P61" s="1"/>
      <c r="Q61" s="1"/>
      <c r="R61" s="1"/>
      <c r="S61" s="1"/>
      <c r="T61" s="1"/>
    </row>
    <row r="62" spans="1:20" ht="13.95" customHeight="1">
      <c r="A62" s="2" t="s">
        <v>2072</v>
      </c>
      <c r="B62" s="2" t="s">
        <v>1378</v>
      </c>
      <c r="C62" s="2" t="s">
        <v>1383</v>
      </c>
      <c r="D62" s="2" t="s">
        <v>5</v>
      </c>
      <c r="E62" s="2" t="s">
        <v>1466</v>
      </c>
      <c r="F62" s="2" t="s">
        <v>1517</v>
      </c>
      <c r="G62" s="2" t="s">
        <v>1512</v>
      </c>
      <c r="H62" s="2" t="s">
        <v>1567</v>
      </c>
      <c r="I62" s="2" t="s">
        <v>1514</v>
      </c>
      <c r="J62" s="2" t="s">
        <v>1980</v>
      </c>
      <c r="K62" s="1"/>
      <c r="L62" s="1"/>
      <c r="M62" s="1"/>
      <c r="N62" s="1"/>
      <c r="O62" s="1"/>
      <c r="P62" s="1"/>
      <c r="Q62" s="1"/>
      <c r="R62" s="1"/>
      <c r="S62" s="1"/>
      <c r="T62" s="1"/>
    </row>
    <row r="63" spans="1:20" ht="13.95" customHeight="1">
      <c r="A63" s="2" t="s">
        <v>1237</v>
      </c>
      <c r="B63" s="2" t="s">
        <v>1422</v>
      </c>
      <c r="C63" s="2" t="s">
        <v>1431</v>
      </c>
      <c r="D63" s="2" t="s">
        <v>1</v>
      </c>
      <c r="E63" s="2" t="s">
        <v>1575</v>
      </c>
      <c r="F63" s="2" t="s">
        <v>1436</v>
      </c>
      <c r="G63" s="2" t="s">
        <v>1405</v>
      </c>
      <c r="H63" s="2" t="s">
        <v>1572</v>
      </c>
      <c r="I63" s="2" t="s">
        <v>1577</v>
      </c>
      <c r="J63" s="2" t="s">
        <v>1980</v>
      </c>
      <c r="K63" s="1"/>
      <c r="L63" s="1"/>
      <c r="M63" s="1"/>
      <c r="N63" s="1"/>
      <c r="O63" s="1"/>
      <c r="P63" s="1"/>
      <c r="Q63" s="1"/>
      <c r="R63" s="1"/>
      <c r="S63" s="1"/>
      <c r="T63" s="1"/>
    </row>
    <row r="64" spans="1:20" ht="13.95" customHeight="1">
      <c r="A64" s="2" t="s">
        <v>1239</v>
      </c>
      <c r="B64" s="2" t="s">
        <v>1363</v>
      </c>
      <c r="C64" s="2" t="s">
        <v>1364</v>
      </c>
      <c r="D64" s="2" t="s">
        <v>5</v>
      </c>
      <c r="E64" s="2" t="s">
        <v>1380</v>
      </c>
      <c r="F64" s="2" t="s">
        <v>1527</v>
      </c>
      <c r="G64" s="2" t="s">
        <v>1532</v>
      </c>
      <c r="H64" s="2" t="s">
        <v>1512</v>
      </c>
      <c r="I64" s="2" t="s">
        <v>2022</v>
      </c>
      <c r="J64" s="2" t="s">
        <v>1980</v>
      </c>
      <c r="K64" s="1"/>
      <c r="L64" s="1"/>
      <c r="M64" s="1"/>
      <c r="N64" s="1"/>
      <c r="O64" s="1"/>
      <c r="P64" s="1"/>
      <c r="Q64" s="1"/>
      <c r="R64" s="1"/>
      <c r="S64" s="1"/>
      <c r="T64" s="1"/>
    </row>
    <row r="65" spans="1:20" ht="13.95" customHeight="1">
      <c r="A65" s="2" t="s">
        <v>1240</v>
      </c>
      <c r="B65" s="2" t="s">
        <v>1363</v>
      </c>
      <c r="C65" s="2" t="s">
        <v>1364</v>
      </c>
      <c r="D65" s="2" t="s">
        <v>5</v>
      </c>
      <c r="E65" s="2" t="s">
        <v>1380</v>
      </c>
      <c r="F65" s="2" t="s">
        <v>1527</v>
      </c>
      <c r="G65" s="2" t="s">
        <v>1532</v>
      </c>
      <c r="H65" s="2" t="s">
        <v>1512</v>
      </c>
      <c r="I65" s="2" t="s">
        <v>2022</v>
      </c>
      <c r="J65" s="2" t="s">
        <v>1980</v>
      </c>
      <c r="K65" s="1"/>
      <c r="L65" s="1"/>
      <c r="M65" s="1"/>
      <c r="N65" s="1"/>
      <c r="O65" s="1"/>
      <c r="P65" s="1"/>
      <c r="Q65" s="1"/>
      <c r="R65" s="1"/>
      <c r="S65" s="1"/>
      <c r="T65" s="1"/>
    </row>
    <row r="66" spans="1:20" ht="13.95" customHeight="1">
      <c r="A66" s="2" t="s">
        <v>1241</v>
      </c>
      <c r="B66" s="2" t="s">
        <v>1363</v>
      </c>
      <c r="C66" s="2" t="s">
        <v>1364</v>
      </c>
      <c r="D66" s="2" t="s">
        <v>5</v>
      </c>
      <c r="E66" s="2" t="s">
        <v>1380</v>
      </c>
      <c r="F66" s="2" t="s">
        <v>1527</v>
      </c>
      <c r="G66" s="2" t="s">
        <v>1532</v>
      </c>
      <c r="H66" s="2" t="s">
        <v>1512</v>
      </c>
      <c r="I66" s="2" t="s">
        <v>2022</v>
      </c>
      <c r="J66" s="2" t="s">
        <v>1980</v>
      </c>
      <c r="K66" s="1"/>
      <c r="L66" s="1"/>
      <c r="M66" s="1"/>
      <c r="N66" s="1"/>
      <c r="O66" s="1"/>
      <c r="P66" s="1"/>
      <c r="Q66" s="1"/>
      <c r="R66" s="1"/>
      <c r="S66" s="1"/>
      <c r="T66" s="1"/>
    </row>
    <row r="67" spans="1:20" ht="13.95" customHeight="1">
      <c r="A67" s="2" t="s">
        <v>1242</v>
      </c>
      <c r="B67" s="2" t="s">
        <v>1363</v>
      </c>
      <c r="C67" s="2" t="s">
        <v>1364</v>
      </c>
      <c r="D67" s="2" t="s">
        <v>5</v>
      </c>
      <c r="E67" s="2" t="s">
        <v>1380</v>
      </c>
      <c r="F67" s="2" t="s">
        <v>1527</v>
      </c>
      <c r="G67" s="2" t="s">
        <v>1532</v>
      </c>
      <c r="H67" s="2" t="s">
        <v>1512</v>
      </c>
      <c r="I67" s="2" t="s">
        <v>2022</v>
      </c>
      <c r="J67" s="2" t="s">
        <v>1980</v>
      </c>
      <c r="K67" s="1"/>
      <c r="L67" s="1"/>
      <c r="M67" s="1"/>
      <c r="N67" s="1"/>
      <c r="O67" s="1"/>
      <c r="P67" s="1"/>
      <c r="Q67" s="1"/>
      <c r="R67" s="1"/>
      <c r="S67" s="1"/>
      <c r="T67" s="1"/>
    </row>
    <row r="68" spans="1:20" ht="13.95" customHeight="1">
      <c r="A68" s="2" t="s">
        <v>1243</v>
      </c>
      <c r="B68" s="2" t="s">
        <v>1378</v>
      </c>
      <c r="C68" s="2" t="s">
        <v>1383</v>
      </c>
      <c r="D68" s="2" t="s">
        <v>5</v>
      </c>
      <c r="E68" s="2" t="s">
        <v>1466</v>
      </c>
      <c r="F68" s="2" t="s">
        <v>1520</v>
      </c>
      <c r="G68" s="2" t="s">
        <v>1527</v>
      </c>
      <c r="H68" s="2" t="s">
        <v>1512</v>
      </c>
      <c r="I68" s="2" t="s">
        <v>1514</v>
      </c>
      <c r="J68" s="2" t="s">
        <v>1980</v>
      </c>
      <c r="K68" s="1"/>
      <c r="L68" s="1"/>
      <c r="M68" s="1"/>
      <c r="N68" s="1"/>
      <c r="O68" s="1"/>
      <c r="P68" s="1"/>
      <c r="Q68" s="1"/>
      <c r="R68" s="1"/>
      <c r="S68" s="1"/>
      <c r="T68" s="1"/>
    </row>
    <row r="69" spans="1:20" ht="13.95" customHeight="1">
      <c r="A69" s="2" t="s">
        <v>1244</v>
      </c>
      <c r="B69" s="2" t="s">
        <v>1378</v>
      </c>
      <c r="C69" s="2" t="s">
        <v>1383</v>
      </c>
      <c r="D69" s="2" t="s">
        <v>7</v>
      </c>
      <c r="E69" s="2" t="s">
        <v>1368</v>
      </c>
      <c r="F69" s="2" t="s">
        <v>1450</v>
      </c>
      <c r="G69" s="2" t="s">
        <v>1439</v>
      </c>
      <c r="H69" s="2" t="s">
        <v>1502</v>
      </c>
      <c r="I69" s="2" t="s">
        <v>1381</v>
      </c>
      <c r="J69" s="2" t="s">
        <v>1980</v>
      </c>
      <c r="K69" s="1"/>
      <c r="L69" s="1"/>
      <c r="M69" s="1"/>
      <c r="N69" s="1"/>
      <c r="O69" s="1"/>
      <c r="P69" s="1"/>
      <c r="Q69" s="1"/>
      <c r="R69" s="1"/>
      <c r="S69" s="1"/>
      <c r="T69" s="1"/>
    </row>
    <row r="70" spans="1:20" ht="13.95" customHeight="1">
      <c r="A70" s="2" t="s">
        <v>1254</v>
      </c>
      <c r="B70" s="2" t="s">
        <v>1435</v>
      </c>
      <c r="C70" s="2" t="s">
        <v>1383</v>
      </c>
      <c r="D70" s="2" t="s">
        <v>7</v>
      </c>
      <c r="E70" s="2" t="s">
        <v>1412</v>
      </c>
      <c r="F70" s="2" t="s">
        <v>1466</v>
      </c>
      <c r="G70" s="2" t="s">
        <v>1439</v>
      </c>
      <c r="H70" s="2" t="s">
        <v>2020</v>
      </c>
      <c r="I70" s="2" t="s">
        <v>1980</v>
      </c>
      <c r="J70" s="2" t="s">
        <v>1980</v>
      </c>
      <c r="K70" s="1"/>
      <c r="L70" s="1"/>
      <c r="M70" s="1"/>
      <c r="N70" s="1"/>
      <c r="O70" s="1"/>
      <c r="P70" s="1"/>
      <c r="Q70" s="1"/>
      <c r="R70" s="1"/>
      <c r="S70" s="1"/>
      <c r="T70" s="1"/>
    </row>
    <row r="71" spans="1:20" ht="13.95" customHeight="1">
      <c r="A71" s="2" t="s">
        <v>1277</v>
      </c>
      <c r="B71" s="2" t="s">
        <v>1435</v>
      </c>
      <c r="C71" s="2" t="s">
        <v>1447</v>
      </c>
      <c r="D71" s="2" t="s">
        <v>11</v>
      </c>
      <c r="E71" s="2" t="s">
        <v>1412</v>
      </c>
      <c r="F71" s="2" t="s">
        <v>1458</v>
      </c>
      <c r="G71" s="2" t="s">
        <v>1617</v>
      </c>
      <c r="H71" s="2" t="s">
        <v>2019</v>
      </c>
      <c r="I71" s="2" t="s">
        <v>1980</v>
      </c>
      <c r="J71" s="2" t="s">
        <v>1980</v>
      </c>
      <c r="K71" s="1"/>
      <c r="L71" s="1"/>
      <c r="M71" s="1"/>
      <c r="N71" s="1"/>
      <c r="O71" s="1"/>
      <c r="P71" s="1"/>
      <c r="Q71" s="1"/>
      <c r="R71" s="1"/>
      <c r="S71" s="1"/>
      <c r="T71" s="1"/>
    </row>
    <row r="72" spans="1:20" ht="13.95" customHeight="1">
      <c r="A72" s="2" t="s">
        <v>2073</v>
      </c>
      <c r="B72" s="2" t="s">
        <v>1422</v>
      </c>
      <c r="C72" s="2" t="s">
        <v>1371</v>
      </c>
      <c r="D72" s="2" t="s">
        <v>11</v>
      </c>
      <c r="E72" s="2" t="s">
        <v>1414</v>
      </c>
      <c r="F72" s="2" t="s">
        <v>1368</v>
      </c>
      <c r="G72" s="2" t="s">
        <v>1639</v>
      </c>
      <c r="H72" s="2" t="s">
        <v>2074</v>
      </c>
      <c r="I72" s="2" t="s">
        <v>1980</v>
      </c>
      <c r="J72" s="2" t="s">
        <v>1980</v>
      </c>
      <c r="K72" s="1"/>
      <c r="L72" s="1"/>
      <c r="M72" s="1"/>
      <c r="N72" s="1"/>
      <c r="O72" s="1"/>
      <c r="P72" s="1"/>
      <c r="Q72" s="1"/>
      <c r="R72" s="1"/>
      <c r="S72" s="1"/>
      <c r="T72" s="1"/>
    </row>
    <row r="73" spans="1:20" ht="13.95" customHeight="1">
      <c r="A73" s="2" t="s">
        <v>1283</v>
      </c>
      <c r="B73" s="2" t="s">
        <v>1435</v>
      </c>
      <c r="C73" s="2" t="s">
        <v>1387</v>
      </c>
      <c r="D73" s="2" t="s">
        <v>11</v>
      </c>
      <c r="E73" s="2" t="s">
        <v>1399</v>
      </c>
      <c r="F73" s="2" t="s">
        <v>1450</v>
      </c>
      <c r="G73" s="2" t="s">
        <v>1478</v>
      </c>
      <c r="H73" s="2" t="s">
        <v>1640</v>
      </c>
      <c r="I73" s="2" t="s">
        <v>2019</v>
      </c>
      <c r="J73" s="2" t="s">
        <v>1980</v>
      </c>
      <c r="K73" s="1"/>
      <c r="L73" s="1"/>
      <c r="M73" s="1"/>
      <c r="N73" s="1"/>
      <c r="O73" s="1"/>
      <c r="P73" s="1"/>
      <c r="Q73" s="1"/>
      <c r="R73" s="1"/>
      <c r="S73" s="1"/>
      <c r="T73" s="1"/>
    </row>
    <row r="74" spans="1:20" ht="13.95" customHeight="1">
      <c r="A74" s="2" t="s">
        <v>1284</v>
      </c>
      <c r="B74" s="2" t="s">
        <v>1378</v>
      </c>
      <c r="C74" s="2" t="s">
        <v>1371</v>
      </c>
      <c r="D74" s="2" t="s">
        <v>11</v>
      </c>
      <c r="E74" s="2" t="s">
        <v>1366</v>
      </c>
      <c r="F74" s="2" t="s">
        <v>1478</v>
      </c>
      <c r="G74" s="2" t="s">
        <v>1641</v>
      </c>
      <c r="H74" s="2" t="s">
        <v>1606</v>
      </c>
      <c r="I74" s="2" t="s">
        <v>1980</v>
      </c>
      <c r="J74" s="2" t="s">
        <v>1980</v>
      </c>
      <c r="K74" s="1"/>
      <c r="L74" s="1"/>
      <c r="M74" s="1"/>
      <c r="N74" s="1"/>
      <c r="O74" s="1"/>
      <c r="P74" s="1"/>
      <c r="Q74" s="1"/>
      <c r="R74" s="1"/>
      <c r="S74" s="1"/>
      <c r="T74" s="1"/>
    </row>
    <row r="75" spans="1:20" ht="13.95" customHeight="1">
      <c r="A75" s="2" t="s">
        <v>1285</v>
      </c>
      <c r="B75" s="2" t="s">
        <v>1378</v>
      </c>
      <c r="C75" s="2" t="s">
        <v>1371</v>
      </c>
      <c r="D75" s="2" t="s">
        <v>7</v>
      </c>
      <c r="E75" s="2" t="s">
        <v>1379</v>
      </c>
      <c r="F75" s="2" t="s">
        <v>1409</v>
      </c>
      <c r="G75" s="2" t="s">
        <v>1396</v>
      </c>
      <c r="H75" s="2" t="s">
        <v>1504</v>
      </c>
      <c r="I75" s="2" t="s">
        <v>1381</v>
      </c>
      <c r="J75" s="2" t="s">
        <v>1980</v>
      </c>
      <c r="K75" s="1"/>
      <c r="L75" s="1"/>
      <c r="M75" s="1"/>
      <c r="N75" s="1"/>
      <c r="O75" s="1"/>
      <c r="P75" s="1"/>
      <c r="Q75" s="1"/>
      <c r="R75" s="1"/>
      <c r="S75" s="1"/>
      <c r="T75" s="1"/>
    </row>
    <row r="76" spans="1:20" ht="13.95" customHeight="1">
      <c r="A76" s="2" t="s">
        <v>1286</v>
      </c>
      <c r="B76" s="2" t="s">
        <v>1378</v>
      </c>
      <c r="C76" s="2" t="s">
        <v>1371</v>
      </c>
      <c r="D76" s="2" t="s">
        <v>7</v>
      </c>
      <c r="E76" s="2" t="s">
        <v>1379</v>
      </c>
      <c r="F76" s="2" t="s">
        <v>1380</v>
      </c>
      <c r="G76" s="2" t="s">
        <v>1367</v>
      </c>
      <c r="H76" s="2" t="s">
        <v>1504</v>
      </c>
      <c r="I76" s="2" t="s">
        <v>1381</v>
      </c>
      <c r="J76" s="2" t="s">
        <v>1980</v>
      </c>
      <c r="K76" s="1"/>
      <c r="L76" s="1"/>
      <c r="M76" s="1"/>
      <c r="N76" s="1"/>
      <c r="O76" s="1"/>
      <c r="P76" s="1"/>
      <c r="Q76" s="1"/>
      <c r="R76" s="1"/>
      <c r="S76" s="1"/>
      <c r="T76" s="1"/>
    </row>
    <row r="77" spans="1:20" ht="13.95" customHeight="1">
      <c r="A77" s="2" t="s">
        <v>1287</v>
      </c>
      <c r="B77" s="2" t="s">
        <v>1378</v>
      </c>
      <c r="C77" s="2" t="s">
        <v>1371</v>
      </c>
      <c r="D77" s="2" t="s">
        <v>7</v>
      </c>
      <c r="E77" s="2" t="s">
        <v>1379</v>
      </c>
      <c r="F77" s="2" t="s">
        <v>1409</v>
      </c>
      <c r="G77" s="2" t="s">
        <v>1418</v>
      </c>
      <c r="H77" s="2" t="s">
        <v>1504</v>
      </c>
      <c r="I77" s="2" t="s">
        <v>1381</v>
      </c>
      <c r="J77" s="2" t="s">
        <v>1980</v>
      </c>
      <c r="K77" s="1"/>
      <c r="L77" s="1"/>
      <c r="M77" s="1"/>
      <c r="N77" s="1"/>
      <c r="O77" s="1"/>
      <c r="P77" s="1"/>
      <c r="Q77" s="1"/>
      <c r="R77" s="1"/>
      <c r="S77" s="1"/>
      <c r="T77" s="1"/>
    </row>
    <row r="78" spans="1:20" ht="13.95" customHeight="1">
      <c r="A78" s="2" t="s">
        <v>2075</v>
      </c>
      <c r="B78" s="2" t="s">
        <v>1422</v>
      </c>
      <c r="C78" s="2" t="s">
        <v>1371</v>
      </c>
      <c r="D78" s="2" t="s">
        <v>11</v>
      </c>
      <c r="E78" s="2" t="s">
        <v>1414</v>
      </c>
      <c r="F78" s="2" t="s">
        <v>1368</v>
      </c>
      <c r="G78" s="2" t="s">
        <v>1639</v>
      </c>
      <c r="H78" s="2" t="s">
        <v>2074</v>
      </c>
      <c r="I78" s="2" t="s">
        <v>1980</v>
      </c>
      <c r="J78" s="2" t="s">
        <v>1980</v>
      </c>
      <c r="K78" s="1"/>
      <c r="L78" s="1"/>
      <c r="M78" s="1"/>
      <c r="N78" s="1"/>
      <c r="O78" s="1"/>
      <c r="P78" s="1"/>
      <c r="Q78" s="1"/>
      <c r="R78" s="1"/>
      <c r="S78" s="1"/>
      <c r="T78" s="1"/>
    </row>
    <row r="79" spans="1:20" ht="13.95" customHeight="1">
      <c r="A79" s="2" t="s">
        <v>1288</v>
      </c>
      <c r="B79" s="2" t="s">
        <v>1370</v>
      </c>
      <c r="C79" s="2" t="s">
        <v>1371</v>
      </c>
      <c r="D79" s="2" t="s">
        <v>11</v>
      </c>
      <c r="E79" s="2" t="s">
        <v>1369</v>
      </c>
      <c r="F79" s="2" t="s">
        <v>1410</v>
      </c>
      <c r="G79" s="2" t="s">
        <v>1472</v>
      </c>
      <c r="H79" s="2" t="s">
        <v>2015</v>
      </c>
      <c r="I79" s="2" t="s">
        <v>1980</v>
      </c>
      <c r="J79" s="2" t="s">
        <v>1980</v>
      </c>
      <c r="K79" s="1"/>
      <c r="L79" s="1"/>
      <c r="M79" s="1"/>
      <c r="N79" s="1"/>
      <c r="O79" s="1"/>
      <c r="P79" s="1"/>
      <c r="Q79" s="1"/>
      <c r="R79" s="1"/>
      <c r="S79" s="1"/>
      <c r="T79" s="1"/>
    </row>
    <row r="80" spans="1:20" ht="13.95" customHeight="1">
      <c r="A80" s="2" t="s">
        <v>1289</v>
      </c>
      <c r="B80" s="2" t="s">
        <v>1378</v>
      </c>
      <c r="C80" s="2" t="s">
        <v>1445</v>
      </c>
      <c r="D80" s="2" t="s">
        <v>1</v>
      </c>
      <c r="E80" s="2" t="s">
        <v>1484</v>
      </c>
      <c r="F80" s="2" t="s">
        <v>1487</v>
      </c>
      <c r="G80" s="2" t="s">
        <v>1438</v>
      </c>
      <c r="H80" s="2" t="s">
        <v>1428</v>
      </c>
      <c r="I80" s="2" t="s">
        <v>1572</v>
      </c>
      <c r="J80" s="2" t="s">
        <v>1573</v>
      </c>
      <c r="K80" s="1"/>
      <c r="L80" s="1"/>
      <c r="M80" s="1"/>
      <c r="N80" s="1"/>
      <c r="O80" s="1"/>
      <c r="P80" s="1"/>
      <c r="Q80" s="1"/>
      <c r="R80" s="1"/>
      <c r="S80" s="1"/>
      <c r="T80" s="1"/>
    </row>
    <row r="82" spans="1:5" ht="13.95" customHeight="1">
      <c r="A82" s="8" t="s">
        <v>2446</v>
      </c>
    </row>
    <row r="83" spans="1:5" ht="13.95" customHeight="1">
      <c r="A83" s="2" t="s">
        <v>2447</v>
      </c>
      <c r="E83" s="2"/>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N1831"/>
  <sheetViews>
    <sheetView workbookViewId="0">
      <pane ySplit="1" topLeftCell="A2" activePane="bottomLeft" state="frozen"/>
      <selection pane="bottomLeft" activeCell="A44" sqref="A44"/>
    </sheetView>
  </sheetViews>
  <sheetFormatPr defaultRowHeight="15.6" customHeight="1"/>
  <cols>
    <col min="1" max="1" width="8.796875" style="2" customWidth="1"/>
    <col min="2" max="2" width="22.59765625" style="2" customWidth="1"/>
    <col min="3" max="3" width="7.8984375" style="2" bestFit="1" customWidth="1"/>
    <col min="4" max="4" width="39.5" style="2" customWidth="1"/>
    <col min="5" max="5" width="15" style="2" customWidth="1"/>
    <col min="6" max="6" width="16.69921875" style="2" bestFit="1" customWidth="1"/>
    <col min="7" max="7" width="8" style="2" bestFit="1" customWidth="1"/>
    <col min="8" max="13" width="5.19921875" style="2" customWidth="1"/>
    <col min="14" max="16384" width="8.796875" style="2"/>
  </cols>
  <sheetData>
    <row r="1" spans="1:14" ht="15.6" customHeight="1">
      <c r="A1" s="13" t="s">
        <v>2096</v>
      </c>
      <c r="B1" s="14" t="s">
        <v>2097</v>
      </c>
      <c r="C1" s="2" t="s">
        <v>2062</v>
      </c>
      <c r="D1" s="2" t="s">
        <v>1645</v>
      </c>
      <c r="E1" s="2" t="s">
        <v>1646</v>
      </c>
      <c r="F1" s="2" t="s">
        <v>1643</v>
      </c>
      <c r="G1" s="2" t="s">
        <v>1644</v>
      </c>
      <c r="H1" s="2" t="s">
        <v>1647</v>
      </c>
      <c r="I1" s="2" t="s">
        <v>1648</v>
      </c>
      <c r="J1" s="2" t="s">
        <v>1649</v>
      </c>
      <c r="K1" s="2" t="s">
        <v>1650</v>
      </c>
      <c r="L1" s="2" t="s">
        <v>1651</v>
      </c>
      <c r="M1" s="2" t="s">
        <v>1652</v>
      </c>
      <c r="N1" s="8" t="s">
        <v>2094</v>
      </c>
    </row>
    <row r="2" spans="1:14" ht="15.6" customHeight="1">
      <c r="A2" s="13">
        <v>0.06</v>
      </c>
      <c r="B2" s="14" t="s">
        <v>1685</v>
      </c>
      <c r="C2" s="2">
        <f>SUM(H2:M2)</f>
        <v>53.11</v>
      </c>
      <c r="D2" s="2" t="s">
        <v>1661</v>
      </c>
      <c r="E2" s="2" t="s">
        <v>1422</v>
      </c>
      <c r="F2" s="2" t="s">
        <v>1447</v>
      </c>
      <c r="G2" s="2" t="s">
        <v>1</v>
      </c>
      <c r="H2" s="2">
        <f>13*A2</f>
        <v>0.78</v>
      </c>
      <c r="I2" s="2">
        <f>15*A9</f>
        <v>0.44999999999999996</v>
      </c>
      <c r="J2" s="2">
        <f>11*A5</f>
        <v>0.88</v>
      </c>
      <c r="K2" s="2">
        <f>20*A39</f>
        <v>50</v>
      </c>
      <c r="L2" s="2">
        <f>20*A57</f>
        <v>1</v>
      </c>
      <c r="M2" s="2" t="s">
        <v>1980</v>
      </c>
    </row>
    <row r="3" spans="1:14" ht="15.6" customHeight="1">
      <c r="A3" s="13">
        <v>0.1</v>
      </c>
      <c r="B3" s="14" t="s">
        <v>1677</v>
      </c>
      <c r="C3" s="2">
        <f t="shared" ref="C3:C34" si="0">SUM(H3:M3)</f>
        <v>11.8</v>
      </c>
      <c r="D3" s="2" t="s">
        <v>2211</v>
      </c>
      <c r="E3" s="2" t="s">
        <v>1422</v>
      </c>
      <c r="F3" s="2" t="s">
        <v>1447</v>
      </c>
      <c r="G3" s="2" t="s">
        <v>1</v>
      </c>
      <c r="H3" s="2">
        <f>A2*13</f>
        <v>0.78</v>
      </c>
      <c r="I3" s="2">
        <f>A9*15</f>
        <v>0.44999999999999996</v>
      </c>
      <c r="J3" s="2">
        <f>A8*9</f>
        <v>0.27</v>
      </c>
      <c r="K3" s="2">
        <f>A7*11</f>
        <v>3.3</v>
      </c>
      <c r="L3" s="2">
        <f>A45*2</f>
        <v>7</v>
      </c>
    </row>
    <row r="4" spans="1:14" ht="15.6" customHeight="1">
      <c r="A4" s="13">
        <v>0.01</v>
      </c>
      <c r="B4" s="14" t="s">
        <v>1678</v>
      </c>
      <c r="C4" s="2">
        <f t="shared" si="0"/>
        <v>8.52</v>
      </c>
      <c r="D4" s="2" t="s">
        <v>1846</v>
      </c>
      <c r="E4" s="2" t="s">
        <v>1378</v>
      </c>
      <c r="F4" s="2" t="s">
        <v>1383</v>
      </c>
      <c r="G4" s="2" t="s">
        <v>5</v>
      </c>
      <c r="H4" s="2">
        <f>5*A5</f>
        <v>0.4</v>
      </c>
      <c r="I4" s="2">
        <f>5*A7</f>
        <v>1.5</v>
      </c>
      <c r="J4" s="2">
        <f>4*A8</f>
        <v>0.12</v>
      </c>
      <c r="K4" s="2">
        <f>1*A34</f>
        <v>4.5</v>
      </c>
      <c r="L4" s="2">
        <f>20*A49</f>
        <v>2</v>
      </c>
      <c r="M4" s="2" t="s">
        <v>1980</v>
      </c>
    </row>
    <row r="5" spans="1:14" ht="15.6" customHeight="1">
      <c r="A5" s="13">
        <v>0.08</v>
      </c>
      <c r="B5" s="14" t="s">
        <v>1682</v>
      </c>
      <c r="C5" s="2">
        <f t="shared" si="0"/>
        <v>6.44</v>
      </c>
      <c r="D5" s="2" t="s">
        <v>1847</v>
      </c>
      <c r="E5" s="2" t="s">
        <v>1378</v>
      </c>
      <c r="F5" s="2" t="s">
        <v>1383</v>
      </c>
      <c r="G5" s="2" t="s">
        <v>11</v>
      </c>
      <c r="H5" s="2">
        <f>7*A5</f>
        <v>0.56000000000000005</v>
      </c>
      <c r="I5" s="2">
        <f>6*A9</f>
        <v>0.18</v>
      </c>
      <c r="J5" s="2">
        <f>1*A34</f>
        <v>4.5</v>
      </c>
      <c r="K5" s="2">
        <f>6*A47</f>
        <v>1.2000000000000002</v>
      </c>
      <c r="L5" s="2" t="s">
        <v>1980</v>
      </c>
      <c r="M5" s="2" t="s">
        <v>1980</v>
      </c>
    </row>
    <row r="6" spans="1:14" ht="15.6" customHeight="1">
      <c r="A6" s="13">
        <v>0.15</v>
      </c>
      <c r="B6" s="14" t="s">
        <v>1680</v>
      </c>
      <c r="C6" s="2">
        <f t="shared" si="0"/>
        <v>8.1000000000000014</v>
      </c>
      <c r="D6" s="2" t="s">
        <v>1848</v>
      </c>
      <c r="E6" s="2" t="s">
        <v>1378</v>
      </c>
      <c r="F6" s="2" t="s">
        <v>1383</v>
      </c>
      <c r="G6" s="2" t="s">
        <v>11</v>
      </c>
      <c r="H6" s="2">
        <f>9*A5</f>
        <v>0.72</v>
      </c>
      <c r="I6" s="2">
        <f>5*A7</f>
        <v>1.5</v>
      </c>
      <c r="J6" s="2">
        <f>6*A8</f>
        <v>0.18</v>
      </c>
      <c r="K6" s="2">
        <f>1*A34</f>
        <v>4.5</v>
      </c>
      <c r="L6" s="2">
        <f>6*A47</f>
        <v>1.2000000000000002</v>
      </c>
      <c r="M6" s="2" t="s">
        <v>1980</v>
      </c>
    </row>
    <row r="7" spans="1:14" ht="15.6" customHeight="1">
      <c r="A7" s="13">
        <v>0.3</v>
      </c>
      <c r="B7" s="14" t="s">
        <v>1679</v>
      </c>
      <c r="C7" s="2">
        <f t="shared" si="0"/>
        <v>13.31</v>
      </c>
      <c r="D7" s="2" t="s">
        <v>1849</v>
      </c>
      <c r="E7" s="2" t="s">
        <v>1378</v>
      </c>
      <c r="F7" s="2" t="s">
        <v>1383</v>
      </c>
      <c r="G7" s="2" t="s">
        <v>7</v>
      </c>
      <c r="H7" s="2">
        <f>10*A5</f>
        <v>0.8</v>
      </c>
      <c r="I7" s="2">
        <f>8*A7</f>
        <v>2.4</v>
      </c>
      <c r="J7" s="2">
        <f>7*A8</f>
        <v>0.21</v>
      </c>
      <c r="K7" s="2">
        <f>2*A34</f>
        <v>9</v>
      </c>
      <c r="L7" s="2">
        <f>3*A50</f>
        <v>0.89999999999999991</v>
      </c>
      <c r="M7" s="2" t="s">
        <v>1980</v>
      </c>
    </row>
    <row r="8" spans="1:14" ht="15.6" customHeight="1">
      <c r="A8" s="13">
        <v>0.03</v>
      </c>
      <c r="B8" s="14" t="s">
        <v>1681</v>
      </c>
      <c r="C8" s="2">
        <f t="shared" si="0"/>
        <v>78.569999999999993</v>
      </c>
      <c r="D8" s="2" t="s">
        <v>1755</v>
      </c>
      <c r="E8" s="2" t="s">
        <v>1669</v>
      </c>
      <c r="F8" s="2" t="s">
        <v>1445</v>
      </c>
      <c r="G8" s="2" t="s">
        <v>1</v>
      </c>
      <c r="H8" s="2">
        <f>10*A8</f>
        <v>0.3</v>
      </c>
      <c r="I8" s="2">
        <f>11*A7</f>
        <v>3.3</v>
      </c>
      <c r="J8" s="2">
        <f>9*A5</f>
        <v>0.72</v>
      </c>
      <c r="K8" s="2">
        <f>15*A6</f>
        <v>2.25</v>
      </c>
      <c r="L8" s="2">
        <f>2*A34</f>
        <v>9</v>
      </c>
      <c r="M8" s="2">
        <f>1*A10</f>
        <v>63</v>
      </c>
    </row>
    <row r="9" spans="1:14" ht="15.6" customHeight="1">
      <c r="A9" s="15">
        <v>0.03</v>
      </c>
      <c r="B9" s="16" t="s">
        <v>1676</v>
      </c>
      <c r="C9" s="2">
        <f t="shared" si="0"/>
        <v>7.92</v>
      </c>
      <c r="D9" s="2" t="s">
        <v>1850</v>
      </c>
      <c r="E9" s="2" t="s">
        <v>1382</v>
      </c>
      <c r="F9" s="2" t="s">
        <v>1391</v>
      </c>
      <c r="G9" s="2" t="s">
        <v>11</v>
      </c>
      <c r="H9" s="2">
        <f>9*A7</f>
        <v>2.6999999999999997</v>
      </c>
      <c r="I9" s="2">
        <f>5*A9</f>
        <v>0.15</v>
      </c>
      <c r="J9" s="2">
        <f>5*A8</f>
        <v>0.15</v>
      </c>
      <c r="K9" s="2">
        <f>1*A34</f>
        <v>4.5</v>
      </c>
      <c r="L9" s="2">
        <f>6*A11</f>
        <v>0.42000000000000004</v>
      </c>
      <c r="M9" s="2" t="s">
        <v>1980</v>
      </c>
    </row>
    <row r="10" spans="1:14" ht="15.6" customHeight="1">
      <c r="A10" s="13">
        <v>63</v>
      </c>
      <c r="B10" s="14" t="s">
        <v>1692</v>
      </c>
      <c r="C10" s="2">
        <f t="shared" si="0"/>
        <v>8.34</v>
      </c>
      <c r="D10" s="2" t="s">
        <v>1851</v>
      </c>
      <c r="E10" s="2" t="s">
        <v>1382</v>
      </c>
      <c r="F10" s="2" t="s">
        <v>1391</v>
      </c>
      <c r="G10" s="2" t="s">
        <v>11</v>
      </c>
      <c r="H10" s="2">
        <f>10*A7</f>
        <v>3</v>
      </c>
      <c r="I10" s="2">
        <f>7*A2</f>
        <v>0.42</v>
      </c>
      <c r="J10" s="2">
        <f>1*A34</f>
        <v>4.5</v>
      </c>
      <c r="K10" s="2">
        <f>6*A11</f>
        <v>0.42000000000000004</v>
      </c>
      <c r="L10" s="2" t="s">
        <v>1980</v>
      </c>
      <c r="M10" s="2" t="s">
        <v>1980</v>
      </c>
    </row>
    <row r="11" spans="1:14" ht="15.6" customHeight="1">
      <c r="A11" s="13">
        <v>7.0000000000000007E-2</v>
      </c>
      <c r="B11" s="14" t="s">
        <v>1707</v>
      </c>
      <c r="C11" s="2">
        <f t="shared" si="0"/>
        <v>7.05</v>
      </c>
      <c r="D11" s="2" t="s">
        <v>1852</v>
      </c>
      <c r="E11" s="2" t="s">
        <v>1370</v>
      </c>
      <c r="F11" s="2" t="s">
        <v>1425</v>
      </c>
      <c r="G11" s="2" t="s">
        <v>11</v>
      </c>
      <c r="H11" s="2">
        <f>9*A6</f>
        <v>1.3499999999999999</v>
      </c>
      <c r="I11" s="2">
        <f>6*A5</f>
        <v>0.48</v>
      </c>
      <c r="J11" s="2">
        <f>1*A34</f>
        <v>4.5</v>
      </c>
      <c r="K11" s="2">
        <f>6*A28</f>
        <v>0.72</v>
      </c>
      <c r="L11" s="2" t="s">
        <v>1980</v>
      </c>
      <c r="M11" s="2" t="s">
        <v>1980</v>
      </c>
    </row>
    <row r="12" spans="1:14" ht="15.6" customHeight="1">
      <c r="A12" s="13">
        <v>5.5</v>
      </c>
      <c r="B12" s="14" t="s">
        <v>1712</v>
      </c>
      <c r="C12" s="2">
        <f t="shared" si="0"/>
        <v>14.96</v>
      </c>
      <c r="D12" s="2" t="s">
        <v>1853</v>
      </c>
      <c r="E12" s="2" t="s">
        <v>1370</v>
      </c>
      <c r="F12" s="2" t="s">
        <v>1425</v>
      </c>
      <c r="G12" s="2" t="s">
        <v>7</v>
      </c>
      <c r="H12" s="2">
        <f>12*A6</f>
        <v>1.7999999999999998</v>
      </c>
      <c r="I12" s="2">
        <f>9*A3</f>
        <v>0.9</v>
      </c>
      <c r="J12" s="2">
        <f>7*A5</f>
        <v>0.56000000000000005</v>
      </c>
      <c r="K12" s="2">
        <f>2*A34</f>
        <v>9</v>
      </c>
      <c r="L12" s="2">
        <f>3*A22</f>
        <v>2.7</v>
      </c>
      <c r="M12" s="2" t="s">
        <v>1980</v>
      </c>
    </row>
    <row r="13" spans="1:14" ht="15.6" customHeight="1">
      <c r="A13" s="13">
        <v>7.0000000000000007E-2</v>
      </c>
      <c r="B13" s="14" t="s">
        <v>1713</v>
      </c>
      <c r="C13" s="2">
        <f t="shared" si="0"/>
        <v>14.43</v>
      </c>
      <c r="D13" s="2" t="s">
        <v>1854</v>
      </c>
      <c r="E13" s="2" t="s">
        <v>1370</v>
      </c>
      <c r="F13" s="2" t="s">
        <v>1425</v>
      </c>
      <c r="G13" s="2" t="s">
        <v>7</v>
      </c>
      <c r="H13" s="2">
        <f>12*A6</f>
        <v>1.7999999999999998</v>
      </c>
      <c r="I13" s="2">
        <f>9*A5</f>
        <v>0.72</v>
      </c>
      <c r="J13" s="2">
        <f>7*A8</f>
        <v>0.21</v>
      </c>
      <c r="K13" s="2">
        <f>2*A34</f>
        <v>9</v>
      </c>
      <c r="L13" s="2">
        <f>3*A22</f>
        <v>2.7</v>
      </c>
      <c r="M13" s="2" t="s">
        <v>1980</v>
      </c>
    </row>
    <row r="14" spans="1:14" ht="15.6" customHeight="1">
      <c r="A14" s="13">
        <v>0.2</v>
      </c>
      <c r="B14" s="14" t="s">
        <v>1689</v>
      </c>
      <c r="C14" s="2">
        <f t="shared" si="0"/>
        <v>14.509999999999998</v>
      </c>
      <c r="D14" s="2" t="s">
        <v>1855</v>
      </c>
      <c r="E14" s="2" t="s">
        <v>1370</v>
      </c>
      <c r="F14" s="2" t="s">
        <v>1425</v>
      </c>
      <c r="G14" s="2" t="s">
        <v>7</v>
      </c>
      <c r="H14" s="2">
        <f>12*A6</f>
        <v>1.7999999999999998</v>
      </c>
      <c r="I14" s="2">
        <f>10*A5</f>
        <v>0.8</v>
      </c>
      <c r="J14" s="2">
        <f>7*A8</f>
        <v>0.21</v>
      </c>
      <c r="K14" s="2">
        <f>2*A34</f>
        <v>9</v>
      </c>
      <c r="L14" s="2">
        <f>3*A22</f>
        <v>2.7</v>
      </c>
      <c r="M14" s="2" t="s">
        <v>1980</v>
      </c>
    </row>
    <row r="15" spans="1:14" ht="15.6" customHeight="1">
      <c r="A15" s="13">
        <v>0.03</v>
      </c>
      <c r="B15" s="14" t="s">
        <v>1710</v>
      </c>
      <c r="C15" s="2">
        <f t="shared" si="0"/>
        <v>7.2</v>
      </c>
      <c r="D15" s="2" t="s">
        <v>1856</v>
      </c>
      <c r="E15" s="2" t="s">
        <v>1370</v>
      </c>
      <c r="F15" s="2" t="s">
        <v>1425</v>
      </c>
      <c r="G15" s="2" t="s">
        <v>11</v>
      </c>
      <c r="H15" s="2">
        <f>10*A6</f>
        <v>1.5</v>
      </c>
      <c r="I15" s="2">
        <f>6*A5</f>
        <v>0.48</v>
      </c>
      <c r="J15" s="2">
        <f>1*A34</f>
        <v>4.5</v>
      </c>
      <c r="K15" s="2">
        <f>6*A28</f>
        <v>0.72</v>
      </c>
      <c r="L15" s="2" t="s">
        <v>1980</v>
      </c>
      <c r="M15" s="2" t="s">
        <v>1980</v>
      </c>
    </row>
    <row r="16" spans="1:14" ht="15.6" customHeight="1">
      <c r="A16" s="13">
        <v>0.35</v>
      </c>
      <c r="B16" s="14" t="s">
        <v>1687</v>
      </c>
      <c r="C16" s="2">
        <f t="shared" si="0"/>
        <v>15.23</v>
      </c>
      <c r="D16" s="2" t="s">
        <v>1857</v>
      </c>
      <c r="E16" s="2" t="s">
        <v>1370</v>
      </c>
      <c r="F16" s="2" t="s">
        <v>1376</v>
      </c>
      <c r="G16" s="2" t="s">
        <v>7</v>
      </c>
      <c r="H16" s="2">
        <f>13*A6</f>
        <v>1.95</v>
      </c>
      <c r="I16" s="2">
        <f>11*A3</f>
        <v>1.1000000000000001</v>
      </c>
      <c r="J16" s="2">
        <f>6*A5</f>
        <v>0.48</v>
      </c>
      <c r="K16" s="2">
        <f>2*A34</f>
        <v>9</v>
      </c>
      <c r="L16" s="2">
        <f>3*A22</f>
        <v>2.7</v>
      </c>
      <c r="M16" s="2" t="s">
        <v>1980</v>
      </c>
    </row>
    <row r="17" spans="1:13" ht="15.6" customHeight="1">
      <c r="A17" s="13">
        <v>0.04</v>
      </c>
      <c r="B17" s="14" t="s">
        <v>1711</v>
      </c>
      <c r="C17" s="2">
        <f t="shared" si="0"/>
        <v>18.3</v>
      </c>
      <c r="D17" s="2" t="s">
        <v>1666</v>
      </c>
      <c r="E17" s="2" t="s">
        <v>1363</v>
      </c>
      <c r="F17" s="2" t="s">
        <v>1376</v>
      </c>
      <c r="G17" s="2" t="s">
        <v>1</v>
      </c>
      <c r="H17" s="2">
        <f>15*A3</f>
        <v>1.5</v>
      </c>
      <c r="I17" s="2">
        <f>13*A7</f>
        <v>3.9</v>
      </c>
      <c r="J17" s="2">
        <f>14*A6</f>
        <v>2.1</v>
      </c>
      <c r="K17" s="2">
        <f>10*A8</f>
        <v>0.3</v>
      </c>
      <c r="L17" s="2">
        <f>2*A46</f>
        <v>5</v>
      </c>
      <c r="M17" s="2">
        <f>1*A12</f>
        <v>5.5</v>
      </c>
    </row>
    <row r="18" spans="1:13" ht="15.6" customHeight="1">
      <c r="A18" s="13">
        <v>0.05</v>
      </c>
      <c r="B18" s="14" t="s">
        <v>1715</v>
      </c>
      <c r="C18" s="2">
        <f t="shared" si="0"/>
        <v>14.98</v>
      </c>
      <c r="D18" s="2" t="s">
        <v>1858</v>
      </c>
      <c r="E18" s="2" t="s">
        <v>1370</v>
      </c>
      <c r="F18" s="2" t="s">
        <v>1376</v>
      </c>
      <c r="G18" s="2" t="s">
        <v>7</v>
      </c>
      <c r="H18" s="2">
        <f>12*A6</f>
        <v>1.7999999999999998</v>
      </c>
      <c r="I18" s="2">
        <f>10*A3</f>
        <v>1</v>
      </c>
      <c r="J18" s="2">
        <f>6*A5</f>
        <v>0.48</v>
      </c>
      <c r="K18" s="2">
        <f>2*A34</f>
        <v>9</v>
      </c>
      <c r="L18" s="2">
        <f>3*A22</f>
        <v>2.7</v>
      </c>
      <c r="M18" s="2" t="s">
        <v>1980</v>
      </c>
    </row>
    <row r="19" spans="1:13" ht="15.6" customHeight="1">
      <c r="A19" s="13">
        <v>2.5</v>
      </c>
      <c r="B19" s="14" t="s">
        <v>1696</v>
      </c>
      <c r="C19" s="2">
        <f t="shared" si="0"/>
        <v>7.72</v>
      </c>
      <c r="D19" s="2" t="s">
        <v>1859</v>
      </c>
      <c r="E19" s="2" t="s">
        <v>1370</v>
      </c>
      <c r="F19" s="2" t="s">
        <v>1376</v>
      </c>
      <c r="G19" s="2" t="s">
        <v>11</v>
      </c>
      <c r="H19" s="2">
        <f>10*A6</f>
        <v>1.5</v>
      </c>
      <c r="I19" s="2">
        <f>6*A3</f>
        <v>0.60000000000000009</v>
      </c>
      <c r="J19" s="2">
        <f>5*A5</f>
        <v>0.4</v>
      </c>
      <c r="K19" s="2">
        <f>1*A34</f>
        <v>4.5</v>
      </c>
      <c r="L19" s="2">
        <f>6*A28</f>
        <v>0.72</v>
      </c>
      <c r="M19" s="2" t="s">
        <v>1980</v>
      </c>
    </row>
    <row r="20" spans="1:13" ht="15.6" customHeight="1">
      <c r="A20" s="13">
        <v>0.02</v>
      </c>
      <c r="B20" s="14" t="s">
        <v>1708</v>
      </c>
      <c r="C20" s="2">
        <f t="shared" si="0"/>
        <v>15.21</v>
      </c>
      <c r="D20" s="2" t="s">
        <v>1860</v>
      </c>
      <c r="E20" s="2" t="s">
        <v>1370</v>
      </c>
      <c r="F20" s="2" t="s">
        <v>1376</v>
      </c>
      <c r="G20" s="2" t="s">
        <v>7</v>
      </c>
      <c r="H20" s="2">
        <f>13*A6</f>
        <v>1.95</v>
      </c>
      <c r="I20" s="2">
        <f>10*A3</f>
        <v>1</v>
      </c>
      <c r="J20" s="2">
        <f>7*A5</f>
        <v>0.56000000000000005</v>
      </c>
      <c r="K20" s="2">
        <f>2*A34</f>
        <v>9</v>
      </c>
      <c r="L20" s="2">
        <f>3*A22</f>
        <v>2.7</v>
      </c>
      <c r="M20" s="2" t="s">
        <v>1980</v>
      </c>
    </row>
    <row r="21" spans="1:13" ht="15.6" customHeight="1">
      <c r="A21" s="13">
        <v>5</v>
      </c>
      <c r="B21" s="14" t="s">
        <v>1709</v>
      </c>
      <c r="C21" s="2">
        <f t="shared" si="0"/>
        <v>14.96</v>
      </c>
      <c r="D21" s="2" t="s">
        <v>1861</v>
      </c>
      <c r="E21" s="2" t="s">
        <v>1370</v>
      </c>
      <c r="F21" s="2" t="s">
        <v>1376</v>
      </c>
      <c r="G21" s="2" t="s">
        <v>7</v>
      </c>
      <c r="H21" s="2">
        <f>12*A6</f>
        <v>1.7999999999999998</v>
      </c>
      <c r="I21" s="2">
        <f>9*A3</f>
        <v>0.9</v>
      </c>
      <c r="J21" s="2">
        <f>7*A5</f>
        <v>0.56000000000000005</v>
      </c>
      <c r="K21" s="2">
        <f>2*A34</f>
        <v>9</v>
      </c>
      <c r="L21" s="2">
        <f>3*A22</f>
        <v>2.7</v>
      </c>
      <c r="M21" s="2" t="s">
        <v>1980</v>
      </c>
    </row>
    <row r="22" spans="1:13" ht="15.6" customHeight="1">
      <c r="A22" s="13">
        <v>0.9</v>
      </c>
      <c r="B22" s="14" t="s">
        <v>1688</v>
      </c>
      <c r="C22" s="2">
        <f t="shared" si="0"/>
        <v>7.4899999999999993</v>
      </c>
      <c r="D22" s="2" t="s">
        <v>1862</v>
      </c>
      <c r="E22" s="2" t="s">
        <v>1370</v>
      </c>
      <c r="F22" s="2" t="s">
        <v>1376</v>
      </c>
      <c r="G22" s="2" t="s">
        <v>11</v>
      </c>
      <c r="H22" s="2">
        <f>9*A6</f>
        <v>1.3499999999999999</v>
      </c>
      <c r="I22" s="2">
        <f>6*A3</f>
        <v>0.60000000000000009</v>
      </c>
      <c r="J22" s="2">
        <f>4*A5</f>
        <v>0.32</v>
      </c>
      <c r="K22" s="2">
        <f>1*A34</f>
        <v>4.5</v>
      </c>
      <c r="L22" s="2">
        <f>6*A28</f>
        <v>0.72</v>
      </c>
      <c r="M22" s="2" t="s">
        <v>1980</v>
      </c>
    </row>
    <row r="23" spans="1:13" ht="15.6" customHeight="1">
      <c r="A23" s="13">
        <v>0.25</v>
      </c>
      <c r="B23" s="14" t="s">
        <v>1698</v>
      </c>
      <c r="C23" s="2">
        <f t="shared" si="0"/>
        <v>8.07</v>
      </c>
      <c r="D23" s="2" t="s">
        <v>1863</v>
      </c>
      <c r="E23" s="2" t="s">
        <v>1382</v>
      </c>
      <c r="F23" s="2" t="s">
        <v>1425</v>
      </c>
      <c r="G23" s="2" t="s">
        <v>11</v>
      </c>
      <c r="H23" s="2">
        <f>9*A7</f>
        <v>2.6999999999999997</v>
      </c>
      <c r="I23" s="2">
        <f>5*A2</f>
        <v>0.3</v>
      </c>
      <c r="J23" s="2">
        <f>5*A8</f>
        <v>0.15</v>
      </c>
      <c r="K23" s="2">
        <f>1*A34</f>
        <v>4.5</v>
      </c>
      <c r="L23" s="2">
        <f>6*A11</f>
        <v>0.42000000000000004</v>
      </c>
      <c r="M23" s="2" t="s">
        <v>1980</v>
      </c>
    </row>
    <row r="24" spans="1:13" ht="15.6" customHeight="1">
      <c r="A24" s="13">
        <v>0.25</v>
      </c>
      <c r="B24" s="14" t="s">
        <v>1690</v>
      </c>
      <c r="C24" s="2">
        <f t="shared" si="0"/>
        <v>15.190000000000001</v>
      </c>
      <c r="D24" s="2" t="s">
        <v>1864</v>
      </c>
      <c r="E24" s="2" t="s">
        <v>1370</v>
      </c>
      <c r="F24" s="2" t="s">
        <v>1425</v>
      </c>
      <c r="G24" s="2" t="s">
        <v>7</v>
      </c>
      <c r="H24" s="2">
        <f>13*A6</f>
        <v>1.95</v>
      </c>
      <c r="I24" s="2">
        <f>9*A3</f>
        <v>0.9</v>
      </c>
      <c r="J24" s="2">
        <f>8*A5</f>
        <v>0.64</v>
      </c>
      <c r="K24" s="2">
        <f>2*A34</f>
        <v>9</v>
      </c>
      <c r="L24" s="2">
        <f>3*A22</f>
        <v>2.7</v>
      </c>
      <c r="M24" s="2" t="s">
        <v>1980</v>
      </c>
    </row>
    <row r="25" spans="1:13" ht="15.6" customHeight="1">
      <c r="A25" s="13">
        <v>7</v>
      </c>
      <c r="B25" s="14" t="s">
        <v>1699</v>
      </c>
      <c r="C25" s="2">
        <f t="shared" si="0"/>
        <v>14.85</v>
      </c>
      <c r="D25" s="2" t="s">
        <v>1865</v>
      </c>
      <c r="E25" s="2" t="s">
        <v>1382</v>
      </c>
      <c r="F25" s="2" t="s">
        <v>1431</v>
      </c>
      <c r="G25" s="2" t="s">
        <v>7</v>
      </c>
      <c r="H25" s="2">
        <f>13*A7</f>
        <v>3.9</v>
      </c>
      <c r="I25" s="2">
        <f>9*A2</f>
        <v>0.54</v>
      </c>
      <c r="J25" s="2">
        <f>6*A5</f>
        <v>0.48</v>
      </c>
      <c r="K25" s="2">
        <f>6*A8</f>
        <v>0.18</v>
      </c>
      <c r="L25" s="2">
        <f>2*A34</f>
        <v>9</v>
      </c>
      <c r="M25" s="2">
        <f>3*A24</f>
        <v>0.75</v>
      </c>
    </row>
    <row r="26" spans="1:13" ht="15.6" customHeight="1">
      <c r="A26" s="13">
        <v>4.2</v>
      </c>
      <c r="B26" s="14" t="s">
        <v>1714</v>
      </c>
      <c r="C26" s="2">
        <f t="shared" si="0"/>
        <v>20.240000000000002</v>
      </c>
      <c r="D26" s="2" t="s">
        <v>1662</v>
      </c>
      <c r="E26" s="2" t="s">
        <v>1370</v>
      </c>
      <c r="F26" s="2" t="s">
        <v>1431</v>
      </c>
      <c r="G26" s="2" t="s">
        <v>1</v>
      </c>
      <c r="H26" s="2">
        <f>15*A6</f>
        <v>2.25</v>
      </c>
      <c r="I26" s="2">
        <f>13*A2</f>
        <v>0.78</v>
      </c>
      <c r="J26" s="2">
        <f>11*A5</f>
        <v>0.88</v>
      </c>
      <c r="K26" s="2">
        <f>11*A8</f>
        <v>0.32999999999999996</v>
      </c>
      <c r="L26" s="2">
        <f>2*A34</f>
        <v>9</v>
      </c>
      <c r="M26" s="2">
        <f>1*A25</f>
        <v>7</v>
      </c>
    </row>
    <row r="27" spans="1:13" ht="15.6" customHeight="1">
      <c r="A27" s="13">
        <v>0.6</v>
      </c>
      <c r="B27" s="14" t="s">
        <v>1697</v>
      </c>
      <c r="C27" s="2">
        <f t="shared" si="0"/>
        <v>16.119999999999997</v>
      </c>
      <c r="D27" s="2" t="s">
        <v>1866</v>
      </c>
      <c r="E27" s="2" t="s">
        <v>1370</v>
      </c>
      <c r="F27" s="2" t="s">
        <v>1431</v>
      </c>
      <c r="G27" s="2" t="s">
        <v>7</v>
      </c>
      <c r="H27" s="2">
        <f>12*A6</f>
        <v>1.7999999999999998</v>
      </c>
      <c r="I27" s="2">
        <f>6*A7</f>
        <v>1.7999999999999998</v>
      </c>
      <c r="J27" s="2">
        <f>8*A5</f>
        <v>0.64</v>
      </c>
      <c r="K27" s="2">
        <f>6*A8</f>
        <v>0.18</v>
      </c>
      <c r="L27" s="2">
        <f>2*A34</f>
        <v>9</v>
      </c>
      <c r="M27" s="2">
        <f>3*A22</f>
        <v>2.7</v>
      </c>
    </row>
    <row r="28" spans="1:13" ht="15.6" customHeight="1">
      <c r="A28" s="13">
        <v>0.12</v>
      </c>
      <c r="B28" s="14" t="s">
        <v>1700</v>
      </c>
      <c r="C28" s="2">
        <f t="shared" si="0"/>
        <v>8.4</v>
      </c>
      <c r="D28" s="2" t="s">
        <v>1867</v>
      </c>
      <c r="E28" s="2" t="s">
        <v>1370</v>
      </c>
      <c r="F28" s="2" t="s">
        <v>1383</v>
      </c>
      <c r="G28" s="2" t="s">
        <v>5</v>
      </c>
      <c r="H28" s="2">
        <f>5*A6</f>
        <v>0.75</v>
      </c>
      <c r="I28" s="2">
        <f>3*A7</f>
        <v>0.89999999999999991</v>
      </c>
      <c r="J28" s="2">
        <f>1*A34</f>
        <v>4.5</v>
      </c>
      <c r="K28" s="2">
        <f>9*A23</f>
        <v>2.25</v>
      </c>
      <c r="L28" s="2" t="s">
        <v>1980</v>
      </c>
      <c r="M28" s="2" t="s">
        <v>1980</v>
      </c>
    </row>
    <row r="29" spans="1:13" ht="15.6" customHeight="1">
      <c r="A29" s="15">
        <v>23</v>
      </c>
      <c r="B29" s="16" t="s">
        <v>1691</v>
      </c>
      <c r="C29" s="2">
        <f t="shared" si="0"/>
        <v>8.5500000000000007</v>
      </c>
      <c r="D29" s="2" t="s">
        <v>1868</v>
      </c>
      <c r="E29" s="2" t="s">
        <v>1378</v>
      </c>
      <c r="F29" s="2" t="s">
        <v>1383</v>
      </c>
      <c r="G29" s="2" t="s">
        <v>5</v>
      </c>
      <c r="H29" s="2">
        <f>5*A5</f>
        <v>0.4</v>
      </c>
      <c r="I29" s="2">
        <f>3*A7</f>
        <v>0.89999999999999991</v>
      </c>
      <c r="J29" s="2">
        <f>5*A6</f>
        <v>0.75</v>
      </c>
      <c r="K29" s="2">
        <f>1*A34</f>
        <v>4.5</v>
      </c>
      <c r="L29" s="2">
        <f>20*A49</f>
        <v>2</v>
      </c>
      <c r="M29" s="2" t="s">
        <v>1980</v>
      </c>
    </row>
    <row r="30" spans="1:13" ht="15.6" customHeight="1">
      <c r="A30" s="17">
        <v>0.1</v>
      </c>
      <c r="B30" s="18" t="s">
        <v>1729</v>
      </c>
      <c r="C30" s="2">
        <f t="shared" si="0"/>
        <v>6.4799999999999995</v>
      </c>
      <c r="D30" s="2" t="s">
        <v>1869</v>
      </c>
      <c r="E30" s="2" t="s">
        <v>1382</v>
      </c>
      <c r="F30" s="2" t="s">
        <v>1424</v>
      </c>
      <c r="G30" s="2" t="s">
        <v>5</v>
      </c>
      <c r="H30" s="2">
        <f>6*A7</f>
        <v>1.7999999999999998</v>
      </c>
      <c r="I30" s="2">
        <f>1*A34</f>
        <v>4.5</v>
      </c>
      <c r="J30" s="2">
        <f>9*A20</f>
        <v>0.18</v>
      </c>
      <c r="K30" s="2" t="s">
        <v>1980</v>
      </c>
      <c r="L30" s="2" t="s">
        <v>1980</v>
      </c>
      <c r="M30" s="2" t="s">
        <v>1980</v>
      </c>
    </row>
    <row r="31" spans="1:13" ht="15.6" customHeight="1">
      <c r="A31" s="13">
        <v>0.5</v>
      </c>
      <c r="B31" s="14" t="s">
        <v>1732</v>
      </c>
      <c r="C31" s="2">
        <f t="shared" si="0"/>
        <v>6.7799999999999994</v>
      </c>
      <c r="D31" s="2" t="s">
        <v>1870</v>
      </c>
      <c r="E31" s="2" t="s">
        <v>1382</v>
      </c>
      <c r="F31" s="2" t="s">
        <v>1424</v>
      </c>
      <c r="G31" s="2" t="s">
        <v>5</v>
      </c>
      <c r="H31" s="2">
        <f>7*A7</f>
        <v>2.1</v>
      </c>
      <c r="I31" s="2">
        <f>1*A34</f>
        <v>4.5</v>
      </c>
      <c r="J31" s="2">
        <f>9*A20</f>
        <v>0.18</v>
      </c>
      <c r="K31" s="2" t="s">
        <v>1980</v>
      </c>
      <c r="L31" s="2" t="s">
        <v>1980</v>
      </c>
      <c r="M31" s="2" t="s">
        <v>1980</v>
      </c>
    </row>
    <row r="32" spans="1:13" ht="15.6" customHeight="1">
      <c r="A32" s="13">
        <v>0.1</v>
      </c>
      <c r="B32" s="14" t="s">
        <v>2200</v>
      </c>
      <c r="C32" s="2">
        <f t="shared" si="0"/>
        <v>5.64</v>
      </c>
      <c r="D32" s="2" t="s">
        <v>1871</v>
      </c>
      <c r="E32" s="2" t="s">
        <v>1435</v>
      </c>
      <c r="F32" s="2" t="s">
        <v>1387</v>
      </c>
      <c r="G32" s="2" t="s">
        <v>11</v>
      </c>
      <c r="H32" s="2">
        <f>10*A9</f>
        <v>0.3</v>
      </c>
      <c r="I32" s="2">
        <f>7*A2</f>
        <v>0.42</v>
      </c>
      <c r="J32" s="2">
        <f>1*A34</f>
        <v>4.5</v>
      </c>
      <c r="K32" s="2">
        <f>6*A13</f>
        <v>0.42000000000000004</v>
      </c>
      <c r="L32" s="2" t="s">
        <v>1980</v>
      </c>
      <c r="M32" s="2" t="s">
        <v>1980</v>
      </c>
    </row>
    <row r="33" spans="1:13" ht="15.6" customHeight="1">
      <c r="A33" s="13">
        <v>2.5</v>
      </c>
      <c r="B33" s="14" t="s">
        <v>2217</v>
      </c>
      <c r="C33" s="2">
        <f t="shared" si="0"/>
        <v>12.57</v>
      </c>
      <c r="D33" s="2" t="s">
        <v>1872</v>
      </c>
      <c r="E33" s="2" t="s">
        <v>1435</v>
      </c>
      <c r="F33" s="2" t="s">
        <v>1387</v>
      </c>
      <c r="G33" s="2" t="s">
        <v>7</v>
      </c>
      <c r="H33" s="2">
        <f>8*A9</f>
        <v>0.24</v>
      </c>
      <c r="I33" s="2">
        <f>8*A2</f>
        <v>0.48</v>
      </c>
      <c r="J33" s="2">
        <f>12*A6</f>
        <v>1.7999999999999998</v>
      </c>
      <c r="K33" s="2">
        <f>2*A34</f>
        <v>9</v>
      </c>
      <c r="L33" s="2">
        <f>3*A16</f>
        <v>1.0499999999999998</v>
      </c>
      <c r="M33" s="2" t="s">
        <v>1980</v>
      </c>
    </row>
    <row r="34" spans="1:13" ht="15.6" customHeight="1">
      <c r="A34" s="13">
        <v>4.5</v>
      </c>
      <c r="B34" s="14" t="s">
        <v>1694</v>
      </c>
      <c r="C34" s="2">
        <f t="shared" si="0"/>
        <v>5.73</v>
      </c>
      <c r="D34" s="2" t="s">
        <v>1873</v>
      </c>
      <c r="E34" s="2" t="s">
        <v>1435</v>
      </c>
      <c r="F34" s="2" t="s">
        <v>1387</v>
      </c>
      <c r="G34" s="2" t="s">
        <v>11</v>
      </c>
      <c r="H34" s="2">
        <f>9*A9</f>
        <v>0.27</v>
      </c>
      <c r="I34" s="2">
        <f>6*A2</f>
        <v>0.36</v>
      </c>
      <c r="J34" s="2">
        <f>6*A8</f>
        <v>0.18</v>
      </c>
      <c r="K34" s="2">
        <f>1*A34</f>
        <v>4.5</v>
      </c>
      <c r="L34" s="2">
        <f>6*A13</f>
        <v>0.42000000000000004</v>
      </c>
      <c r="M34" s="2" t="s">
        <v>1980</v>
      </c>
    </row>
    <row r="35" spans="1:13" ht="15.6" customHeight="1">
      <c r="A35" s="13">
        <v>0.25</v>
      </c>
      <c r="B35" s="14" t="s">
        <v>1686</v>
      </c>
      <c r="C35" s="2">
        <f t="shared" ref="C35:C43" si="1">SUM(H35:M35)</f>
        <v>5.37</v>
      </c>
      <c r="D35" s="2" t="s">
        <v>1874</v>
      </c>
      <c r="E35" s="2" t="s">
        <v>1435</v>
      </c>
      <c r="F35" s="2" t="s">
        <v>1383</v>
      </c>
      <c r="G35" s="2" t="s">
        <v>11</v>
      </c>
      <c r="H35" s="2">
        <f>9*A9</f>
        <v>0.27</v>
      </c>
      <c r="I35" s="2">
        <f>6*A8</f>
        <v>0.18</v>
      </c>
      <c r="J35" s="2">
        <f>1*A34</f>
        <v>4.5</v>
      </c>
      <c r="K35" s="2">
        <f>6*A13</f>
        <v>0.42000000000000004</v>
      </c>
      <c r="L35" s="2" t="s">
        <v>1980</v>
      </c>
      <c r="M35" s="2" t="s">
        <v>1980</v>
      </c>
    </row>
    <row r="36" spans="1:13" ht="15.6" customHeight="1">
      <c r="A36" s="13">
        <v>4.5</v>
      </c>
      <c r="B36" s="14" t="s">
        <v>1716</v>
      </c>
      <c r="C36" s="2">
        <f t="shared" si="1"/>
        <v>14.45</v>
      </c>
      <c r="D36" s="2" t="s">
        <v>1875</v>
      </c>
      <c r="E36" s="2" t="s">
        <v>1370</v>
      </c>
      <c r="F36" s="2" t="s">
        <v>1383</v>
      </c>
      <c r="G36" s="2" t="s">
        <v>7</v>
      </c>
      <c r="H36" s="2">
        <f>12*A6</f>
        <v>1.7999999999999998</v>
      </c>
      <c r="I36" s="2">
        <f>6*A9</f>
        <v>0.18</v>
      </c>
      <c r="J36" s="2">
        <f>7*A5</f>
        <v>0.56000000000000005</v>
      </c>
      <c r="K36" s="2">
        <f>7*A8</f>
        <v>0.21</v>
      </c>
      <c r="L36" s="2">
        <f>2*A34</f>
        <v>9</v>
      </c>
      <c r="M36" s="2">
        <f>3*A22</f>
        <v>2.7</v>
      </c>
    </row>
    <row r="37" spans="1:13" ht="15.6" customHeight="1">
      <c r="A37" s="13">
        <v>2.25</v>
      </c>
      <c r="B37" s="14" t="s">
        <v>2194</v>
      </c>
      <c r="C37" s="2">
        <f t="shared" si="1"/>
        <v>11.530000000000001</v>
      </c>
      <c r="D37" s="2" t="s">
        <v>1876</v>
      </c>
      <c r="E37" s="2" t="s">
        <v>1435</v>
      </c>
      <c r="F37" s="2" t="s">
        <v>1387</v>
      </c>
      <c r="G37" s="2" t="s">
        <v>7</v>
      </c>
      <c r="H37" s="2">
        <f>12*A9</f>
        <v>0.36</v>
      </c>
      <c r="I37" s="2">
        <f>8*A2</f>
        <v>0.48</v>
      </c>
      <c r="J37" s="2">
        <f>8*A5</f>
        <v>0.64</v>
      </c>
      <c r="K37" s="2">
        <f>2*A34</f>
        <v>9</v>
      </c>
      <c r="L37" s="2">
        <f>3*A16</f>
        <v>1.0499999999999998</v>
      </c>
      <c r="M37" s="2" t="s">
        <v>1980</v>
      </c>
    </row>
    <row r="38" spans="1:13" ht="15.6" customHeight="1">
      <c r="A38" s="13">
        <v>1.4999999999999999E-2</v>
      </c>
      <c r="B38" s="14" t="s">
        <v>1718</v>
      </c>
      <c r="C38" s="2">
        <f t="shared" si="1"/>
        <v>7.05</v>
      </c>
      <c r="D38" s="2" t="s">
        <v>1877</v>
      </c>
      <c r="E38" s="2" t="s">
        <v>1370</v>
      </c>
      <c r="F38" s="2" t="s">
        <v>1387</v>
      </c>
      <c r="G38" s="2" t="s">
        <v>11</v>
      </c>
      <c r="H38" s="2">
        <f>9*A6</f>
        <v>1.3499999999999999</v>
      </c>
      <c r="I38" s="2">
        <f>6*A5</f>
        <v>0.48</v>
      </c>
      <c r="J38" s="2">
        <f>1*A34</f>
        <v>4.5</v>
      </c>
      <c r="K38" s="2">
        <f>6*A28</f>
        <v>0.72</v>
      </c>
      <c r="L38" s="2" t="s">
        <v>1980</v>
      </c>
      <c r="M38" s="2" t="s">
        <v>1980</v>
      </c>
    </row>
    <row r="39" spans="1:13" ht="15.6" customHeight="1">
      <c r="A39" s="13">
        <v>2.5</v>
      </c>
      <c r="B39" s="14" t="s">
        <v>1728</v>
      </c>
      <c r="C39" s="2">
        <f t="shared" si="1"/>
        <v>7.28</v>
      </c>
      <c r="D39" s="2" t="s">
        <v>1878</v>
      </c>
      <c r="E39" s="2" t="s">
        <v>1370</v>
      </c>
      <c r="F39" s="2" t="s">
        <v>1387</v>
      </c>
      <c r="G39" s="2" t="s">
        <v>11</v>
      </c>
      <c r="H39" s="2">
        <f>10*A6</f>
        <v>1.5</v>
      </c>
      <c r="I39" s="2">
        <f>7*A5</f>
        <v>0.56000000000000005</v>
      </c>
      <c r="J39" s="2">
        <f>1*A34</f>
        <v>4.5</v>
      </c>
      <c r="K39" s="2">
        <f>6*A28</f>
        <v>0.72</v>
      </c>
      <c r="L39" s="2" t="s">
        <v>1980</v>
      </c>
      <c r="M39" s="2" t="s">
        <v>1980</v>
      </c>
    </row>
    <row r="40" spans="1:13" ht="15.6" customHeight="1">
      <c r="A40" s="13">
        <v>0.1</v>
      </c>
      <c r="B40" s="14" t="s">
        <v>1719</v>
      </c>
      <c r="C40" s="2">
        <f t="shared" si="1"/>
        <v>11.92</v>
      </c>
      <c r="D40" s="2" t="s">
        <v>1879</v>
      </c>
      <c r="E40" s="2" t="s">
        <v>1363</v>
      </c>
      <c r="F40" s="2" t="s">
        <v>1364</v>
      </c>
      <c r="G40" s="2" t="s">
        <v>7</v>
      </c>
      <c r="H40" s="2">
        <f>12*A3</f>
        <v>1.2000000000000002</v>
      </c>
      <c r="I40" s="2">
        <f>8*A2</f>
        <v>0.48</v>
      </c>
      <c r="J40" s="2">
        <f>8*A5</f>
        <v>0.64</v>
      </c>
      <c r="K40" s="2">
        <f>2*A34</f>
        <v>9</v>
      </c>
      <c r="L40" s="2">
        <f>3*A14</f>
        <v>0.60000000000000009</v>
      </c>
      <c r="M40" s="2" t="s">
        <v>1980</v>
      </c>
    </row>
    <row r="41" spans="1:13" ht="15.6" customHeight="1">
      <c r="A41" s="13">
        <v>0.5</v>
      </c>
      <c r="B41" s="14" t="s">
        <v>2224</v>
      </c>
      <c r="C41" s="2">
        <f t="shared" si="1"/>
        <v>5.8000000000000007</v>
      </c>
      <c r="D41" s="2" t="s">
        <v>1880</v>
      </c>
      <c r="E41" s="2" t="s">
        <v>1363</v>
      </c>
      <c r="F41" s="2" t="s">
        <v>1364</v>
      </c>
      <c r="G41" s="2" t="s">
        <v>5</v>
      </c>
      <c r="H41" s="2">
        <f>7*A3</f>
        <v>0.70000000000000007</v>
      </c>
      <c r="I41" s="2">
        <f>4*A2</f>
        <v>0.24</v>
      </c>
      <c r="J41" s="2">
        <f>1*A34</f>
        <v>4.5</v>
      </c>
      <c r="K41" s="2">
        <f>9*A17</f>
        <v>0.36</v>
      </c>
      <c r="L41" s="2" t="s">
        <v>1980</v>
      </c>
      <c r="M41" s="2" t="s">
        <v>1980</v>
      </c>
    </row>
    <row r="42" spans="1:13" ht="15.6" customHeight="1">
      <c r="A42" s="13">
        <v>7</v>
      </c>
      <c r="B42" s="14" t="s">
        <v>1730</v>
      </c>
      <c r="C42" s="2">
        <f t="shared" si="1"/>
        <v>12.08</v>
      </c>
      <c r="D42" s="2" t="s">
        <v>1881</v>
      </c>
      <c r="E42" s="2" t="s">
        <v>1363</v>
      </c>
      <c r="F42" s="2" t="s">
        <v>1364</v>
      </c>
      <c r="G42" s="2" t="s">
        <v>7</v>
      </c>
      <c r="H42" s="2">
        <f>13*A3</f>
        <v>1.3</v>
      </c>
      <c r="I42" s="2">
        <f>9*A2</f>
        <v>0.54</v>
      </c>
      <c r="J42" s="2">
        <f>8*A5</f>
        <v>0.64</v>
      </c>
      <c r="K42" s="2">
        <f>2*A34</f>
        <v>9</v>
      </c>
      <c r="L42" s="2">
        <f>3*A14</f>
        <v>0.60000000000000009</v>
      </c>
      <c r="M42" s="2" t="s">
        <v>1980</v>
      </c>
    </row>
    <row r="43" spans="1:13" ht="15.6" customHeight="1">
      <c r="A43" s="13">
        <v>0.4</v>
      </c>
      <c r="B43" s="14" t="s">
        <v>1749</v>
      </c>
      <c r="C43" s="2">
        <f t="shared" si="1"/>
        <v>6.2799999999999994</v>
      </c>
      <c r="D43" s="2" t="s">
        <v>1882</v>
      </c>
      <c r="E43" s="2" t="s">
        <v>1363</v>
      </c>
      <c r="F43" s="2" t="s">
        <v>1364</v>
      </c>
      <c r="G43" s="2" t="s">
        <v>11</v>
      </c>
      <c r="H43" s="2">
        <f>9*A3</f>
        <v>0.9</v>
      </c>
      <c r="I43" s="2">
        <f>5*A2</f>
        <v>0.3</v>
      </c>
      <c r="J43" s="2">
        <f>5*A5</f>
        <v>0.4</v>
      </c>
      <c r="K43" s="2">
        <f>1*A34</f>
        <v>4.5</v>
      </c>
      <c r="L43" s="2">
        <f>6*A15</f>
        <v>0.18</v>
      </c>
      <c r="M43" s="2" t="s">
        <v>1980</v>
      </c>
    </row>
    <row r="44" spans="1:13" ht="15.6" customHeight="1">
      <c r="A44" s="13">
        <v>3.25</v>
      </c>
      <c r="B44" s="14" t="s">
        <v>2428</v>
      </c>
      <c r="C44" s="2">
        <f t="shared" ref="C44:C47" si="2">SUM(H44:M44)</f>
        <v>7.05</v>
      </c>
      <c r="D44" s="2" t="s">
        <v>1883</v>
      </c>
      <c r="E44" s="2" t="s">
        <v>1370</v>
      </c>
      <c r="F44" s="2" t="s">
        <v>1425</v>
      </c>
      <c r="G44" s="2" t="s">
        <v>11</v>
      </c>
      <c r="H44" s="2">
        <f>9*A6</f>
        <v>1.3499999999999999</v>
      </c>
      <c r="I44" s="2">
        <f>6*A5</f>
        <v>0.48</v>
      </c>
      <c r="J44" s="2">
        <f>1*A34</f>
        <v>4.5</v>
      </c>
      <c r="K44" s="2">
        <f>6*A28</f>
        <v>0.72</v>
      </c>
      <c r="L44" s="2" t="s">
        <v>1980</v>
      </c>
      <c r="M44" s="2" t="s">
        <v>1980</v>
      </c>
    </row>
    <row r="45" spans="1:13" ht="15.6" customHeight="1">
      <c r="A45" s="13">
        <v>3.5</v>
      </c>
      <c r="B45" s="14" t="s">
        <v>1684</v>
      </c>
      <c r="C45" s="2">
        <f t="shared" si="2"/>
        <v>11.36</v>
      </c>
      <c r="D45" s="2" t="s">
        <v>1884</v>
      </c>
      <c r="E45" s="2" t="s">
        <v>1669</v>
      </c>
      <c r="F45" s="2" t="s">
        <v>1383</v>
      </c>
      <c r="G45" s="2" t="s">
        <v>11</v>
      </c>
      <c r="H45" s="2">
        <f>7*A8</f>
        <v>0.21</v>
      </c>
      <c r="I45" s="2">
        <f>5*A9</f>
        <v>0.15</v>
      </c>
      <c r="J45" s="2">
        <f>5*A7</f>
        <v>1.5</v>
      </c>
      <c r="K45" s="2">
        <f>1*A34</f>
        <v>4.5</v>
      </c>
      <c r="L45" s="2">
        <f>2*A19</f>
        <v>5</v>
      </c>
      <c r="M45" s="2" t="s">
        <v>1980</v>
      </c>
    </row>
    <row r="46" spans="1:13" ht="15.6" customHeight="1">
      <c r="A46" s="15">
        <v>2.5</v>
      </c>
      <c r="B46" s="16" t="s">
        <v>1695</v>
      </c>
      <c r="C46" s="2">
        <f t="shared" si="2"/>
        <v>11.77</v>
      </c>
      <c r="D46" s="2" t="s">
        <v>1885</v>
      </c>
      <c r="E46" s="2" t="s">
        <v>1669</v>
      </c>
      <c r="F46" s="2" t="s">
        <v>1383</v>
      </c>
      <c r="G46" s="2" t="s">
        <v>11</v>
      </c>
      <c r="H46" s="2">
        <f>7*A8</f>
        <v>0.21</v>
      </c>
      <c r="I46" s="2">
        <f>5*A7</f>
        <v>1.5</v>
      </c>
      <c r="J46" s="2">
        <f>7*A5</f>
        <v>0.56000000000000005</v>
      </c>
      <c r="K46" s="2">
        <f>1*A34</f>
        <v>4.5</v>
      </c>
      <c r="L46" s="2">
        <f>2*A19</f>
        <v>5</v>
      </c>
      <c r="M46" s="2" t="s">
        <v>1980</v>
      </c>
    </row>
    <row r="47" spans="1:13" ht="15.6" customHeight="1">
      <c r="A47" s="13">
        <v>0.2</v>
      </c>
      <c r="B47" s="14" t="s">
        <v>1701</v>
      </c>
      <c r="C47" s="2">
        <f t="shared" si="2"/>
        <v>11.99</v>
      </c>
      <c r="D47" s="2" t="s">
        <v>1886</v>
      </c>
      <c r="E47" s="2" t="s">
        <v>1669</v>
      </c>
      <c r="F47" s="2" t="s">
        <v>1383</v>
      </c>
      <c r="G47" s="2" t="s">
        <v>11</v>
      </c>
      <c r="H47" s="2">
        <f>7*A8</f>
        <v>0.21</v>
      </c>
      <c r="I47" s="2">
        <f>6*A7</f>
        <v>1.7999999999999998</v>
      </c>
      <c r="J47" s="2">
        <f>6*A5</f>
        <v>0.48</v>
      </c>
      <c r="K47" s="2">
        <f>1*A34</f>
        <v>4.5</v>
      </c>
      <c r="L47" s="2">
        <f>2*A19</f>
        <v>5</v>
      </c>
      <c r="M47" s="2" t="s">
        <v>1980</v>
      </c>
    </row>
    <row r="48" spans="1:13" ht="15.6" customHeight="1">
      <c r="A48" s="13">
        <v>70</v>
      </c>
      <c r="B48" s="14" t="s">
        <v>2517</v>
      </c>
      <c r="C48" s="2">
        <f>SUM(H48:M48)</f>
        <v>7.08</v>
      </c>
      <c r="D48" s="2" t="s">
        <v>1887</v>
      </c>
      <c r="E48" s="2" t="s">
        <v>1382</v>
      </c>
      <c r="F48" s="2" t="s">
        <v>1391</v>
      </c>
      <c r="G48" s="2" t="s">
        <v>5</v>
      </c>
      <c r="H48" s="2">
        <f>7*A7</f>
        <v>2.1</v>
      </c>
      <c r="I48" s="2">
        <f>5*A2</f>
        <v>0.3</v>
      </c>
      <c r="J48" s="2">
        <f>1*A34</f>
        <v>4.5</v>
      </c>
      <c r="K48" s="2">
        <f>9*A20</f>
        <v>0.18</v>
      </c>
      <c r="L48" s="2" t="s">
        <v>1980</v>
      </c>
      <c r="M48" s="2" t="s">
        <v>1980</v>
      </c>
    </row>
    <row r="49" spans="1:13" ht="15.6" customHeight="1">
      <c r="A49" s="13">
        <v>0.1</v>
      </c>
      <c r="B49" s="14" t="s">
        <v>1703</v>
      </c>
      <c r="C49" s="2">
        <f>SUM(H49:M49)</f>
        <v>7.9799999999999995</v>
      </c>
      <c r="D49" s="2" t="s">
        <v>1888</v>
      </c>
      <c r="E49" s="2" t="s">
        <v>1382</v>
      </c>
      <c r="F49" s="2" t="s">
        <v>1391</v>
      </c>
      <c r="G49" s="2" t="s">
        <v>11</v>
      </c>
      <c r="H49" s="2">
        <f>9*A7</f>
        <v>2.6999999999999997</v>
      </c>
      <c r="I49" s="2">
        <f>6*A2</f>
        <v>0.36</v>
      </c>
      <c r="J49" s="2">
        <f>1*A34</f>
        <v>4.5</v>
      </c>
      <c r="K49" s="2">
        <f>6*A11</f>
        <v>0.42000000000000004</v>
      </c>
      <c r="L49" s="2" t="s">
        <v>1980</v>
      </c>
      <c r="M49" s="2" t="s">
        <v>1980</v>
      </c>
    </row>
    <row r="50" spans="1:13" ht="15.6" customHeight="1">
      <c r="A50" s="13">
        <v>0.3</v>
      </c>
      <c r="B50" s="14" t="s">
        <v>1702</v>
      </c>
      <c r="C50" s="2">
        <f>SUM(H50:M50)</f>
        <v>8.34</v>
      </c>
      <c r="D50" s="2" t="s">
        <v>1889</v>
      </c>
      <c r="E50" s="2" t="s">
        <v>1382</v>
      </c>
      <c r="F50" s="2" t="s">
        <v>1391</v>
      </c>
      <c r="G50" s="2" t="s">
        <v>11</v>
      </c>
      <c r="H50" s="2">
        <f>10*A7</f>
        <v>3</v>
      </c>
      <c r="I50" s="2">
        <f>7*A2</f>
        <v>0.42</v>
      </c>
      <c r="J50" s="2">
        <f>1*A34</f>
        <v>4.5</v>
      </c>
      <c r="K50" s="2">
        <f>6*A11</f>
        <v>0.42000000000000004</v>
      </c>
      <c r="L50" s="2" t="s">
        <v>1980</v>
      </c>
      <c r="M50" s="2" t="s">
        <v>1980</v>
      </c>
    </row>
    <row r="51" spans="1:13" ht="15.6" customHeight="1">
      <c r="A51" s="13">
        <v>10</v>
      </c>
      <c r="B51" s="14" t="s">
        <v>1720</v>
      </c>
      <c r="C51" s="2">
        <f>SUM(H51:M51)</f>
        <v>8.6199999999999992</v>
      </c>
      <c r="D51" s="2" t="s">
        <v>1890</v>
      </c>
      <c r="E51" s="2" t="s">
        <v>1370</v>
      </c>
      <c r="F51" s="2" t="s">
        <v>1425</v>
      </c>
      <c r="G51" s="2" t="s">
        <v>11</v>
      </c>
      <c r="H51" s="2">
        <f>9*A6</f>
        <v>1.3499999999999999</v>
      </c>
      <c r="I51" s="2">
        <f>5*A7</f>
        <v>1.5</v>
      </c>
      <c r="J51" s="2">
        <f>5*A5</f>
        <v>0.4</v>
      </c>
      <c r="K51" s="2">
        <f>5*A8</f>
        <v>0.15</v>
      </c>
      <c r="L51" s="2">
        <f>1*A34</f>
        <v>4.5</v>
      </c>
      <c r="M51" s="2">
        <f>6*A28</f>
        <v>0.72</v>
      </c>
    </row>
    <row r="52" spans="1:13" ht="15.6" customHeight="1">
      <c r="A52" s="13">
        <v>0.2</v>
      </c>
      <c r="B52" s="14" t="s">
        <v>2036</v>
      </c>
      <c r="C52" s="2">
        <f>SUM(H52:M52)</f>
        <v>7.419999999999999</v>
      </c>
      <c r="D52" s="2" t="s">
        <v>1891</v>
      </c>
      <c r="E52" s="2" t="s">
        <v>1370</v>
      </c>
      <c r="F52" s="2" t="s">
        <v>1425</v>
      </c>
      <c r="G52" s="2" t="s">
        <v>11</v>
      </c>
      <c r="H52" s="2">
        <f>10*A6</f>
        <v>1.5</v>
      </c>
      <c r="I52" s="2">
        <f>5*A9</f>
        <v>0.15</v>
      </c>
      <c r="J52" s="2">
        <f>5*A5</f>
        <v>0.4</v>
      </c>
      <c r="K52" s="2">
        <f>5*A8</f>
        <v>0.15</v>
      </c>
      <c r="L52" s="2">
        <f>1*A34</f>
        <v>4.5</v>
      </c>
      <c r="M52" s="2">
        <f>6*A28</f>
        <v>0.72</v>
      </c>
    </row>
    <row r="53" spans="1:13" ht="15.6" customHeight="1">
      <c r="A53" s="15">
        <v>2.5000000000000001E-2</v>
      </c>
      <c r="B53" s="16" t="s">
        <v>2037</v>
      </c>
      <c r="C53" s="2">
        <f>SUM(H53:M53)</f>
        <v>6.06</v>
      </c>
      <c r="D53" s="2" t="s">
        <v>1892</v>
      </c>
      <c r="E53" s="2" t="s">
        <v>1363</v>
      </c>
      <c r="F53" s="2" t="s">
        <v>1364</v>
      </c>
      <c r="G53" s="2" t="s">
        <v>11</v>
      </c>
      <c r="H53" s="2">
        <f>9*A3</f>
        <v>0.9</v>
      </c>
      <c r="I53" s="2">
        <f>5*A2</f>
        <v>0.3</v>
      </c>
      <c r="J53" s="2">
        <f>6*A8</f>
        <v>0.18</v>
      </c>
      <c r="K53" s="2">
        <f>1*A34</f>
        <v>4.5</v>
      </c>
      <c r="L53" s="2">
        <f>6*A15</f>
        <v>0.18</v>
      </c>
      <c r="M53" s="2" t="s">
        <v>1980</v>
      </c>
    </row>
    <row r="54" spans="1:13" ht="15.6" customHeight="1">
      <c r="A54" s="13">
        <v>3.5</v>
      </c>
      <c r="B54" s="14" t="s">
        <v>1726</v>
      </c>
      <c r="C54" s="2">
        <f>SUM(H54:M54)</f>
        <v>6.16</v>
      </c>
      <c r="D54" s="2" t="s">
        <v>1893</v>
      </c>
      <c r="E54" s="2" t="s">
        <v>1363</v>
      </c>
      <c r="F54" s="2" t="s">
        <v>1364</v>
      </c>
      <c r="G54" s="2" t="s">
        <v>11</v>
      </c>
      <c r="H54" s="2">
        <f>10*A3</f>
        <v>1</v>
      </c>
      <c r="I54" s="2">
        <f>5*A2</f>
        <v>0.3</v>
      </c>
      <c r="J54" s="2">
        <f>6*A8</f>
        <v>0.18</v>
      </c>
      <c r="K54" s="2">
        <f>1*A34</f>
        <v>4.5</v>
      </c>
      <c r="L54" s="2">
        <f>6*A15</f>
        <v>0.18</v>
      </c>
      <c r="M54" s="2" t="s">
        <v>1980</v>
      </c>
    </row>
    <row r="55" spans="1:13" ht="15.6" customHeight="1">
      <c r="A55" s="13">
        <v>0.1</v>
      </c>
      <c r="B55" s="14" t="s">
        <v>1724</v>
      </c>
      <c r="C55" s="2">
        <f>SUM(H55:M55)</f>
        <v>14.690000000000001</v>
      </c>
      <c r="D55" s="2" t="s">
        <v>1894</v>
      </c>
      <c r="E55" s="2" t="s">
        <v>1370</v>
      </c>
      <c r="F55" s="2" t="s">
        <v>1431</v>
      </c>
      <c r="G55" s="2" t="s">
        <v>7</v>
      </c>
      <c r="H55" s="2">
        <f>12*A6</f>
        <v>1.7999999999999998</v>
      </c>
      <c r="I55" s="2">
        <f>7*A9</f>
        <v>0.21</v>
      </c>
      <c r="J55" s="2">
        <f>7*A2</f>
        <v>0.42</v>
      </c>
      <c r="K55" s="2">
        <f>7*A5</f>
        <v>0.56000000000000005</v>
      </c>
      <c r="L55" s="2">
        <f>2*A34</f>
        <v>9</v>
      </c>
      <c r="M55" s="2">
        <f>3*A22</f>
        <v>2.7</v>
      </c>
    </row>
    <row r="56" spans="1:13" ht="15.6" customHeight="1">
      <c r="A56" s="15">
        <v>0.08</v>
      </c>
      <c r="B56" s="16" t="s">
        <v>1717</v>
      </c>
      <c r="C56" s="2">
        <f>SUM(H56:M56)</f>
        <v>7.35</v>
      </c>
      <c r="D56" s="2" t="s">
        <v>1895</v>
      </c>
      <c r="E56" s="2" t="s">
        <v>1370</v>
      </c>
      <c r="F56" s="2" t="s">
        <v>1431</v>
      </c>
      <c r="G56" s="2" t="s">
        <v>11</v>
      </c>
      <c r="H56" s="2">
        <f>10*A6</f>
        <v>1.5</v>
      </c>
      <c r="I56" s="2">
        <f>5*A9</f>
        <v>0.15</v>
      </c>
      <c r="J56" s="2">
        <f>6*A5</f>
        <v>0.48</v>
      </c>
      <c r="K56" s="2">
        <f>1*A34</f>
        <v>4.5</v>
      </c>
      <c r="L56" s="2">
        <f>6*A28</f>
        <v>0.72</v>
      </c>
      <c r="M56" s="2" t="s">
        <v>1980</v>
      </c>
    </row>
    <row r="57" spans="1:13" ht="15.6" customHeight="1">
      <c r="A57" s="13">
        <v>0.05</v>
      </c>
      <c r="B57" s="14" t="s">
        <v>1723</v>
      </c>
      <c r="C57" s="2">
        <f>SUM(H57:M57)</f>
        <v>8.76</v>
      </c>
      <c r="D57" s="2" t="s">
        <v>1896</v>
      </c>
      <c r="E57" s="2" t="s">
        <v>1382</v>
      </c>
      <c r="F57" s="2" t="s">
        <v>1445</v>
      </c>
      <c r="G57" s="2" t="s">
        <v>11</v>
      </c>
      <c r="H57" s="2">
        <f>10*A7</f>
        <v>3</v>
      </c>
      <c r="I57" s="2">
        <f>6*A2</f>
        <v>0.36</v>
      </c>
      <c r="J57" s="2">
        <f>6*A5</f>
        <v>0.48</v>
      </c>
      <c r="K57" s="2">
        <f>1*A34</f>
        <v>4.5</v>
      </c>
      <c r="L57" s="2">
        <f>6*A11</f>
        <v>0.42000000000000004</v>
      </c>
      <c r="M57" s="2" t="s">
        <v>1980</v>
      </c>
    </row>
    <row r="58" spans="1:13" ht="15.6" customHeight="1">
      <c r="A58" s="15">
        <v>0.02</v>
      </c>
      <c r="B58" s="16" t="s">
        <v>1722</v>
      </c>
      <c r="C58" s="2">
        <f>SUM(H58:M58)</f>
        <v>8.4</v>
      </c>
      <c r="D58" s="2" t="s">
        <v>1897</v>
      </c>
      <c r="E58" s="2" t="s">
        <v>1382</v>
      </c>
      <c r="F58" s="2" t="s">
        <v>1445</v>
      </c>
      <c r="G58" s="2" t="s">
        <v>11</v>
      </c>
      <c r="H58" s="2">
        <f>9*A7</f>
        <v>2.6999999999999997</v>
      </c>
      <c r="I58" s="2">
        <f>5*A2</f>
        <v>0.3</v>
      </c>
      <c r="J58" s="2">
        <f>6*A5</f>
        <v>0.48</v>
      </c>
      <c r="K58" s="2">
        <f>1*A34</f>
        <v>4.5</v>
      </c>
      <c r="L58" s="2">
        <f>6*A11</f>
        <v>0.42000000000000004</v>
      </c>
      <c r="M58" s="2" t="s">
        <v>1980</v>
      </c>
    </row>
    <row r="59" spans="1:13" ht="15.6" customHeight="1">
      <c r="A59" s="13">
        <v>70</v>
      </c>
      <c r="B59" s="14" t="s">
        <v>1721</v>
      </c>
      <c r="C59" s="2">
        <f>SUM(H59:M59)</f>
        <v>14.71</v>
      </c>
      <c r="D59" s="2" t="s">
        <v>1898</v>
      </c>
      <c r="E59" s="2" t="s">
        <v>1370</v>
      </c>
      <c r="F59" s="2" t="s">
        <v>1376</v>
      </c>
      <c r="G59" s="2" t="s">
        <v>7</v>
      </c>
      <c r="H59" s="2">
        <f>13*A6</f>
        <v>1.95</v>
      </c>
      <c r="I59" s="2">
        <f>7*A9</f>
        <v>0.21</v>
      </c>
      <c r="J59" s="2">
        <f>8*A5</f>
        <v>0.64</v>
      </c>
      <c r="K59" s="2">
        <f>7*A8</f>
        <v>0.21</v>
      </c>
      <c r="L59" s="2">
        <f>2*A34</f>
        <v>9</v>
      </c>
      <c r="M59" s="2">
        <f>3*A22</f>
        <v>2.7</v>
      </c>
    </row>
    <row r="60" spans="1:13" ht="15.6" customHeight="1">
      <c r="A60" s="13">
        <v>20</v>
      </c>
      <c r="B60" s="14" t="s">
        <v>2122</v>
      </c>
      <c r="C60" s="2">
        <f>SUM(H60:M60)</f>
        <v>7.27</v>
      </c>
      <c r="D60" s="2" t="s">
        <v>1899</v>
      </c>
      <c r="E60" s="2" t="s">
        <v>1370</v>
      </c>
      <c r="F60" s="2" t="s">
        <v>1376</v>
      </c>
      <c r="G60" s="2" t="s">
        <v>11</v>
      </c>
      <c r="H60" s="2">
        <f>9*A6</f>
        <v>1.3499999999999999</v>
      </c>
      <c r="I60" s="2">
        <f>5*A9</f>
        <v>0.15</v>
      </c>
      <c r="J60" s="2">
        <f>5*A5</f>
        <v>0.4</v>
      </c>
      <c r="K60" s="2">
        <f>5*A8</f>
        <v>0.15</v>
      </c>
      <c r="L60" s="2">
        <f>1*A34</f>
        <v>4.5</v>
      </c>
      <c r="M60" s="2">
        <f>6*A28</f>
        <v>0.72</v>
      </c>
    </row>
    <row r="61" spans="1:13" ht="15.6" customHeight="1">
      <c r="A61" s="13">
        <v>0.02</v>
      </c>
      <c r="B61" s="14" t="s">
        <v>1748</v>
      </c>
      <c r="C61" s="2">
        <f>SUM(H61:M61)</f>
        <v>12.58</v>
      </c>
      <c r="D61" s="2" t="s">
        <v>1900</v>
      </c>
      <c r="E61" s="2" t="s">
        <v>1363</v>
      </c>
      <c r="F61" s="2" t="s">
        <v>1364</v>
      </c>
      <c r="G61" s="2" t="s">
        <v>7</v>
      </c>
      <c r="H61" s="2">
        <f>13*A3</f>
        <v>1.3</v>
      </c>
      <c r="I61" s="2">
        <f>7*A2</f>
        <v>0.42</v>
      </c>
      <c r="J61" s="2">
        <f>7*A6</f>
        <v>1.05</v>
      </c>
      <c r="K61" s="2">
        <f>7*A8</f>
        <v>0.21</v>
      </c>
      <c r="L61" s="2">
        <f>2*A34</f>
        <v>9</v>
      </c>
      <c r="M61" s="2">
        <f>3*A14</f>
        <v>0.60000000000000009</v>
      </c>
    </row>
    <row r="62" spans="1:13" ht="15.6" customHeight="1">
      <c r="A62" s="13">
        <v>3</v>
      </c>
      <c r="B62" s="14" t="s">
        <v>1693</v>
      </c>
      <c r="C62" s="2">
        <f>SUM(H62:M62)</f>
        <v>7.47</v>
      </c>
      <c r="D62" s="2" t="s">
        <v>1901</v>
      </c>
      <c r="E62" s="2" t="s">
        <v>1382</v>
      </c>
      <c r="F62" s="2" t="s">
        <v>1391</v>
      </c>
      <c r="G62" s="2" t="s">
        <v>11</v>
      </c>
      <c r="H62" s="2">
        <f>8*A7</f>
        <v>2.4</v>
      </c>
      <c r="I62" s="2">
        <f>5*A9</f>
        <v>0.15</v>
      </c>
      <c r="J62" s="2">
        <f>1*A34</f>
        <v>4.5</v>
      </c>
      <c r="K62" s="2">
        <f>6*A11</f>
        <v>0.42000000000000004</v>
      </c>
      <c r="L62" s="2" t="s">
        <v>1980</v>
      </c>
      <c r="M62" s="2" t="s">
        <v>1980</v>
      </c>
    </row>
    <row r="63" spans="1:13" ht="15.6" customHeight="1">
      <c r="A63" s="15">
        <v>0.3</v>
      </c>
      <c r="B63" s="16" t="s">
        <v>1683</v>
      </c>
      <c r="C63" s="2">
        <f>SUM(H63:M63)</f>
        <v>7.8</v>
      </c>
      <c r="D63" s="2" t="s">
        <v>1902</v>
      </c>
      <c r="E63" s="2" t="s">
        <v>1382</v>
      </c>
      <c r="F63" s="2" t="s">
        <v>1391</v>
      </c>
      <c r="G63" s="2" t="s">
        <v>11</v>
      </c>
      <c r="H63" s="2">
        <f>9*A7</f>
        <v>2.6999999999999997</v>
      </c>
      <c r="I63" s="2">
        <f>6*A9</f>
        <v>0.18</v>
      </c>
      <c r="J63" s="2">
        <f>1*A34</f>
        <v>4.5</v>
      </c>
      <c r="K63" s="2">
        <f>6*A11</f>
        <v>0.42000000000000004</v>
      </c>
      <c r="L63" s="2" t="s">
        <v>1980</v>
      </c>
      <c r="M63" s="2" t="s">
        <v>1980</v>
      </c>
    </row>
    <row r="64" spans="1:13" ht="15.6" customHeight="1">
      <c r="C64" s="2">
        <f>SUM(H64:M64)</f>
        <v>14.469999999999999</v>
      </c>
      <c r="D64" s="2" t="s">
        <v>1903</v>
      </c>
      <c r="E64" s="2" t="s">
        <v>1382</v>
      </c>
      <c r="F64" s="2" t="s">
        <v>1391</v>
      </c>
      <c r="G64" s="2" t="s">
        <v>7</v>
      </c>
      <c r="H64" s="2">
        <f>12*A7</f>
        <v>3.5999999999999996</v>
      </c>
      <c r="I64" s="2">
        <f>8*A2</f>
        <v>0.48</v>
      </c>
      <c r="J64" s="2">
        <f>8*A5</f>
        <v>0.64</v>
      </c>
      <c r="K64" s="2">
        <f>2*A34</f>
        <v>9</v>
      </c>
      <c r="L64" s="2">
        <f>3*A24</f>
        <v>0.75</v>
      </c>
      <c r="M64" s="2" t="s">
        <v>1980</v>
      </c>
    </row>
    <row r="65" spans="3:13" ht="15.6" customHeight="1">
      <c r="C65" s="2">
        <f>SUM(H65:M65)</f>
        <v>8.3699999999999992</v>
      </c>
      <c r="D65" s="2" t="s">
        <v>2491</v>
      </c>
      <c r="E65" s="2" t="s">
        <v>1382</v>
      </c>
      <c r="F65" s="2" t="s">
        <v>1391</v>
      </c>
      <c r="G65" s="2" t="s">
        <v>11</v>
      </c>
      <c r="H65" s="2">
        <f>10*A7</f>
        <v>3</v>
      </c>
      <c r="I65" s="2">
        <f>5*A2</f>
        <v>0.3</v>
      </c>
      <c r="J65" s="2">
        <f>5*A8</f>
        <v>0.15</v>
      </c>
      <c r="K65" s="2">
        <f>1*A34</f>
        <v>4.5</v>
      </c>
      <c r="L65" s="2">
        <f>6*A11</f>
        <v>0.42000000000000004</v>
      </c>
      <c r="M65" s="2" t="s">
        <v>1980</v>
      </c>
    </row>
    <row r="66" spans="3:13" ht="15.6" customHeight="1">
      <c r="C66" s="2">
        <f>SUM(H66:M66)</f>
        <v>14.899999999999999</v>
      </c>
      <c r="D66" s="2" t="s">
        <v>1904</v>
      </c>
      <c r="E66" s="2" t="s">
        <v>1382</v>
      </c>
      <c r="F66" s="2" t="s">
        <v>1424</v>
      </c>
      <c r="G66" s="2" t="s">
        <v>7</v>
      </c>
      <c r="H66" s="2">
        <f>13*A7</f>
        <v>3.9</v>
      </c>
      <c r="I66" s="2">
        <f>8*A2</f>
        <v>0.48</v>
      </c>
      <c r="J66" s="2">
        <f>7*A5</f>
        <v>0.56000000000000005</v>
      </c>
      <c r="K66" s="2">
        <f>7*A8</f>
        <v>0.21</v>
      </c>
      <c r="L66" s="2">
        <f>2*A34</f>
        <v>9</v>
      </c>
      <c r="M66" s="2">
        <f>3*A24</f>
        <v>0.75</v>
      </c>
    </row>
    <row r="67" spans="3:13" ht="15.6" customHeight="1">
      <c r="C67" s="2">
        <f t="shared" ref="C67:C130" si="3">SUM(H67:M67)</f>
        <v>8.85</v>
      </c>
      <c r="D67" s="2" t="s">
        <v>1905</v>
      </c>
      <c r="E67" s="2" t="s">
        <v>1382</v>
      </c>
      <c r="F67" s="2" t="s">
        <v>1424</v>
      </c>
      <c r="G67" s="2" t="s">
        <v>11</v>
      </c>
      <c r="H67" s="2">
        <f>10*A7</f>
        <v>3</v>
      </c>
      <c r="I67" s="2">
        <f>5*A2</f>
        <v>0.3</v>
      </c>
      <c r="J67" s="2">
        <f>6*A5</f>
        <v>0.48</v>
      </c>
      <c r="K67" s="2">
        <f>5*A8</f>
        <v>0.15</v>
      </c>
      <c r="L67" s="2">
        <f>1*A34</f>
        <v>4.5</v>
      </c>
      <c r="M67" s="2">
        <f>6*A11</f>
        <v>0.42000000000000004</v>
      </c>
    </row>
    <row r="68" spans="3:13" ht="15.6" customHeight="1">
      <c r="C68" s="2">
        <f t="shared" si="3"/>
        <v>18.240000000000002</v>
      </c>
      <c r="D68" s="2" t="s">
        <v>1667</v>
      </c>
      <c r="E68" s="2" t="s">
        <v>1382</v>
      </c>
      <c r="F68" s="2" t="s">
        <v>1364</v>
      </c>
      <c r="G68" s="2" t="s">
        <v>1</v>
      </c>
      <c r="H68" s="2">
        <f>15*A6</f>
        <v>2.25</v>
      </c>
      <c r="I68" s="2">
        <f>13*A2</f>
        <v>0.78</v>
      </c>
      <c r="J68" s="2">
        <f>11*A5</f>
        <v>0.88</v>
      </c>
      <c r="K68" s="2">
        <f>11*A8</f>
        <v>0.32999999999999996</v>
      </c>
      <c r="L68" s="2">
        <f>2*A34</f>
        <v>9</v>
      </c>
      <c r="M68" s="2">
        <f>1*A21</f>
        <v>5</v>
      </c>
    </row>
    <row r="69" spans="3:13" ht="15.6" customHeight="1">
      <c r="C69" s="2">
        <f t="shared" si="3"/>
        <v>5.8500000000000005</v>
      </c>
      <c r="D69" s="2" t="s">
        <v>1906</v>
      </c>
      <c r="E69" s="2" t="s">
        <v>1669</v>
      </c>
      <c r="F69" s="2" t="s">
        <v>1383</v>
      </c>
      <c r="G69" s="2" t="s">
        <v>5</v>
      </c>
      <c r="H69" s="2">
        <f>5*A8</f>
        <v>0.15</v>
      </c>
      <c r="I69" s="2">
        <f>1*A34</f>
        <v>4.5</v>
      </c>
      <c r="J69" s="2">
        <f>2*A27</f>
        <v>1.2</v>
      </c>
      <c r="K69" s="2" t="s">
        <v>1980</v>
      </c>
      <c r="L69" s="2" t="s">
        <v>1980</v>
      </c>
      <c r="M69" s="2" t="s">
        <v>1980</v>
      </c>
    </row>
    <row r="70" spans="3:13" ht="15.6" customHeight="1">
      <c r="C70" s="2">
        <f t="shared" si="3"/>
        <v>7.05</v>
      </c>
      <c r="D70" s="2" t="s">
        <v>1907</v>
      </c>
      <c r="E70" s="2" t="s">
        <v>1669</v>
      </c>
      <c r="F70" s="2" t="s">
        <v>1383</v>
      </c>
      <c r="G70" s="2" t="s">
        <v>5</v>
      </c>
      <c r="H70" s="2">
        <f>5*A8</f>
        <v>0.15</v>
      </c>
      <c r="I70" s="2">
        <f>4*A7</f>
        <v>1.2</v>
      </c>
      <c r="J70" s="2">
        <f>1*A34</f>
        <v>4.5</v>
      </c>
      <c r="K70" s="2">
        <f>2*A27</f>
        <v>1.2</v>
      </c>
      <c r="L70" s="2" t="s">
        <v>1980</v>
      </c>
      <c r="M70" s="2" t="s">
        <v>1980</v>
      </c>
    </row>
    <row r="71" spans="3:13" ht="15.6" customHeight="1">
      <c r="C71" s="2">
        <f t="shared" si="3"/>
        <v>6.17</v>
      </c>
      <c r="D71" s="2" t="s">
        <v>1908</v>
      </c>
      <c r="E71" s="2" t="s">
        <v>1669</v>
      </c>
      <c r="F71" s="2" t="s">
        <v>1383</v>
      </c>
      <c r="G71" s="2" t="s">
        <v>5</v>
      </c>
      <c r="H71" s="2">
        <f>5*A8</f>
        <v>0.15</v>
      </c>
      <c r="I71" s="2">
        <f>4*A5</f>
        <v>0.32</v>
      </c>
      <c r="J71" s="2">
        <f>1*A34</f>
        <v>4.5</v>
      </c>
      <c r="K71" s="2">
        <f>2*A27</f>
        <v>1.2</v>
      </c>
      <c r="L71" s="2" t="s">
        <v>1980</v>
      </c>
      <c r="M71" s="2" t="s">
        <v>1980</v>
      </c>
    </row>
    <row r="72" spans="3:13" ht="15.6" customHeight="1">
      <c r="C72" s="2">
        <f t="shared" si="3"/>
        <v>22.954999999999998</v>
      </c>
      <c r="D72" s="2" t="s">
        <v>1663</v>
      </c>
      <c r="E72" s="2" t="s">
        <v>1378</v>
      </c>
      <c r="F72" s="2" t="s">
        <v>1383</v>
      </c>
      <c r="G72" s="2" t="s">
        <v>1</v>
      </c>
      <c r="H72" s="2">
        <f>11*A5</f>
        <v>0.88</v>
      </c>
      <c r="I72" s="2">
        <f>15*A6</f>
        <v>2.25</v>
      </c>
      <c r="J72" s="2">
        <f>15*A9</f>
        <v>0.44999999999999996</v>
      </c>
      <c r="K72" s="2">
        <f>2*A34</f>
        <v>9</v>
      </c>
      <c r="L72" s="2">
        <f>15*A53</f>
        <v>0.375</v>
      </c>
      <c r="M72" s="2">
        <f>1*A51</f>
        <v>10</v>
      </c>
    </row>
    <row r="73" spans="3:13" ht="15.6" customHeight="1">
      <c r="C73" s="2">
        <f t="shared" si="3"/>
        <v>14.34</v>
      </c>
      <c r="D73" s="2" t="s">
        <v>1909</v>
      </c>
      <c r="E73" s="2" t="s">
        <v>1370</v>
      </c>
      <c r="F73" s="2" t="s">
        <v>1364</v>
      </c>
      <c r="G73" s="2" t="s">
        <v>7</v>
      </c>
      <c r="H73" s="2">
        <f>12*A6</f>
        <v>1.7999999999999998</v>
      </c>
      <c r="I73" s="2">
        <f>6*A9</f>
        <v>0.18</v>
      </c>
      <c r="J73" s="2">
        <f>6*A5</f>
        <v>0.48</v>
      </c>
      <c r="K73" s="2">
        <f>6*A8</f>
        <v>0.18</v>
      </c>
      <c r="L73" s="2">
        <f>2*A34</f>
        <v>9</v>
      </c>
      <c r="M73" s="2">
        <f>3*A22</f>
        <v>2.7</v>
      </c>
    </row>
    <row r="74" spans="3:13" ht="15.6" customHeight="1">
      <c r="C74" s="2">
        <f t="shared" si="3"/>
        <v>8.8000000000000007</v>
      </c>
      <c r="D74" s="2" t="s">
        <v>1910</v>
      </c>
      <c r="E74" s="2" t="s">
        <v>1370</v>
      </c>
      <c r="F74" s="2" t="s">
        <v>1364</v>
      </c>
      <c r="G74" s="2" t="s">
        <v>11</v>
      </c>
      <c r="H74" s="2">
        <f>10*A6</f>
        <v>1.5</v>
      </c>
      <c r="I74" s="2">
        <f>5*A7</f>
        <v>1.5</v>
      </c>
      <c r="J74" s="2">
        <f>5*A5</f>
        <v>0.4</v>
      </c>
      <c r="K74" s="2">
        <f>6*A8</f>
        <v>0.18</v>
      </c>
      <c r="L74" s="2">
        <f>1*A34</f>
        <v>4.5</v>
      </c>
      <c r="M74" s="2">
        <f>6*A28</f>
        <v>0.72</v>
      </c>
    </row>
    <row r="75" spans="3:13" ht="15.6" customHeight="1">
      <c r="C75" s="2">
        <f t="shared" si="3"/>
        <v>14.559999999999999</v>
      </c>
      <c r="D75" s="2" t="s">
        <v>1911</v>
      </c>
      <c r="E75" s="2" t="s">
        <v>1370</v>
      </c>
      <c r="F75" s="2" t="s">
        <v>1364</v>
      </c>
      <c r="G75" s="2" t="s">
        <v>7</v>
      </c>
      <c r="H75" s="2">
        <f>13*A6</f>
        <v>1.95</v>
      </c>
      <c r="I75" s="2">
        <f>8*A5</f>
        <v>0.64</v>
      </c>
      <c r="J75" s="2">
        <f>9*A8</f>
        <v>0.27</v>
      </c>
      <c r="K75" s="2">
        <f>2*A34</f>
        <v>9</v>
      </c>
      <c r="L75" s="2">
        <f>3*A22</f>
        <v>2.7</v>
      </c>
      <c r="M75" s="2" t="s">
        <v>1980</v>
      </c>
    </row>
    <row r="76" spans="3:13" ht="15.6" customHeight="1">
      <c r="C76" s="2">
        <f t="shared" si="3"/>
        <v>7.27</v>
      </c>
      <c r="D76" s="2" t="s">
        <v>1912</v>
      </c>
      <c r="E76" s="2" t="s">
        <v>1370</v>
      </c>
      <c r="F76" s="2" t="s">
        <v>1364</v>
      </c>
      <c r="G76" s="2" t="s">
        <v>11</v>
      </c>
      <c r="H76" s="2">
        <f>9*A6</f>
        <v>1.3499999999999999</v>
      </c>
      <c r="I76" s="2">
        <f>5*A9</f>
        <v>0.15</v>
      </c>
      <c r="J76" s="2">
        <f>5*A5</f>
        <v>0.4</v>
      </c>
      <c r="K76" s="2">
        <f>5*A8</f>
        <v>0.15</v>
      </c>
      <c r="L76" s="2">
        <f>1*A34</f>
        <v>4.5</v>
      </c>
      <c r="M76" s="2">
        <f>6*A28</f>
        <v>0.72</v>
      </c>
    </row>
    <row r="77" spans="3:13" ht="15.6" customHeight="1">
      <c r="C77" s="2">
        <f t="shared" si="3"/>
        <v>11.129999999999999</v>
      </c>
      <c r="D77" s="2" t="s">
        <v>1913</v>
      </c>
      <c r="E77" s="2" t="s">
        <v>1435</v>
      </c>
      <c r="F77" s="2" t="s">
        <v>1387</v>
      </c>
      <c r="G77" s="2" t="s">
        <v>7</v>
      </c>
      <c r="H77" s="2">
        <f>12*A9</f>
        <v>0.36</v>
      </c>
      <c r="I77" s="2">
        <f>8*A2</f>
        <v>0.48</v>
      </c>
      <c r="J77" s="2">
        <f>8*A8</f>
        <v>0.24</v>
      </c>
      <c r="K77" s="2">
        <f>2*A34</f>
        <v>9</v>
      </c>
      <c r="L77" s="2">
        <f>3*A16</f>
        <v>1.0499999999999998</v>
      </c>
      <c r="M77" s="2" t="s">
        <v>1980</v>
      </c>
    </row>
    <row r="78" spans="3:13" ht="15.6" customHeight="1">
      <c r="C78" s="2">
        <f t="shared" si="3"/>
        <v>11.07</v>
      </c>
      <c r="D78" s="2" t="s">
        <v>1914</v>
      </c>
      <c r="E78" s="2" t="s">
        <v>1435</v>
      </c>
      <c r="F78" s="2" t="s">
        <v>1387</v>
      </c>
      <c r="G78" s="2" t="s">
        <v>7</v>
      </c>
      <c r="H78" s="2">
        <f>11*A9</f>
        <v>0.32999999999999996</v>
      </c>
      <c r="I78" s="2">
        <f>8*A2</f>
        <v>0.48</v>
      </c>
      <c r="J78" s="2">
        <f>7*A8</f>
        <v>0.21</v>
      </c>
      <c r="K78" s="2">
        <f>2*A34</f>
        <v>9</v>
      </c>
      <c r="L78" s="2">
        <f>3*A16</f>
        <v>1.0499999999999998</v>
      </c>
      <c r="M78" s="2" t="s">
        <v>1980</v>
      </c>
    </row>
    <row r="79" spans="3:13" ht="15.6" customHeight="1">
      <c r="C79" s="2">
        <f t="shared" si="3"/>
        <v>7.05</v>
      </c>
      <c r="D79" s="2" t="s">
        <v>1915</v>
      </c>
      <c r="E79" s="2" t="s">
        <v>1378</v>
      </c>
      <c r="F79" s="2" t="s">
        <v>1383</v>
      </c>
      <c r="G79" s="2" t="s">
        <v>11</v>
      </c>
      <c r="H79" s="2">
        <f>8*A5</f>
        <v>0.64</v>
      </c>
      <c r="I79" s="2">
        <f>7*A9</f>
        <v>0.21</v>
      </c>
      <c r="J79" s="2">
        <f>5*A3</f>
        <v>0.5</v>
      </c>
      <c r="K79" s="2">
        <f>1*A34</f>
        <v>4.5</v>
      </c>
      <c r="L79" s="2">
        <f>6*A47</f>
        <v>1.2000000000000002</v>
      </c>
      <c r="M79" s="2" t="s">
        <v>1980</v>
      </c>
    </row>
    <row r="80" spans="3:13" ht="15.6" customHeight="1">
      <c r="C80" s="2">
        <f t="shared" si="3"/>
        <v>7.22</v>
      </c>
      <c r="D80" s="2" t="s">
        <v>1916</v>
      </c>
      <c r="E80" s="2" t="s">
        <v>1378</v>
      </c>
      <c r="F80" s="2" t="s">
        <v>1383</v>
      </c>
      <c r="G80" s="2" t="s">
        <v>5</v>
      </c>
      <c r="H80" s="2">
        <f>6*A5</f>
        <v>0.48</v>
      </c>
      <c r="I80" s="2">
        <f>4*A9</f>
        <v>0.12</v>
      </c>
      <c r="J80" s="2">
        <f>4*A8</f>
        <v>0.12</v>
      </c>
      <c r="K80" s="2">
        <f>1*A34</f>
        <v>4.5</v>
      </c>
      <c r="L80" s="2">
        <f>20*A49</f>
        <v>2</v>
      </c>
      <c r="M80" s="2" t="s">
        <v>1980</v>
      </c>
    </row>
    <row r="81" spans="3:13" ht="15.6" customHeight="1">
      <c r="C81" s="2">
        <f t="shared" si="3"/>
        <v>14.48</v>
      </c>
      <c r="D81" s="2" t="s">
        <v>1917</v>
      </c>
      <c r="E81" s="2" t="s">
        <v>1370</v>
      </c>
      <c r="F81" s="2" t="s">
        <v>1376</v>
      </c>
      <c r="G81" s="2" t="s">
        <v>7</v>
      </c>
      <c r="H81" s="2">
        <f>12*A6</f>
        <v>1.7999999999999998</v>
      </c>
      <c r="I81" s="2">
        <f>7*A9</f>
        <v>0.21</v>
      </c>
      <c r="J81" s="2">
        <f>7*A5</f>
        <v>0.56000000000000005</v>
      </c>
      <c r="K81" s="2">
        <f>7*A8</f>
        <v>0.21</v>
      </c>
      <c r="L81" s="2">
        <f>2*A34</f>
        <v>9</v>
      </c>
      <c r="M81" s="2">
        <f>3*A22</f>
        <v>2.7</v>
      </c>
    </row>
    <row r="82" spans="3:13" ht="15.6" customHeight="1">
      <c r="C82" s="2">
        <f t="shared" si="3"/>
        <v>7.05</v>
      </c>
      <c r="D82" s="2" t="s">
        <v>1918</v>
      </c>
      <c r="E82" s="2" t="s">
        <v>1370</v>
      </c>
      <c r="F82" s="2" t="s">
        <v>1376</v>
      </c>
      <c r="G82" s="2" t="s">
        <v>11</v>
      </c>
      <c r="H82" s="2">
        <f>9*A6</f>
        <v>1.3499999999999999</v>
      </c>
      <c r="I82" s="2">
        <f>6*A5</f>
        <v>0.48</v>
      </c>
      <c r="J82" s="2">
        <f>1*A34</f>
        <v>4.5</v>
      </c>
      <c r="K82" s="2">
        <f>6*A28</f>
        <v>0.72</v>
      </c>
      <c r="L82" s="2" t="s">
        <v>1980</v>
      </c>
      <c r="M82" s="2" t="s">
        <v>1980</v>
      </c>
    </row>
    <row r="83" spans="3:13" ht="15.6" customHeight="1">
      <c r="C83" s="2">
        <f t="shared" si="3"/>
        <v>7.3</v>
      </c>
      <c r="D83" s="2" t="s">
        <v>1919</v>
      </c>
      <c r="E83" s="2" t="s">
        <v>1370</v>
      </c>
      <c r="F83" s="2" t="s">
        <v>1376</v>
      </c>
      <c r="G83" s="2" t="s">
        <v>11</v>
      </c>
      <c r="H83" s="2">
        <f>10*A6</f>
        <v>1.5</v>
      </c>
      <c r="I83" s="2">
        <f>5*A5</f>
        <v>0.4</v>
      </c>
      <c r="J83" s="2">
        <f>6*A8</f>
        <v>0.18</v>
      </c>
      <c r="K83" s="2">
        <f>1*A34</f>
        <v>4.5</v>
      </c>
      <c r="L83" s="2">
        <f>6*A28</f>
        <v>0.72</v>
      </c>
      <c r="M83" s="2" t="s">
        <v>1980</v>
      </c>
    </row>
    <row r="84" spans="3:13" ht="15.6" customHeight="1">
      <c r="C84" s="2">
        <f t="shared" si="3"/>
        <v>6.72</v>
      </c>
      <c r="D84" s="2" t="s">
        <v>1920</v>
      </c>
      <c r="E84" s="2" t="s">
        <v>1382</v>
      </c>
      <c r="F84" s="2" t="s">
        <v>1445</v>
      </c>
      <c r="G84" s="2" t="s">
        <v>5</v>
      </c>
      <c r="H84" s="2">
        <f>6*A7</f>
        <v>1.7999999999999998</v>
      </c>
      <c r="I84" s="2">
        <f>4*A2</f>
        <v>0.24</v>
      </c>
      <c r="J84" s="2">
        <f>1*A34</f>
        <v>4.5</v>
      </c>
      <c r="K84" s="2">
        <f>9*A20</f>
        <v>0.18</v>
      </c>
      <c r="L84" s="2" t="s">
        <v>1980</v>
      </c>
      <c r="M84" s="2" t="s">
        <v>1980</v>
      </c>
    </row>
    <row r="85" spans="3:13" ht="15.6" customHeight="1">
      <c r="C85" s="2">
        <f t="shared" si="3"/>
        <v>7.05</v>
      </c>
      <c r="D85" s="2" t="s">
        <v>1921</v>
      </c>
      <c r="E85" s="2" t="s">
        <v>1370</v>
      </c>
      <c r="F85" s="2" t="s">
        <v>1425</v>
      </c>
      <c r="G85" s="2" t="s">
        <v>11</v>
      </c>
      <c r="H85" s="2">
        <f>9*A6</f>
        <v>1.3499999999999999</v>
      </c>
      <c r="I85" s="2">
        <f>6*A5</f>
        <v>0.48</v>
      </c>
      <c r="J85" s="2">
        <f>1*A34</f>
        <v>4.5</v>
      </c>
      <c r="K85" s="2">
        <f>6*A28</f>
        <v>0.72</v>
      </c>
      <c r="L85" s="2" t="s">
        <v>1980</v>
      </c>
      <c r="M85" s="2" t="s">
        <v>1980</v>
      </c>
    </row>
    <row r="86" spans="3:13" ht="15.6" customHeight="1">
      <c r="C86" s="2">
        <f t="shared" si="3"/>
        <v>8.18</v>
      </c>
      <c r="D86" s="2" t="s">
        <v>1922</v>
      </c>
      <c r="E86" s="2" t="s">
        <v>1378</v>
      </c>
      <c r="F86" s="2" t="s">
        <v>1383</v>
      </c>
      <c r="G86" s="2" t="s">
        <v>5</v>
      </c>
      <c r="H86" s="2">
        <f>6*A5</f>
        <v>0.48</v>
      </c>
      <c r="I86" s="2">
        <f>4*A7</f>
        <v>1.2</v>
      </c>
      <c r="J86" s="2">
        <f>1*A34</f>
        <v>4.5</v>
      </c>
      <c r="K86" s="2">
        <f>20*A49</f>
        <v>2</v>
      </c>
      <c r="L86" s="2" t="s">
        <v>1980</v>
      </c>
      <c r="M86" s="2" t="s">
        <v>1980</v>
      </c>
    </row>
    <row r="87" spans="3:13" ht="15.6" customHeight="1">
      <c r="C87" s="2">
        <f t="shared" si="3"/>
        <v>5.19</v>
      </c>
      <c r="D87" s="2" t="s">
        <v>1923</v>
      </c>
      <c r="E87" s="2" t="s">
        <v>1435</v>
      </c>
      <c r="F87" s="2" t="s">
        <v>1383</v>
      </c>
      <c r="G87" s="2" t="s">
        <v>5</v>
      </c>
      <c r="H87" s="2">
        <f>5*A9</f>
        <v>0.15</v>
      </c>
      <c r="I87" s="2">
        <f>3*A8</f>
        <v>0.09</v>
      </c>
      <c r="J87" s="2">
        <f>1*A34</f>
        <v>4.5</v>
      </c>
      <c r="K87" s="2">
        <f>9*A18</f>
        <v>0.45</v>
      </c>
      <c r="L87" s="2" t="s">
        <v>1980</v>
      </c>
      <c r="M87" s="2" t="s">
        <v>1980</v>
      </c>
    </row>
    <row r="88" spans="3:13" ht="15.6" customHeight="1">
      <c r="C88" s="2">
        <f t="shared" si="3"/>
        <v>5.34</v>
      </c>
      <c r="D88" s="2" t="s">
        <v>1924</v>
      </c>
      <c r="E88" s="2" t="s">
        <v>1435</v>
      </c>
      <c r="F88" s="2" t="s">
        <v>1383</v>
      </c>
      <c r="G88" s="2" t="s">
        <v>11</v>
      </c>
      <c r="H88" s="2">
        <f>8*A9</f>
        <v>0.24</v>
      </c>
      <c r="I88" s="2">
        <f>6*A8</f>
        <v>0.18</v>
      </c>
      <c r="J88" s="2">
        <f>1*A34</f>
        <v>4.5</v>
      </c>
      <c r="K88" s="2">
        <f>6*A13</f>
        <v>0.42000000000000004</v>
      </c>
      <c r="L88" s="2" t="s">
        <v>1980</v>
      </c>
      <c r="M88" s="2" t="s">
        <v>1980</v>
      </c>
    </row>
    <row r="89" spans="3:13" ht="15.6" customHeight="1">
      <c r="C89" s="2">
        <f t="shared" si="3"/>
        <v>7.77</v>
      </c>
      <c r="D89" s="2" t="s">
        <v>1925</v>
      </c>
      <c r="E89" s="2" t="s">
        <v>1382</v>
      </c>
      <c r="F89" s="2" t="s">
        <v>1371</v>
      </c>
      <c r="G89" s="2" t="s">
        <v>11</v>
      </c>
      <c r="H89" s="2">
        <f>8*A7</f>
        <v>2.4</v>
      </c>
      <c r="I89" s="2">
        <f>5*A2</f>
        <v>0.3</v>
      </c>
      <c r="J89" s="2">
        <f>5*A8</f>
        <v>0.15</v>
      </c>
      <c r="K89" s="2">
        <f>1*A34</f>
        <v>4.5</v>
      </c>
      <c r="L89" s="2">
        <f>6*A11</f>
        <v>0.42000000000000004</v>
      </c>
      <c r="M89" s="2" t="s">
        <v>1980</v>
      </c>
    </row>
    <row r="90" spans="3:13" ht="15.6" customHeight="1">
      <c r="C90" s="2">
        <f t="shared" si="3"/>
        <v>6.18</v>
      </c>
      <c r="D90" s="2" t="s">
        <v>1926</v>
      </c>
      <c r="E90" s="2" t="s">
        <v>1382</v>
      </c>
      <c r="F90" s="2" t="s">
        <v>1391</v>
      </c>
      <c r="G90" s="2" t="s">
        <v>5</v>
      </c>
      <c r="H90" s="2">
        <f>5*A7</f>
        <v>1.5</v>
      </c>
      <c r="I90" s="2">
        <f>1*A34</f>
        <v>4.5</v>
      </c>
      <c r="J90" s="2">
        <f>9*A20</f>
        <v>0.18</v>
      </c>
      <c r="K90" s="2" t="s">
        <v>1980</v>
      </c>
      <c r="L90" s="2" t="s">
        <v>1980</v>
      </c>
      <c r="M90" s="2" t="s">
        <v>1980</v>
      </c>
    </row>
    <row r="91" spans="3:13" ht="15.6" customHeight="1">
      <c r="C91" s="2">
        <f t="shared" si="3"/>
        <v>7.47</v>
      </c>
      <c r="D91" s="2" t="s">
        <v>1927</v>
      </c>
      <c r="E91" s="2" t="s">
        <v>1382</v>
      </c>
      <c r="F91" s="2" t="s">
        <v>1391</v>
      </c>
      <c r="G91" s="2" t="s">
        <v>11</v>
      </c>
      <c r="H91" s="2">
        <f>8*A7</f>
        <v>2.4</v>
      </c>
      <c r="I91" s="2">
        <f>5*A8</f>
        <v>0.15</v>
      </c>
      <c r="J91" s="2">
        <f>1*A34</f>
        <v>4.5</v>
      </c>
      <c r="K91" s="2">
        <f>6*A11</f>
        <v>0.42000000000000004</v>
      </c>
      <c r="L91" s="2" t="s">
        <v>1980</v>
      </c>
      <c r="M91" s="2" t="s">
        <v>1980</v>
      </c>
    </row>
    <row r="92" spans="3:13" ht="15.6" customHeight="1">
      <c r="C92" s="2">
        <f t="shared" si="3"/>
        <v>5.13</v>
      </c>
      <c r="D92" s="2" t="s">
        <v>1928</v>
      </c>
      <c r="E92" s="2" t="s">
        <v>1435</v>
      </c>
      <c r="F92" s="2" t="s">
        <v>1383</v>
      </c>
      <c r="G92" s="2" t="s">
        <v>5</v>
      </c>
      <c r="H92" s="2">
        <f>6*A9</f>
        <v>0.18</v>
      </c>
      <c r="I92" s="2">
        <f>1*A34</f>
        <v>4.5</v>
      </c>
      <c r="J92" s="2">
        <f>9*A18</f>
        <v>0.45</v>
      </c>
      <c r="K92" s="2" t="s">
        <v>1980</v>
      </c>
      <c r="L92" s="2" t="s">
        <v>1980</v>
      </c>
      <c r="M92" s="2" t="s">
        <v>1980</v>
      </c>
    </row>
    <row r="93" spans="3:13" ht="15.6" customHeight="1">
      <c r="C93" s="2">
        <f t="shared" si="3"/>
        <v>6.7799999999999994</v>
      </c>
      <c r="D93" s="2" t="s">
        <v>1929</v>
      </c>
      <c r="E93" s="2" t="s">
        <v>1382</v>
      </c>
      <c r="F93" s="2" t="s">
        <v>1424</v>
      </c>
      <c r="G93" s="2" t="s">
        <v>5</v>
      </c>
      <c r="H93" s="2">
        <f>7*A7</f>
        <v>2.1</v>
      </c>
      <c r="I93" s="2">
        <f>1*A34</f>
        <v>4.5</v>
      </c>
      <c r="J93" s="2">
        <f>9*A20</f>
        <v>0.18</v>
      </c>
      <c r="K93" s="2" t="s">
        <v>1980</v>
      </c>
      <c r="L93" s="2" t="s">
        <v>1980</v>
      </c>
      <c r="M93" s="2" t="s">
        <v>1980</v>
      </c>
    </row>
    <row r="94" spans="3:13" ht="15.6" customHeight="1">
      <c r="C94" s="2">
        <f t="shared" si="3"/>
        <v>5.16</v>
      </c>
      <c r="D94" s="2" t="s">
        <v>1930</v>
      </c>
      <c r="E94" s="2" t="s">
        <v>1435</v>
      </c>
      <c r="F94" s="2" t="s">
        <v>1383</v>
      </c>
      <c r="G94" s="2" t="s">
        <v>5</v>
      </c>
      <c r="H94" s="2">
        <f>7*A9</f>
        <v>0.21</v>
      </c>
      <c r="I94" s="2">
        <f>1*A34</f>
        <v>4.5</v>
      </c>
      <c r="J94" s="2">
        <f>9*A18</f>
        <v>0.45</v>
      </c>
      <c r="K94" s="2" t="s">
        <v>1980</v>
      </c>
      <c r="L94" s="2" t="s">
        <v>1980</v>
      </c>
      <c r="M94" s="2" t="s">
        <v>1980</v>
      </c>
    </row>
    <row r="95" spans="3:13" ht="15.6" customHeight="1">
      <c r="C95" s="2">
        <f t="shared" si="3"/>
        <v>8.4700000000000006</v>
      </c>
      <c r="D95" s="2" t="s">
        <v>1931</v>
      </c>
      <c r="E95" s="2" t="s">
        <v>1382</v>
      </c>
      <c r="F95" s="2" t="s">
        <v>1468</v>
      </c>
      <c r="G95" s="2" t="s">
        <v>11</v>
      </c>
      <c r="H95" s="2">
        <f>8*A7</f>
        <v>2.4</v>
      </c>
      <c r="I95" s="2">
        <f>5*A5</f>
        <v>0.4</v>
      </c>
      <c r="J95" s="2">
        <f>5*A6</f>
        <v>0.75</v>
      </c>
      <c r="K95" s="2">
        <f>1*A34</f>
        <v>4.5</v>
      </c>
      <c r="L95" s="2">
        <f>6*A11</f>
        <v>0.42000000000000004</v>
      </c>
      <c r="M95" s="2" t="s">
        <v>1980</v>
      </c>
    </row>
    <row r="96" spans="3:13" ht="15.6" customHeight="1">
      <c r="C96" s="2">
        <f t="shared" si="3"/>
        <v>15.5</v>
      </c>
      <c r="D96" s="2" t="s">
        <v>1932</v>
      </c>
      <c r="E96" s="2" t="s">
        <v>1382</v>
      </c>
      <c r="F96" s="2" t="s">
        <v>1468</v>
      </c>
      <c r="G96" s="2" t="s">
        <v>7</v>
      </c>
      <c r="H96" s="2">
        <f>13*A7</f>
        <v>3.9</v>
      </c>
      <c r="I96" s="2">
        <f>10*A5</f>
        <v>0.8</v>
      </c>
      <c r="J96" s="2">
        <f>7*A6</f>
        <v>1.05</v>
      </c>
      <c r="K96" s="2">
        <f>2*A34</f>
        <v>9</v>
      </c>
      <c r="L96" s="2">
        <f>3*A24</f>
        <v>0.75</v>
      </c>
      <c r="M96" s="2" t="s">
        <v>1980</v>
      </c>
    </row>
    <row r="97" spans="3:13" ht="15.6" customHeight="1">
      <c r="C97" s="2">
        <f t="shared" si="3"/>
        <v>8.77</v>
      </c>
      <c r="D97" s="2" t="s">
        <v>1933</v>
      </c>
      <c r="E97" s="2" t="s">
        <v>1382</v>
      </c>
      <c r="F97" s="2" t="s">
        <v>1468</v>
      </c>
      <c r="G97" s="2" t="s">
        <v>11</v>
      </c>
      <c r="H97" s="2">
        <f>9*A7</f>
        <v>2.6999999999999997</v>
      </c>
      <c r="I97" s="2">
        <f>5*A5</f>
        <v>0.4</v>
      </c>
      <c r="J97" s="2">
        <f>5*A6</f>
        <v>0.75</v>
      </c>
      <c r="K97" s="2">
        <f>1*A34</f>
        <v>4.5</v>
      </c>
      <c r="L97" s="2">
        <f>6*A11</f>
        <v>0.42000000000000004</v>
      </c>
      <c r="M97" s="2" t="s">
        <v>1980</v>
      </c>
    </row>
    <row r="98" spans="3:13" ht="15.6" customHeight="1">
      <c r="C98" s="2">
        <f t="shared" si="3"/>
        <v>9.2200000000000006</v>
      </c>
      <c r="D98" s="2" t="s">
        <v>1934</v>
      </c>
      <c r="E98" s="2" t="s">
        <v>1382</v>
      </c>
      <c r="F98" s="2" t="s">
        <v>1468</v>
      </c>
      <c r="G98" s="2" t="s">
        <v>11</v>
      </c>
      <c r="H98" s="2">
        <f>10*A7</f>
        <v>3</v>
      </c>
      <c r="I98" s="2">
        <f>5*A5</f>
        <v>0.4</v>
      </c>
      <c r="J98" s="2">
        <f>6*A6</f>
        <v>0.89999999999999991</v>
      </c>
      <c r="K98" s="2">
        <f>1*A34</f>
        <v>4.5</v>
      </c>
      <c r="L98" s="2">
        <f>6*A11</f>
        <v>0.42000000000000004</v>
      </c>
      <c r="M98" s="2" t="s">
        <v>1980</v>
      </c>
    </row>
    <row r="99" spans="3:13" ht="15.6" customHeight="1">
      <c r="C99" s="2">
        <f t="shared" si="3"/>
        <v>6.38</v>
      </c>
      <c r="D99" s="2" t="s">
        <v>1935</v>
      </c>
      <c r="E99" s="2" t="s">
        <v>1363</v>
      </c>
      <c r="F99" s="2" t="s">
        <v>1364</v>
      </c>
      <c r="G99" s="2" t="s">
        <v>11</v>
      </c>
      <c r="H99" s="2">
        <f>10*A3</f>
        <v>1</v>
      </c>
      <c r="I99" s="2">
        <f>5*A2</f>
        <v>0.3</v>
      </c>
      <c r="J99" s="2">
        <f>5*A5</f>
        <v>0.4</v>
      </c>
      <c r="K99" s="2">
        <f>1*A34</f>
        <v>4.5</v>
      </c>
      <c r="L99" s="2">
        <f>6*A15</f>
        <v>0.18</v>
      </c>
      <c r="M99" s="2" t="s">
        <v>1980</v>
      </c>
    </row>
    <row r="100" spans="3:13" ht="15.6" customHeight="1">
      <c r="C100" s="2">
        <f t="shared" si="3"/>
        <v>11.92</v>
      </c>
      <c r="D100" s="2" t="s">
        <v>1936</v>
      </c>
      <c r="E100" s="2" t="s">
        <v>1363</v>
      </c>
      <c r="F100" s="2" t="s">
        <v>1364</v>
      </c>
      <c r="G100" s="2" t="s">
        <v>7</v>
      </c>
      <c r="H100" s="2">
        <f>12*A3</f>
        <v>1.2000000000000002</v>
      </c>
      <c r="I100" s="2">
        <f>8*A2</f>
        <v>0.48</v>
      </c>
      <c r="J100" s="2">
        <f>8*A5</f>
        <v>0.64</v>
      </c>
      <c r="K100" s="2">
        <f>2*A34</f>
        <v>9</v>
      </c>
      <c r="L100" s="2">
        <f>3*A14</f>
        <v>0.60000000000000009</v>
      </c>
      <c r="M100" s="2" t="s">
        <v>1980</v>
      </c>
    </row>
    <row r="101" spans="3:13" ht="15.6" customHeight="1">
      <c r="C101" s="2">
        <f t="shared" si="3"/>
        <v>8.07</v>
      </c>
      <c r="D101" s="2" t="s">
        <v>1937</v>
      </c>
      <c r="E101" s="2" t="s">
        <v>1382</v>
      </c>
      <c r="F101" s="2" t="s">
        <v>1371</v>
      </c>
      <c r="G101" s="2" t="s">
        <v>11</v>
      </c>
      <c r="H101" s="2">
        <f>9*A7</f>
        <v>2.6999999999999997</v>
      </c>
      <c r="I101" s="2">
        <f>5*A2</f>
        <v>0.3</v>
      </c>
      <c r="J101" s="2">
        <f>5*A8</f>
        <v>0.15</v>
      </c>
      <c r="K101" s="2">
        <f>1*A34</f>
        <v>4.5</v>
      </c>
      <c r="L101" s="2">
        <f>6*A11</f>
        <v>0.42000000000000004</v>
      </c>
      <c r="M101" s="2" t="s">
        <v>1980</v>
      </c>
    </row>
    <row r="102" spans="3:13" ht="15.6" customHeight="1">
      <c r="C102" s="2">
        <f t="shared" si="3"/>
        <v>14.43</v>
      </c>
      <c r="D102" s="2" t="s">
        <v>1938</v>
      </c>
      <c r="E102" s="2" t="s">
        <v>1382</v>
      </c>
      <c r="F102" s="2" t="s">
        <v>1371</v>
      </c>
      <c r="G102" s="2" t="s">
        <v>7</v>
      </c>
      <c r="H102" s="2">
        <f>13*A7</f>
        <v>3.9</v>
      </c>
      <c r="I102" s="2">
        <f>9*A2</f>
        <v>0.54</v>
      </c>
      <c r="J102" s="2">
        <f>8*A8</f>
        <v>0.24</v>
      </c>
      <c r="K102" s="2">
        <f>2*A34</f>
        <v>9</v>
      </c>
      <c r="L102" s="2">
        <f>3*A24</f>
        <v>0.75</v>
      </c>
      <c r="M102" s="2" t="s">
        <v>1980</v>
      </c>
    </row>
    <row r="103" spans="3:13" ht="15.6" customHeight="1">
      <c r="C103" s="2">
        <f t="shared" si="3"/>
        <v>14.4</v>
      </c>
      <c r="D103" s="2" t="s">
        <v>1939</v>
      </c>
      <c r="E103" s="2" t="s">
        <v>1382</v>
      </c>
      <c r="F103" s="2" t="s">
        <v>1371</v>
      </c>
      <c r="G103" s="2" t="s">
        <v>7</v>
      </c>
      <c r="H103" s="2">
        <f>13*A7</f>
        <v>3.9</v>
      </c>
      <c r="I103" s="2">
        <f>8*A2</f>
        <v>0.48</v>
      </c>
      <c r="J103" s="2">
        <f>9*A8</f>
        <v>0.27</v>
      </c>
      <c r="K103" s="2">
        <f>2*A34</f>
        <v>9</v>
      </c>
      <c r="L103" s="2">
        <f>3*A24</f>
        <v>0.75</v>
      </c>
      <c r="M103" s="2" t="s">
        <v>1980</v>
      </c>
    </row>
    <row r="104" spans="3:13" ht="15.6" customHeight="1">
      <c r="C104" s="2">
        <f t="shared" si="3"/>
        <v>5.55</v>
      </c>
      <c r="D104" s="2" t="s">
        <v>1940</v>
      </c>
      <c r="E104" s="2" t="s">
        <v>1435</v>
      </c>
      <c r="F104" s="2" t="s">
        <v>1387</v>
      </c>
      <c r="G104" s="2" t="s">
        <v>11</v>
      </c>
      <c r="H104" s="2">
        <f>9*A9</f>
        <v>0.27</v>
      </c>
      <c r="I104" s="2">
        <f>6*A2</f>
        <v>0.36</v>
      </c>
      <c r="J104" s="2">
        <f>1*A34</f>
        <v>4.5</v>
      </c>
      <c r="K104" s="2">
        <f>6*A13</f>
        <v>0.42000000000000004</v>
      </c>
      <c r="L104" s="2" t="s">
        <v>1980</v>
      </c>
      <c r="M104" s="2" t="s">
        <v>1980</v>
      </c>
    </row>
    <row r="105" spans="3:13" ht="15.6" customHeight="1">
      <c r="C105" s="2">
        <f t="shared" si="3"/>
        <v>11.129999999999999</v>
      </c>
      <c r="D105" s="2" t="s">
        <v>1941</v>
      </c>
      <c r="E105" s="2" t="s">
        <v>1435</v>
      </c>
      <c r="F105" s="2" t="s">
        <v>1387</v>
      </c>
      <c r="G105" s="2" t="s">
        <v>7</v>
      </c>
      <c r="H105" s="2">
        <f>12*A9</f>
        <v>0.36</v>
      </c>
      <c r="I105" s="2">
        <f>8*A2</f>
        <v>0.48</v>
      </c>
      <c r="J105" s="2">
        <f>8*A8</f>
        <v>0.24</v>
      </c>
      <c r="K105" s="2">
        <f>2*A34</f>
        <v>9</v>
      </c>
      <c r="L105" s="2">
        <f>3*A16</f>
        <v>1.0499999999999998</v>
      </c>
      <c r="M105" s="2" t="s">
        <v>1980</v>
      </c>
    </row>
    <row r="106" spans="3:13" ht="15.6" customHeight="1">
      <c r="C106" s="2">
        <f t="shared" si="3"/>
        <v>6.08</v>
      </c>
      <c r="D106" s="2" t="s">
        <v>1942</v>
      </c>
      <c r="E106" s="2" t="s">
        <v>1435</v>
      </c>
      <c r="F106" s="2" t="s">
        <v>1387</v>
      </c>
      <c r="G106" s="2" t="s">
        <v>5</v>
      </c>
      <c r="H106" s="2">
        <f>2*A9</f>
        <v>0.06</v>
      </c>
      <c r="I106" s="2">
        <f>4*A5</f>
        <v>0.32</v>
      </c>
      <c r="J106" s="2">
        <f>5*A6</f>
        <v>0.75</v>
      </c>
      <c r="K106" s="2">
        <f>1*A34</f>
        <v>4.5</v>
      </c>
      <c r="L106" s="2">
        <f>9*A18</f>
        <v>0.45</v>
      </c>
      <c r="M106" s="2" t="s">
        <v>1980</v>
      </c>
    </row>
    <row r="107" spans="3:13" ht="15.6" customHeight="1">
      <c r="C107" s="2">
        <f t="shared" si="3"/>
        <v>6.31</v>
      </c>
      <c r="D107" s="2" t="s">
        <v>1943</v>
      </c>
      <c r="E107" s="2" t="s">
        <v>1435</v>
      </c>
      <c r="F107" s="2" t="s">
        <v>1387</v>
      </c>
      <c r="G107" s="2" t="s">
        <v>5</v>
      </c>
      <c r="H107" s="2">
        <f>2*A9</f>
        <v>0.06</v>
      </c>
      <c r="I107" s="2">
        <f>5*A5</f>
        <v>0.4</v>
      </c>
      <c r="J107" s="2">
        <f>6*A6</f>
        <v>0.89999999999999991</v>
      </c>
      <c r="K107" s="2">
        <f>1*A34</f>
        <v>4.5</v>
      </c>
      <c r="L107" s="2">
        <f>9*A18</f>
        <v>0.45</v>
      </c>
      <c r="M107" s="2" t="s">
        <v>1980</v>
      </c>
    </row>
    <row r="108" spans="3:13" ht="15.6" customHeight="1">
      <c r="C108" s="2">
        <f t="shared" si="3"/>
        <v>5.46</v>
      </c>
      <c r="D108" s="2" t="s">
        <v>1944</v>
      </c>
      <c r="E108" s="2" t="s">
        <v>1435</v>
      </c>
      <c r="F108" s="2" t="s">
        <v>1387</v>
      </c>
      <c r="G108" s="2" t="s">
        <v>11</v>
      </c>
      <c r="H108" s="2">
        <f>8*A9</f>
        <v>0.24</v>
      </c>
      <c r="I108" s="2">
        <f>5*A2</f>
        <v>0.3</v>
      </c>
      <c r="J108" s="2">
        <f>1*A34</f>
        <v>4.5</v>
      </c>
      <c r="K108" s="2">
        <f>6*A13</f>
        <v>0.42000000000000004</v>
      </c>
      <c r="L108" s="2" t="s">
        <v>1980</v>
      </c>
      <c r="M108" s="2" t="s">
        <v>1980</v>
      </c>
    </row>
    <row r="109" spans="3:13" ht="15.6" customHeight="1">
      <c r="C109" s="2">
        <f t="shared" si="3"/>
        <v>11.190000000000001</v>
      </c>
      <c r="D109" s="2" t="s">
        <v>1945</v>
      </c>
      <c r="E109" s="2" t="s">
        <v>1435</v>
      </c>
      <c r="F109" s="2" t="s">
        <v>1387</v>
      </c>
      <c r="G109" s="2" t="s">
        <v>7</v>
      </c>
      <c r="H109" s="2">
        <f>13*A9</f>
        <v>0.39</v>
      </c>
      <c r="I109" s="2">
        <f>8*A2</f>
        <v>0.48</v>
      </c>
      <c r="J109" s="2">
        <f>9*A8</f>
        <v>0.27</v>
      </c>
      <c r="K109" s="2">
        <f>2*A34</f>
        <v>9</v>
      </c>
      <c r="L109" s="2">
        <f>3*A16</f>
        <v>1.0499999999999998</v>
      </c>
      <c r="M109" s="2" t="s">
        <v>1980</v>
      </c>
    </row>
    <row r="110" spans="3:13" ht="15.6" customHeight="1">
      <c r="C110" s="2">
        <f t="shared" si="3"/>
        <v>11.219999999999999</v>
      </c>
      <c r="D110" s="2" t="s">
        <v>1946</v>
      </c>
      <c r="E110" s="2" t="s">
        <v>1435</v>
      </c>
      <c r="F110" s="2" t="s">
        <v>1387</v>
      </c>
      <c r="G110" s="2" t="s">
        <v>7</v>
      </c>
      <c r="H110" s="2">
        <f>13*A9</f>
        <v>0.39</v>
      </c>
      <c r="I110" s="2">
        <f>9*A2</f>
        <v>0.54</v>
      </c>
      <c r="J110" s="2">
        <f>8*A8</f>
        <v>0.24</v>
      </c>
      <c r="K110" s="2">
        <f>2*A34</f>
        <v>9</v>
      </c>
      <c r="L110" s="2">
        <f>3*A16</f>
        <v>1.0499999999999998</v>
      </c>
      <c r="M110" s="2" t="s">
        <v>1980</v>
      </c>
    </row>
    <row r="111" spans="3:13" ht="15.6" customHeight="1">
      <c r="C111" s="2">
        <f t="shared" si="3"/>
        <v>8.07</v>
      </c>
      <c r="D111" s="2" t="s">
        <v>1947</v>
      </c>
      <c r="E111" s="2" t="s">
        <v>1382</v>
      </c>
      <c r="F111" s="2" t="s">
        <v>1371</v>
      </c>
      <c r="G111" s="2" t="s">
        <v>11</v>
      </c>
      <c r="H111" s="2">
        <f>9*A7</f>
        <v>2.6999999999999997</v>
      </c>
      <c r="I111" s="2">
        <f>5*A2</f>
        <v>0.3</v>
      </c>
      <c r="J111" s="2">
        <f>5*A8</f>
        <v>0.15</v>
      </c>
      <c r="K111" s="2">
        <f>1*A34</f>
        <v>4.5</v>
      </c>
      <c r="L111" s="2">
        <f>6*A11</f>
        <v>0.42000000000000004</v>
      </c>
      <c r="M111" s="2" t="s">
        <v>1980</v>
      </c>
    </row>
    <row r="112" spans="3:13" ht="15.6" customHeight="1">
      <c r="C112" s="2">
        <f t="shared" si="3"/>
        <v>8.4599999999999991</v>
      </c>
      <c r="D112" s="2" t="s">
        <v>1948</v>
      </c>
      <c r="E112" s="2" t="s">
        <v>1382</v>
      </c>
      <c r="F112" s="2" t="s">
        <v>1371</v>
      </c>
      <c r="G112" s="2" t="s">
        <v>11</v>
      </c>
      <c r="H112" s="2">
        <f>10*A7</f>
        <v>3</v>
      </c>
      <c r="I112" s="2">
        <f>6*A2</f>
        <v>0.36</v>
      </c>
      <c r="J112" s="2">
        <f>6*A8</f>
        <v>0.18</v>
      </c>
      <c r="K112" s="2">
        <f>1*A34</f>
        <v>4.5</v>
      </c>
      <c r="L112" s="2">
        <f>6*A11</f>
        <v>0.42000000000000004</v>
      </c>
      <c r="M112" s="2" t="s">
        <v>1980</v>
      </c>
    </row>
    <row r="113" spans="3:13" ht="15.6" customHeight="1">
      <c r="C113" s="2">
        <f t="shared" si="3"/>
        <v>8.52</v>
      </c>
      <c r="D113" s="2" t="s">
        <v>1949</v>
      </c>
      <c r="E113" s="2" t="s">
        <v>1382</v>
      </c>
      <c r="F113" s="2" t="s">
        <v>1391</v>
      </c>
      <c r="G113" s="2" t="s">
        <v>11</v>
      </c>
      <c r="H113" s="2">
        <f>11*A7</f>
        <v>3.3</v>
      </c>
      <c r="I113" s="2">
        <f>5*A2</f>
        <v>0.3</v>
      </c>
      <c r="J113" s="2">
        <f>1*A34</f>
        <v>4.5</v>
      </c>
      <c r="K113" s="2">
        <f>6*A11</f>
        <v>0.42000000000000004</v>
      </c>
      <c r="L113" s="2" t="s">
        <v>1980</v>
      </c>
      <c r="M113" s="2" t="s">
        <v>1980</v>
      </c>
    </row>
    <row r="114" spans="3:13" ht="15.6" customHeight="1">
      <c r="C114" s="2">
        <f t="shared" si="3"/>
        <v>8.8199999999999985</v>
      </c>
      <c r="D114" s="2" t="s">
        <v>1950</v>
      </c>
      <c r="E114" s="2" t="s">
        <v>1382</v>
      </c>
      <c r="F114" s="2" t="s">
        <v>1391</v>
      </c>
      <c r="G114" s="2" t="s">
        <v>11</v>
      </c>
      <c r="H114" s="2">
        <f>12*A7</f>
        <v>3.5999999999999996</v>
      </c>
      <c r="I114" s="2">
        <f>5*A2</f>
        <v>0.3</v>
      </c>
      <c r="J114" s="2">
        <f>1*A34</f>
        <v>4.5</v>
      </c>
      <c r="K114" s="2">
        <f>6*A11</f>
        <v>0.42000000000000004</v>
      </c>
      <c r="L114" s="2" t="s">
        <v>1980</v>
      </c>
      <c r="M114" s="2" t="s">
        <v>1980</v>
      </c>
    </row>
    <row r="115" spans="3:13" ht="15.6" customHeight="1">
      <c r="C115" s="2">
        <f t="shared" si="3"/>
        <v>14.84</v>
      </c>
      <c r="D115" s="2" t="s">
        <v>1951</v>
      </c>
      <c r="E115" s="2" t="s">
        <v>1382</v>
      </c>
      <c r="F115" s="2" t="s">
        <v>1424</v>
      </c>
      <c r="G115" s="2" t="s">
        <v>7</v>
      </c>
      <c r="H115" s="2">
        <f>13*A7</f>
        <v>3.9</v>
      </c>
      <c r="I115" s="2">
        <f>7*A2</f>
        <v>0.42</v>
      </c>
      <c r="J115" s="2">
        <f>7*A5</f>
        <v>0.56000000000000005</v>
      </c>
      <c r="K115" s="2">
        <f>7*A8</f>
        <v>0.21</v>
      </c>
      <c r="L115" s="2">
        <f>2*A34</f>
        <v>9</v>
      </c>
      <c r="M115" s="2">
        <f>3*A24</f>
        <v>0.75</v>
      </c>
    </row>
    <row r="116" spans="3:13" ht="15.6" customHeight="1">
      <c r="C116" s="2">
        <f t="shared" si="3"/>
        <v>14.48</v>
      </c>
      <c r="D116" s="2" t="s">
        <v>1952</v>
      </c>
      <c r="E116" s="2" t="s">
        <v>1382</v>
      </c>
      <c r="F116" s="2" t="s">
        <v>1424</v>
      </c>
      <c r="G116" s="2" t="s">
        <v>7</v>
      </c>
      <c r="H116" s="2">
        <f>12*A7</f>
        <v>3.5999999999999996</v>
      </c>
      <c r="I116" s="2">
        <f>6*A2</f>
        <v>0.36</v>
      </c>
      <c r="J116" s="2">
        <f>7*A5</f>
        <v>0.56000000000000005</v>
      </c>
      <c r="K116" s="2">
        <f>7*A8</f>
        <v>0.21</v>
      </c>
      <c r="L116" s="2">
        <f>2*A34</f>
        <v>9</v>
      </c>
      <c r="M116" s="2">
        <f>3*A24</f>
        <v>0.75</v>
      </c>
    </row>
    <row r="117" spans="3:13" ht="15.6" customHeight="1">
      <c r="C117" s="2">
        <f t="shared" si="3"/>
        <v>11.219999999999999</v>
      </c>
      <c r="D117" s="2" t="s">
        <v>1953</v>
      </c>
      <c r="E117" s="2" t="s">
        <v>1435</v>
      </c>
      <c r="F117" s="2" t="s">
        <v>1387</v>
      </c>
      <c r="G117" s="2" t="s">
        <v>7</v>
      </c>
      <c r="H117" s="2">
        <f>13*A9</f>
        <v>0.39</v>
      </c>
      <c r="I117" s="2">
        <f>9*A2</f>
        <v>0.54</v>
      </c>
      <c r="J117" s="2">
        <f>8*A8</f>
        <v>0.24</v>
      </c>
      <c r="K117" s="2">
        <f>2*A34</f>
        <v>9</v>
      </c>
      <c r="L117" s="2">
        <f>3*A16</f>
        <v>1.0499999999999998</v>
      </c>
      <c r="M117" s="2" t="s">
        <v>1980</v>
      </c>
    </row>
    <row r="118" spans="3:13" ht="15.6" customHeight="1">
      <c r="C118" s="2">
        <f t="shared" si="3"/>
        <v>11.129999999999999</v>
      </c>
      <c r="D118" s="2" t="s">
        <v>1954</v>
      </c>
      <c r="E118" s="2" t="s">
        <v>1435</v>
      </c>
      <c r="F118" s="2" t="s">
        <v>1387</v>
      </c>
      <c r="G118" s="2" t="s">
        <v>7</v>
      </c>
      <c r="H118" s="2">
        <f>12*A9</f>
        <v>0.36</v>
      </c>
      <c r="I118" s="2">
        <f>8*A2</f>
        <v>0.48</v>
      </c>
      <c r="J118" s="2">
        <f>8*A8</f>
        <v>0.24</v>
      </c>
      <c r="K118" s="2">
        <f>2*A34</f>
        <v>9</v>
      </c>
      <c r="L118" s="2">
        <f>3*A16</f>
        <v>1.0499999999999998</v>
      </c>
      <c r="M118" s="2" t="s">
        <v>1980</v>
      </c>
    </row>
    <row r="119" spans="3:13" ht="15.6" customHeight="1">
      <c r="C119" s="2">
        <f t="shared" si="3"/>
        <v>6.09</v>
      </c>
      <c r="D119" s="2" t="s">
        <v>1955</v>
      </c>
      <c r="E119" s="2" t="s">
        <v>1435</v>
      </c>
      <c r="F119" s="2" t="s">
        <v>1383</v>
      </c>
      <c r="G119" s="2" t="s">
        <v>11</v>
      </c>
      <c r="H119" s="2">
        <f>9*A9</f>
        <v>0.27</v>
      </c>
      <c r="I119" s="2">
        <f>5*A3</f>
        <v>0.5</v>
      </c>
      <c r="J119" s="2">
        <f>5*A5</f>
        <v>0.4</v>
      </c>
      <c r="K119" s="2">
        <f>1*A34</f>
        <v>4.5</v>
      </c>
      <c r="L119" s="2">
        <f>6*A13</f>
        <v>0.42000000000000004</v>
      </c>
      <c r="M119" s="2" t="s">
        <v>1980</v>
      </c>
    </row>
    <row r="120" spans="3:13" ht="15.6" customHeight="1">
      <c r="C120" s="2">
        <f t="shared" si="3"/>
        <v>8.32</v>
      </c>
      <c r="D120" s="2" t="s">
        <v>1956</v>
      </c>
      <c r="E120" s="2" t="s">
        <v>1382</v>
      </c>
      <c r="F120" s="2" t="s">
        <v>1425</v>
      </c>
      <c r="G120" s="2" t="s">
        <v>11</v>
      </c>
      <c r="H120" s="2">
        <f>9*A7</f>
        <v>2.6999999999999997</v>
      </c>
      <c r="I120" s="2">
        <f>5*A2</f>
        <v>0.3</v>
      </c>
      <c r="J120" s="2">
        <f>5*A5</f>
        <v>0.4</v>
      </c>
      <c r="K120" s="2">
        <f>1*A34</f>
        <v>4.5</v>
      </c>
      <c r="L120" s="2">
        <f>6*A11</f>
        <v>0.42000000000000004</v>
      </c>
      <c r="M120" s="2" t="s">
        <v>1980</v>
      </c>
    </row>
    <row r="121" spans="3:13" ht="15.6" customHeight="1">
      <c r="C121" s="2">
        <f t="shared" si="3"/>
        <v>17.05</v>
      </c>
      <c r="D121" s="2" t="s">
        <v>1957</v>
      </c>
      <c r="E121" s="2" t="s">
        <v>1370</v>
      </c>
      <c r="F121" s="2" t="s">
        <v>1425</v>
      </c>
      <c r="G121" s="2" t="s">
        <v>7</v>
      </c>
      <c r="H121" s="2">
        <f>13*A6</f>
        <v>1.95</v>
      </c>
      <c r="I121" s="2">
        <f>8*A7</f>
        <v>2.4</v>
      </c>
      <c r="J121" s="2">
        <f>6*A2</f>
        <v>0.36</v>
      </c>
      <c r="K121" s="2">
        <f>8*A5</f>
        <v>0.64</v>
      </c>
      <c r="L121" s="2">
        <f>2*A34</f>
        <v>9</v>
      </c>
      <c r="M121" s="2">
        <f>3*A22</f>
        <v>2.7</v>
      </c>
    </row>
    <row r="122" spans="3:13" ht="15.6" customHeight="1">
      <c r="C122" s="2">
        <f t="shared" si="3"/>
        <v>9.5300000000000011</v>
      </c>
      <c r="D122" s="2" t="s">
        <v>1958</v>
      </c>
      <c r="E122" s="2" t="s">
        <v>1370</v>
      </c>
      <c r="F122" s="2" t="s">
        <v>1425</v>
      </c>
      <c r="G122" s="2" t="s">
        <v>11</v>
      </c>
      <c r="H122" s="2">
        <f>11*A6</f>
        <v>1.65</v>
      </c>
      <c r="I122" s="2">
        <f>7*A7</f>
        <v>2.1</v>
      </c>
      <c r="J122" s="2">
        <f>7*A5</f>
        <v>0.56000000000000005</v>
      </c>
      <c r="K122" s="2">
        <f>1*A34</f>
        <v>4.5</v>
      </c>
      <c r="L122" s="2">
        <f>6*A28</f>
        <v>0.72</v>
      </c>
      <c r="M122" s="2" t="s">
        <v>1980</v>
      </c>
    </row>
    <row r="123" spans="3:13" ht="15.6" customHeight="1">
      <c r="C123" s="2">
        <f t="shared" si="3"/>
        <v>8.379999999999999</v>
      </c>
      <c r="D123" s="2" t="s">
        <v>1959</v>
      </c>
      <c r="E123" s="2" t="s">
        <v>1382</v>
      </c>
      <c r="F123" s="2" t="s">
        <v>1425</v>
      </c>
      <c r="G123" s="2" t="s">
        <v>11</v>
      </c>
      <c r="H123" s="2">
        <f>9*A7</f>
        <v>2.6999999999999997</v>
      </c>
      <c r="I123" s="2">
        <f>6*A2</f>
        <v>0.36</v>
      </c>
      <c r="J123" s="2">
        <f>5*A5</f>
        <v>0.4</v>
      </c>
      <c r="K123" s="2">
        <f>1*A34</f>
        <v>4.5</v>
      </c>
      <c r="L123" s="2">
        <f>6*A11</f>
        <v>0.42000000000000004</v>
      </c>
      <c r="M123" s="2" t="s">
        <v>1980</v>
      </c>
    </row>
    <row r="124" spans="3:13" ht="15.6" customHeight="1">
      <c r="C124" s="2">
        <f t="shared" si="3"/>
        <v>6.0299999999999994</v>
      </c>
      <c r="D124" s="2" t="s">
        <v>1960</v>
      </c>
      <c r="E124" s="2" t="s">
        <v>1363</v>
      </c>
      <c r="F124" s="2" t="s">
        <v>1364</v>
      </c>
      <c r="G124" s="2" t="s">
        <v>11</v>
      </c>
      <c r="H124" s="2">
        <f>9*A3</f>
        <v>0.9</v>
      </c>
      <c r="I124" s="2">
        <f>5*A9</f>
        <v>0.15</v>
      </c>
      <c r="J124" s="2">
        <f>5*A2</f>
        <v>0.3</v>
      </c>
      <c r="K124" s="2">
        <f>1*A34</f>
        <v>4.5</v>
      </c>
      <c r="L124" s="2">
        <f>6*A15</f>
        <v>0.18</v>
      </c>
      <c r="M124" s="2" t="s">
        <v>1980</v>
      </c>
    </row>
    <row r="125" spans="3:13" ht="15.6" customHeight="1">
      <c r="C125" s="2">
        <f t="shared" si="3"/>
        <v>6.0299999999999994</v>
      </c>
      <c r="D125" s="2" t="s">
        <v>1961</v>
      </c>
      <c r="E125" s="2" t="s">
        <v>1363</v>
      </c>
      <c r="F125" s="2" t="s">
        <v>1364</v>
      </c>
      <c r="G125" s="2" t="s">
        <v>11</v>
      </c>
      <c r="H125" s="2">
        <f>9*A3</f>
        <v>0.9</v>
      </c>
      <c r="I125" s="2">
        <f>5*A9</f>
        <v>0.15</v>
      </c>
      <c r="J125" s="2">
        <f>5*A2</f>
        <v>0.3</v>
      </c>
      <c r="K125" s="2">
        <f>1*A34</f>
        <v>4.5</v>
      </c>
      <c r="L125" s="2">
        <f>6*A15</f>
        <v>0.18</v>
      </c>
      <c r="M125" s="2" t="s">
        <v>1980</v>
      </c>
    </row>
    <row r="126" spans="3:13" ht="15.6" customHeight="1">
      <c r="C126" s="2">
        <f t="shared" si="3"/>
        <v>6.1899999999999995</v>
      </c>
      <c r="D126" s="2" t="s">
        <v>1962</v>
      </c>
      <c r="E126" s="2" t="s">
        <v>1363</v>
      </c>
      <c r="F126" s="2" t="s">
        <v>1364</v>
      </c>
      <c r="G126" s="2" t="s">
        <v>11</v>
      </c>
      <c r="H126" s="2">
        <f>10*A3</f>
        <v>1</v>
      </c>
      <c r="I126" s="2">
        <f>5*A9</f>
        <v>0.15</v>
      </c>
      <c r="J126" s="2">
        <f>6*A2</f>
        <v>0.36</v>
      </c>
      <c r="K126" s="2">
        <f>1*A34</f>
        <v>4.5</v>
      </c>
      <c r="L126" s="2">
        <f>6*A15</f>
        <v>0.18</v>
      </c>
      <c r="M126" s="2" t="s">
        <v>1980</v>
      </c>
    </row>
    <row r="127" spans="3:13" ht="15.6" customHeight="1">
      <c r="C127" s="2">
        <f t="shared" si="3"/>
        <v>7.419999999999999</v>
      </c>
      <c r="D127" s="2" t="s">
        <v>1963</v>
      </c>
      <c r="E127" s="2" t="s">
        <v>1370</v>
      </c>
      <c r="F127" s="2" t="s">
        <v>1376</v>
      </c>
      <c r="G127" s="2" t="s">
        <v>11</v>
      </c>
      <c r="H127" s="2">
        <f>10*A6</f>
        <v>1.5</v>
      </c>
      <c r="I127" s="2">
        <f>5*A9</f>
        <v>0.15</v>
      </c>
      <c r="J127" s="2">
        <f>5*A5</f>
        <v>0.4</v>
      </c>
      <c r="K127" s="2">
        <f>5*A8</f>
        <v>0.15</v>
      </c>
      <c r="L127" s="2">
        <f>1*A34</f>
        <v>4.5</v>
      </c>
      <c r="M127" s="2">
        <f>6*A28</f>
        <v>0.72</v>
      </c>
    </row>
    <row r="128" spans="3:13" ht="15.6" customHeight="1">
      <c r="C128" s="2">
        <f t="shared" si="3"/>
        <v>14.43</v>
      </c>
      <c r="D128" s="2" t="s">
        <v>1964</v>
      </c>
      <c r="E128" s="2" t="s">
        <v>1370</v>
      </c>
      <c r="F128" s="2" t="s">
        <v>1376</v>
      </c>
      <c r="G128" s="2" t="s">
        <v>7</v>
      </c>
      <c r="H128" s="2">
        <f>12*A6</f>
        <v>1.7999999999999998</v>
      </c>
      <c r="I128" s="2">
        <f>8*A9</f>
        <v>0.24</v>
      </c>
      <c r="J128" s="2">
        <f>6*A5</f>
        <v>0.48</v>
      </c>
      <c r="K128" s="2">
        <f>7*A8</f>
        <v>0.21</v>
      </c>
      <c r="L128" s="2">
        <f>2*A34</f>
        <v>9</v>
      </c>
      <c r="M128" s="2">
        <f>3*A22</f>
        <v>2.7</v>
      </c>
    </row>
    <row r="129" spans="3:13" ht="15.6" customHeight="1">
      <c r="C129" s="2">
        <f t="shared" si="3"/>
        <v>7.18</v>
      </c>
      <c r="D129" s="2" t="s">
        <v>1965</v>
      </c>
      <c r="E129" s="2" t="s">
        <v>1370</v>
      </c>
      <c r="F129" s="2" t="s">
        <v>1376</v>
      </c>
      <c r="G129" s="2" t="s">
        <v>11</v>
      </c>
      <c r="H129" s="2">
        <f>9*A6</f>
        <v>1.3499999999999999</v>
      </c>
      <c r="I129" s="2">
        <f>7*A9</f>
        <v>0.21</v>
      </c>
      <c r="J129" s="2">
        <f>5*A5</f>
        <v>0.4</v>
      </c>
      <c r="K129" s="2">
        <f>1*A34</f>
        <v>4.5</v>
      </c>
      <c r="L129" s="2">
        <f>6*A28</f>
        <v>0.72</v>
      </c>
      <c r="M129" s="2" t="s">
        <v>1980</v>
      </c>
    </row>
    <row r="130" spans="3:13" ht="15.6" customHeight="1">
      <c r="C130" s="2">
        <f t="shared" si="3"/>
        <v>14.690000000000001</v>
      </c>
      <c r="D130" s="2" t="s">
        <v>1966</v>
      </c>
      <c r="E130" s="2" t="s">
        <v>1370</v>
      </c>
      <c r="F130" s="2" t="s">
        <v>1376</v>
      </c>
      <c r="G130" s="2" t="s">
        <v>7</v>
      </c>
      <c r="H130" s="2">
        <f>13*A6</f>
        <v>1.95</v>
      </c>
      <c r="I130" s="2">
        <f>8*A9</f>
        <v>0.24</v>
      </c>
      <c r="J130" s="2">
        <f>7*A5</f>
        <v>0.56000000000000005</v>
      </c>
      <c r="K130" s="2">
        <f>8*A8</f>
        <v>0.24</v>
      </c>
      <c r="L130" s="2">
        <f>2*A34</f>
        <v>9</v>
      </c>
      <c r="M130" s="2">
        <f>3*A22</f>
        <v>2.7</v>
      </c>
    </row>
    <row r="131" spans="3:13" ht="15.6" customHeight="1">
      <c r="C131" s="2">
        <f t="shared" ref="C131:C194" si="4">SUM(H131:M131)</f>
        <v>5.4</v>
      </c>
      <c r="D131" s="2" t="s">
        <v>1967</v>
      </c>
      <c r="E131" s="2" t="s">
        <v>1435</v>
      </c>
      <c r="F131" s="2" t="s">
        <v>1383</v>
      </c>
      <c r="G131" s="2" t="s">
        <v>11</v>
      </c>
      <c r="H131" s="2">
        <f>9*A9</f>
        <v>0.27</v>
      </c>
      <c r="I131" s="2">
        <f>7*A8</f>
        <v>0.21</v>
      </c>
      <c r="J131" s="2">
        <f>1*A34</f>
        <v>4.5</v>
      </c>
      <c r="K131" s="2">
        <f>6*A13</f>
        <v>0.42000000000000004</v>
      </c>
      <c r="L131" s="2" t="s">
        <v>1980</v>
      </c>
      <c r="M131" s="2" t="s">
        <v>1980</v>
      </c>
    </row>
    <row r="132" spans="3:13" ht="15.6" customHeight="1">
      <c r="C132" s="2">
        <f t="shared" si="4"/>
        <v>6.5200000000000005</v>
      </c>
      <c r="D132" s="2" t="s">
        <v>1968</v>
      </c>
      <c r="E132" s="2" t="s">
        <v>1378</v>
      </c>
      <c r="F132" s="2" t="s">
        <v>1383</v>
      </c>
      <c r="G132" s="2" t="s">
        <v>11</v>
      </c>
      <c r="H132" s="2">
        <f>8*A5</f>
        <v>0.64</v>
      </c>
      <c r="I132" s="2">
        <f>6*A8</f>
        <v>0.18</v>
      </c>
      <c r="J132" s="2">
        <f>1*A34</f>
        <v>4.5</v>
      </c>
      <c r="K132" s="2">
        <f>6*A47</f>
        <v>1.2000000000000002</v>
      </c>
      <c r="L132" s="2" t="s">
        <v>1980</v>
      </c>
      <c r="M132" s="2" t="s">
        <v>1980</v>
      </c>
    </row>
    <row r="133" spans="3:13" ht="15.6" customHeight="1">
      <c r="C133" s="2">
        <f t="shared" si="4"/>
        <v>7.92</v>
      </c>
      <c r="D133" s="2" t="s">
        <v>1969</v>
      </c>
      <c r="E133" s="2" t="s">
        <v>1382</v>
      </c>
      <c r="F133" s="2" t="s">
        <v>1424</v>
      </c>
      <c r="G133" s="2" t="s">
        <v>11</v>
      </c>
      <c r="H133" s="2">
        <f>9*A7</f>
        <v>2.6999999999999997</v>
      </c>
      <c r="I133" s="2">
        <f>5*A2</f>
        <v>0.3</v>
      </c>
      <c r="J133" s="2">
        <f>1*A34</f>
        <v>4.5</v>
      </c>
      <c r="K133" s="2">
        <f>6*A11</f>
        <v>0.42000000000000004</v>
      </c>
      <c r="L133" s="2" t="s">
        <v>1980</v>
      </c>
      <c r="M133" s="2" t="s">
        <v>1980</v>
      </c>
    </row>
    <row r="134" spans="3:13" ht="15.6" customHeight="1">
      <c r="C134" s="2">
        <f t="shared" si="4"/>
        <v>7.17</v>
      </c>
      <c r="D134" s="2" t="s">
        <v>1970</v>
      </c>
      <c r="E134" s="2" t="s">
        <v>1378</v>
      </c>
      <c r="F134" s="2" t="s">
        <v>1383</v>
      </c>
      <c r="G134" s="2" t="s">
        <v>5</v>
      </c>
      <c r="H134" s="2">
        <f>5*A5</f>
        <v>0.4</v>
      </c>
      <c r="I134" s="2">
        <f>5*A9</f>
        <v>0.15</v>
      </c>
      <c r="J134" s="2">
        <f>4*A8</f>
        <v>0.12</v>
      </c>
      <c r="K134" s="2">
        <f>1*A34</f>
        <v>4.5</v>
      </c>
      <c r="L134" s="2">
        <f>20*A49</f>
        <v>2</v>
      </c>
      <c r="M134" s="2" t="s">
        <v>1980</v>
      </c>
    </row>
    <row r="135" spans="3:13" ht="15.6" customHeight="1">
      <c r="C135" s="2">
        <f t="shared" si="4"/>
        <v>8.1</v>
      </c>
      <c r="D135" s="2" t="s">
        <v>1971</v>
      </c>
      <c r="E135" s="2" t="s">
        <v>1382</v>
      </c>
      <c r="F135" s="2" t="s">
        <v>1371</v>
      </c>
      <c r="G135" s="2" t="s">
        <v>11</v>
      </c>
      <c r="H135" s="2">
        <f>10*A7</f>
        <v>3</v>
      </c>
      <c r="I135" s="2">
        <f>6*A9</f>
        <v>0.18</v>
      </c>
      <c r="J135" s="2">
        <f>1*A34</f>
        <v>4.5</v>
      </c>
      <c r="K135" s="2">
        <f>6*A11</f>
        <v>0.42000000000000004</v>
      </c>
      <c r="L135" s="2" t="s">
        <v>1980</v>
      </c>
      <c r="M135" s="2" t="s">
        <v>1980</v>
      </c>
    </row>
    <row r="136" spans="3:13" ht="15.6" customHeight="1">
      <c r="C136" s="2">
        <f t="shared" si="4"/>
        <v>6.4799999999999995</v>
      </c>
      <c r="D136" s="2" t="s">
        <v>1972</v>
      </c>
      <c r="E136" s="2" t="s">
        <v>1382</v>
      </c>
      <c r="F136" s="2" t="s">
        <v>1391</v>
      </c>
      <c r="G136" s="2" t="s">
        <v>5</v>
      </c>
      <c r="H136" s="2">
        <f>6*A7</f>
        <v>1.7999999999999998</v>
      </c>
      <c r="I136" s="2">
        <f>1*A34</f>
        <v>4.5</v>
      </c>
      <c r="J136" s="2">
        <f>9*A20</f>
        <v>0.18</v>
      </c>
      <c r="K136" s="2" t="s">
        <v>1980</v>
      </c>
      <c r="L136" s="2" t="s">
        <v>1980</v>
      </c>
      <c r="M136" s="2" t="s">
        <v>1980</v>
      </c>
    </row>
    <row r="137" spans="3:13" ht="15.6" customHeight="1">
      <c r="C137" s="2">
        <f t="shared" si="4"/>
        <v>6.4799999999999995</v>
      </c>
      <c r="D137" s="2" t="s">
        <v>1973</v>
      </c>
      <c r="E137" s="2" t="s">
        <v>1382</v>
      </c>
      <c r="F137" s="2" t="s">
        <v>1391</v>
      </c>
      <c r="G137" s="2" t="s">
        <v>5</v>
      </c>
      <c r="H137" s="2">
        <f>6*A7</f>
        <v>1.7999999999999998</v>
      </c>
      <c r="I137" s="2">
        <f>1*A34</f>
        <v>4.5</v>
      </c>
      <c r="J137" s="2">
        <f>9*A20</f>
        <v>0.18</v>
      </c>
      <c r="K137" s="2" t="s">
        <v>1980</v>
      </c>
      <c r="L137" s="2" t="s">
        <v>1980</v>
      </c>
      <c r="M137" s="2" t="s">
        <v>1980</v>
      </c>
    </row>
    <row r="138" spans="3:13" ht="15.6" customHeight="1">
      <c r="C138" s="2">
        <f t="shared" si="4"/>
        <v>6.7799999999999994</v>
      </c>
      <c r="D138" s="2" t="s">
        <v>1974</v>
      </c>
      <c r="E138" s="2" t="s">
        <v>1382</v>
      </c>
      <c r="F138" s="2" t="s">
        <v>1391</v>
      </c>
      <c r="G138" s="2" t="s">
        <v>5</v>
      </c>
      <c r="H138" s="2">
        <f>7*A7</f>
        <v>2.1</v>
      </c>
      <c r="I138" s="2">
        <f>1*A34</f>
        <v>4.5</v>
      </c>
      <c r="J138" s="2">
        <f>9*A20</f>
        <v>0.18</v>
      </c>
      <c r="K138" s="2" t="s">
        <v>1980</v>
      </c>
      <c r="L138" s="2" t="s">
        <v>1980</v>
      </c>
      <c r="M138" s="2" t="s">
        <v>1980</v>
      </c>
    </row>
    <row r="139" spans="3:13" ht="15.6" customHeight="1">
      <c r="C139" s="2">
        <f t="shared" si="4"/>
        <v>16.119999999999997</v>
      </c>
      <c r="D139" s="2" t="s">
        <v>1975</v>
      </c>
      <c r="E139" s="2" t="s">
        <v>1370</v>
      </c>
      <c r="F139" s="2" t="s">
        <v>1376</v>
      </c>
      <c r="G139" s="2" t="s">
        <v>7</v>
      </c>
      <c r="H139" s="2">
        <f>12*A6</f>
        <v>1.7999999999999998</v>
      </c>
      <c r="I139" s="2">
        <f>6*A7</f>
        <v>1.7999999999999998</v>
      </c>
      <c r="J139" s="2">
        <f>8*A5</f>
        <v>0.64</v>
      </c>
      <c r="K139" s="2">
        <f>6*A8</f>
        <v>0.18</v>
      </c>
      <c r="L139" s="2">
        <f>2*A34</f>
        <v>9</v>
      </c>
      <c r="M139" s="2">
        <f>3*A22</f>
        <v>2.7</v>
      </c>
    </row>
    <row r="140" spans="3:13" ht="15.6" customHeight="1">
      <c r="C140" s="2">
        <f t="shared" si="4"/>
        <v>15.57</v>
      </c>
      <c r="D140" s="2" t="s">
        <v>1976</v>
      </c>
      <c r="E140" s="2" t="s">
        <v>1382</v>
      </c>
      <c r="F140" s="2" t="s">
        <v>1468</v>
      </c>
      <c r="G140" s="2" t="s">
        <v>7</v>
      </c>
      <c r="H140" s="2">
        <f>13*A7</f>
        <v>3.9</v>
      </c>
      <c r="I140" s="2">
        <f>9*A5</f>
        <v>0.72</v>
      </c>
      <c r="J140" s="2">
        <f>8*A6</f>
        <v>1.2</v>
      </c>
      <c r="K140" s="2">
        <f>2*A34</f>
        <v>9</v>
      </c>
      <c r="L140" s="2">
        <f>3*A24</f>
        <v>0.75</v>
      </c>
      <c r="M140" s="2" t="s">
        <v>1980</v>
      </c>
    </row>
    <row r="141" spans="3:13" ht="15.6" customHeight="1">
      <c r="C141" s="2">
        <f t="shared" si="4"/>
        <v>15.19</v>
      </c>
      <c r="D141" s="2" t="s">
        <v>1977</v>
      </c>
      <c r="E141" s="2" t="s">
        <v>1382</v>
      </c>
      <c r="F141" s="2" t="s">
        <v>1468</v>
      </c>
      <c r="G141" s="2" t="s">
        <v>7</v>
      </c>
      <c r="H141" s="2">
        <f>12*A7</f>
        <v>3.5999999999999996</v>
      </c>
      <c r="I141" s="2">
        <f>8*A5</f>
        <v>0.64</v>
      </c>
      <c r="J141" s="2">
        <f>8*A6</f>
        <v>1.2</v>
      </c>
      <c r="K141" s="2">
        <f>2*A34</f>
        <v>9</v>
      </c>
      <c r="L141" s="2">
        <f>3*A24</f>
        <v>0.75</v>
      </c>
      <c r="M141" s="2" t="s">
        <v>1980</v>
      </c>
    </row>
    <row r="142" spans="3:13" ht="15.6" customHeight="1">
      <c r="C142" s="2">
        <f t="shared" si="4"/>
        <v>7.2</v>
      </c>
      <c r="D142" s="2" t="s">
        <v>1978</v>
      </c>
      <c r="E142" s="2" t="s">
        <v>1370</v>
      </c>
      <c r="F142" s="2" t="s">
        <v>1383</v>
      </c>
      <c r="G142" s="2" t="s">
        <v>11</v>
      </c>
      <c r="H142" s="2">
        <f>10*A6</f>
        <v>1.5</v>
      </c>
      <c r="I142" s="2">
        <f>6*A5</f>
        <v>0.48</v>
      </c>
      <c r="J142" s="2">
        <f>1*A34</f>
        <v>4.5</v>
      </c>
      <c r="K142" s="2">
        <f>6*A28</f>
        <v>0.72</v>
      </c>
      <c r="L142" s="2" t="s">
        <v>1980</v>
      </c>
      <c r="M142" s="2" t="s">
        <v>1980</v>
      </c>
    </row>
    <row r="143" spans="3:13" ht="15.6" customHeight="1">
      <c r="C143" s="2">
        <f t="shared" si="4"/>
        <v>16.760000000000002</v>
      </c>
      <c r="D143" s="2" t="s">
        <v>1979</v>
      </c>
      <c r="E143" s="2" t="s">
        <v>1370</v>
      </c>
      <c r="F143" s="2" t="s">
        <v>1431</v>
      </c>
      <c r="G143" s="2" t="s">
        <v>7</v>
      </c>
      <c r="H143" s="2">
        <f>12*A6</f>
        <v>1.7999999999999998</v>
      </c>
      <c r="I143" s="2">
        <f>9*A7</f>
        <v>2.6999999999999997</v>
      </c>
      <c r="J143" s="2">
        <f>7*A5</f>
        <v>0.56000000000000005</v>
      </c>
      <c r="K143" s="2">
        <f>2*A34</f>
        <v>9</v>
      </c>
      <c r="L143" s="2">
        <f>3*A22</f>
        <v>2.7</v>
      </c>
      <c r="M143" s="2" t="s">
        <v>1980</v>
      </c>
    </row>
    <row r="144" spans="3:13" ht="15.6" customHeight="1">
      <c r="C144" s="2">
        <f t="shared" si="4"/>
        <v>10.81</v>
      </c>
      <c r="D144" s="2" t="s">
        <v>2</v>
      </c>
      <c r="E144" s="2" t="s">
        <v>1435</v>
      </c>
      <c r="F144" s="2" t="s">
        <v>1447</v>
      </c>
      <c r="G144" s="2" t="s">
        <v>1</v>
      </c>
      <c r="H144" s="2">
        <f>15*A9</f>
        <v>0.44999999999999996</v>
      </c>
      <c r="I144" s="2">
        <f>14*A7</f>
        <v>4.2</v>
      </c>
      <c r="J144" s="2">
        <f>13*A2</f>
        <v>0.78</v>
      </c>
      <c r="K144" s="2">
        <f>11*A5</f>
        <v>0.88</v>
      </c>
      <c r="L144" s="2">
        <f>20*A38</f>
        <v>0.3</v>
      </c>
      <c r="M144" s="2">
        <f>1*A26</f>
        <v>4.2</v>
      </c>
    </row>
    <row r="145" spans="3:13" ht="15.6" customHeight="1">
      <c r="C145" s="2">
        <f t="shared" si="4"/>
        <v>11.11</v>
      </c>
      <c r="D145" s="2" t="s">
        <v>3</v>
      </c>
      <c r="E145" s="2" t="s">
        <v>1435</v>
      </c>
      <c r="F145" s="2" t="s">
        <v>1447</v>
      </c>
      <c r="G145" s="2" t="s">
        <v>1</v>
      </c>
      <c r="H145" s="2">
        <f>15*A9</f>
        <v>0.44999999999999996</v>
      </c>
      <c r="I145" s="2">
        <f>15*A7</f>
        <v>4.5</v>
      </c>
      <c r="J145" s="2">
        <f>13*A2</f>
        <v>0.78</v>
      </c>
      <c r="K145" s="2">
        <f>11*A5</f>
        <v>0.88</v>
      </c>
      <c r="L145" s="2">
        <f>20*A38</f>
        <v>0.3</v>
      </c>
      <c r="M145" s="2">
        <f>1*A26</f>
        <v>4.2</v>
      </c>
    </row>
    <row r="146" spans="3:13" ht="15.6" customHeight="1">
      <c r="C146" s="2">
        <f t="shared" si="4"/>
        <v>2.3650000000000002</v>
      </c>
      <c r="D146" s="2" t="s">
        <v>4</v>
      </c>
      <c r="E146" s="2" t="s">
        <v>1378</v>
      </c>
      <c r="F146" s="2" t="s">
        <v>1383</v>
      </c>
      <c r="G146" s="2" t="s">
        <v>5</v>
      </c>
      <c r="H146" s="2">
        <f>3*A5</f>
        <v>0.24</v>
      </c>
      <c r="I146" s="2">
        <f>5*A38</f>
        <v>7.4999999999999997E-2</v>
      </c>
      <c r="J146" s="2">
        <f>2*A53</f>
        <v>0.05</v>
      </c>
      <c r="K146" s="2">
        <f>20*A49</f>
        <v>2</v>
      </c>
      <c r="L146" s="2" t="s">
        <v>1980</v>
      </c>
      <c r="M146" s="2" t="s">
        <v>1980</v>
      </c>
    </row>
    <row r="147" spans="3:13" ht="15.6" customHeight="1">
      <c r="C147" s="2">
        <f t="shared" si="4"/>
        <v>3.8650000000000002</v>
      </c>
      <c r="D147" s="2" t="s">
        <v>6</v>
      </c>
      <c r="E147" s="2" t="s">
        <v>1363</v>
      </c>
      <c r="F147" s="2" t="s">
        <v>1364</v>
      </c>
      <c r="G147" s="2" t="s">
        <v>7</v>
      </c>
      <c r="H147" s="2">
        <f>12*A3</f>
        <v>1.2000000000000002</v>
      </c>
      <c r="I147" s="2">
        <f>8*A5</f>
        <v>0.64</v>
      </c>
      <c r="J147" s="2">
        <f>8*A6</f>
        <v>1.2</v>
      </c>
      <c r="K147" s="2">
        <f>15*A38</f>
        <v>0.22499999999999998</v>
      </c>
      <c r="L147" s="2">
        <f>3*A14</f>
        <v>0.60000000000000009</v>
      </c>
      <c r="M147" s="2" t="s">
        <v>1980</v>
      </c>
    </row>
    <row r="148" spans="3:13" ht="15.6" customHeight="1">
      <c r="C148" s="2">
        <f t="shared" si="4"/>
        <v>1.875</v>
      </c>
      <c r="D148" s="2" t="s">
        <v>8</v>
      </c>
      <c r="E148" s="2" t="s">
        <v>1363</v>
      </c>
      <c r="F148" s="2" t="s">
        <v>1364</v>
      </c>
      <c r="G148" s="2" t="s">
        <v>5</v>
      </c>
      <c r="H148" s="2">
        <f>7*A3</f>
        <v>0.70000000000000007</v>
      </c>
      <c r="I148" s="2">
        <f>4*A2</f>
        <v>0.24</v>
      </c>
      <c r="J148" s="2">
        <f>5*A38</f>
        <v>7.4999999999999997E-2</v>
      </c>
      <c r="K148" s="2">
        <f>10*A57</f>
        <v>0.5</v>
      </c>
      <c r="L148" s="2">
        <f>9*A17</f>
        <v>0.36</v>
      </c>
      <c r="M148" s="2" t="s">
        <v>1980</v>
      </c>
    </row>
    <row r="149" spans="3:13" ht="15.6" customHeight="1">
      <c r="C149" s="2">
        <f t="shared" si="4"/>
        <v>3.9350000000000005</v>
      </c>
      <c r="D149" s="2" t="s">
        <v>9</v>
      </c>
      <c r="E149" s="2" t="s">
        <v>1363</v>
      </c>
      <c r="F149" s="2" t="s">
        <v>1364</v>
      </c>
      <c r="G149" s="2" t="s">
        <v>7</v>
      </c>
      <c r="H149" s="2">
        <f>12*A3</f>
        <v>1.2000000000000002</v>
      </c>
      <c r="I149" s="2">
        <f>7*A5</f>
        <v>0.56000000000000005</v>
      </c>
      <c r="J149" s="2">
        <f>9*A6</f>
        <v>1.3499999999999999</v>
      </c>
      <c r="K149" s="2">
        <f>15*A38</f>
        <v>0.22499999999999998</v>
      </c>
      <c r="L149" s="2">
        <f>3*A14</f>
        <v>0.60000000000000009</v>
      </c>
      <c r="M149" s="2" t="s">
        <v>1980</v>
      </c>
    </row>
    <row r="150" spans="3:13" ht="15.6" customHeight="1">
      <c r="C150" s="2">
        <f t="shared" si="4"/>
        <v>2.5999999999999996</v>
      </c>
      <c r="D150" s="2" t="s">
        <v>10</v>
      </c>
      <c r="E150" s="2" t="s">
        <v>1370</v>
      </c>
      <c r="F150" s="2" t="s">
        <v>1425</v>
      </c>
      <c r="G150" s="2" t="s">
        <v>11</v>
      </c>
      <c r="H150" s="2">
        <f>10*A6</f>
        <v>1.5</v>
      </c>
      <c r="I150" s="2">
        <f>5*A9</f>
        <v>0.15</v>
      </c>
      <c r="J150" s="2">
        <f>8*A4</f>
        <v>0.08</v>
      </c>
      <c r="K150" s="2">
        <f>10*A38</f>
        <v>0.15</v>
      </c>
      <c r="L150" s="2">
        <f>6*A28</f>
        <v>0.72</v>
      </c>
      <c r="M150" s="2" t="s">
        <v>1980</v>
      </c>
    </row>
    <row r="151" spans="3:13" ht="15.6" customHeight="1">
      <c r="C151" s="2">
        <f t="shared" si="4"/>
        <v>8.4049999999999994</v>
      </c>
      <c r="D151" s="2" t="s">
        <v>12</v>
      </c>
      <c r="E151" s="2" t="s">
        <v>1370</v>
      </c>
      <c r="F151" s="2" t="s">
        <v>1371</v>
      </c>
      <c r="G151" s="2" t="s">
        <v>7</v>
      </c>
      <c r="H151" s="2">
        <f>12*A6</f>
        <v>1.7999999999999998</v>
      </c>
      <c r="I151" s="2">
        <f>8*A7</f>
        <v>2.4</v>
      </c>
      <c r="J151" s="2">
        <f>8*A2</f>
        <v>0.48</v>
      </c>
      <c r="K151" s="2">
        <f>15*A38</f>
        <v>0.22499999999999998</v>
      </c>
      <c r="L151" s="2">
        <f>16*A57</f>
        <v>0.8</v>
      </c>
      <c r="M151" s="2">
        <f>3*A22</f>
        <v>2.7</v>
      </c>
    </row>
    <row r="152" spans="3:13" ht="15.6" customHeight="1">
      <c r="C152" s="2">
        <f t="shared" si="4"/>
        <v>1.45</v>
      </c>
      <c r="D152" s="2" t="s">
        <v>13</v>
      </c>
      <c r="E152" s="2" t="s">
        <v>1363</v>
      </c>
      <c r="F152" s="2" t="s">
        <v>1383</v>
      </c>
      <c r="G152" s="2" t="s">
        <v>11</v>
      </c>
      <c r="H152" s="2">
        <f>7*A4</f>
        <v>7.0000000000000007E-2</v>
      </c>
      <c r="I152" s="2">
        <f>5*A2</f>
        <v>0.3</v>
      </c>
      <c r="J152" s="2">
        <f>5*A6</f>
        <v>0.75</v>
      </c>
      <c r="K152" s="2">
        <f>10*A38</f>
        <v>0.15</v>
      </c>
      <c r="L152" s="2">
        <f>6*A15</f>
        <v>0.18</v>
      </c>
      <c r="M152" s="2" t="s">
        <v>1980</v>
      </c>
    </row>
    <row r="153" spans="3:13" ht="15.6" customHeight="1">
      <c r="C153" s="2">
        <f t="shared" si="4"/>
        <v>0.83499999999999996</v>
      </c>
      <c r="D153" s="2" t="s">
        <v>14</v>
      </c>
      <c r="E153" s="2" t="s">
        <v>1363</v>
      </c>
      <c r="F153" s="2" t="s">
        <v>1383</v>
      </c>
      <c r="G153" s="2" t="s">
        <v>5</v>
      </c>
      <c r="H153" s="2">
        <f>4*A3</f>
        <v>0.4</v>
      </c>
      <c r="I153" s="2">
        <f>5*A38</f>
        <v>7.4999999999999997E-2</v>
      </c>
      <c r="J153" s="2">
        <f>9*A17</f>
        <v>0.36</v>
      </c>
      <c r="K153" s="2" t="s">
        <v>1980</v>
      </c>
      <c r="L153" s="2" t="s">
        <v>1980</v>
      </c>
      <c r="M153" s="2" t="s">
        <v>1980</v>
      </c>
    </row>
    <row r="154" spans="3:13" ht="15.6" customHeight="1">
      <c r="C154" s="2">
        <f t="shared" si="4"/>
        <v>2.1800000000000002</v>
      </c>
      <c r="D154" s="2" t="s">
        <v>15</v>
      </c>
      <c r="E154" s="2" t="s">
        <v>1363</v>
      </c>
      <c r="F154" s="2" t="s">
        <v>1383</v>
      </c>
      <c r="G154" s="2" t="s">
        <v>11</v>
      </c>
      <c r="H154" s="2">
        <f>7*A3</f>
        <v>0.70000000000000007</v>
      </c>
      <c r="I154" s="2">
        <f>5*A5</f>
        <v>0.4</v>
      </c>
      <c r="J154" s="2">
        <f>5*A6</f>
        <v>0.75</v>
      </c>
      <c r="K154" s="2">
        <f>10*A38</f>
        <v>0.15</v>
      </c>
      <c r="L154" s="2">
        <f>6*A15</f>
        <v>0.18</v>
      </c>
      <c r="M154" s="2" t="s">
        <v>1980</v>
      </c>
    </row>
    <row r="155" spans="3:13" ht="15.6" customHeight="1">
      <c r="C155" s="2">
        <f t="shared" si="4"/>
        <v>0.93499999999999994</v>
      </c>
      <c r="D155" s="2" t="s">
        <v>16</v>
      </c>
      <c r="E155" s="2" t="s">
        <v>1363</v>
      </c>
      <c r="F155" s="2" t="s">
        <v>1383</v>
      </c>
      <c r="G155" s="2" t="s">
        <v>5</v>
      </c>
      <c r="H155" s="2">
        <f>5*A3</f>
        <v>0.5</v>
      </c>
      <c r="I155" s="2">
        <f>5*A38</f>
        <v>7.4999999999999997E-2</v>
      </c>
      <c r="J155" s="2">
        <f>9*A17</f>
        <v>0.36</v>
      </c>
      <c r="K155" s="2" t="s">
        <v>1980</v>
      </c>
      <c r="L155" s="2" t="s">
        <v>1980</v>
      </c>
      <c r="M155" s="2" t="s">
        <v>1980</v>
      </c>
    </row>
    <row r="156" spans="3:13" ht="15.6" customHeight="1">
      <c r="C156" s="2">
        <f t="shared" si="4"/>
        <v>3.34</v>
      </c>
      <c r="D156" s="2" t="s">
        <v>17</v>
      </c>
      <c r="E156" s="2" t="s">
        <v>1370</v>
      </c>
      <c r="F156" s="2" t="s">
        <v>1376</v>
      </c>
      <c r="G156" s="2" t="s">
        <v>11</v>
      </c>
      <c r="H156" s="2">
        <f>9*A6</f>
        <v>1.3499999999999999</v>
      </c>
      <c r="I156" s="2">
        <f>8*A3</f>
        <v>0.8</v>
      </c>
      <c r="J156" s="2">
        <f>4*A5</f>
        <v>0.32</v>
      </c>
      <c r="K156" s="2">
        <f>10*A38</f>
        <v>0.15</v>
      </c>
      <c r="L156" s="2">
        <f>6*A28</f>
        <v>0.72</v>
      </c>
      <c r="M156" s="2" t="s">
        <v>1980</v>
      </c>
    </row>
    <row r="157" spans="3:13" ht="15.6" customHeight="1">
      <c r="C157" s="2">
        <f t="shared" si="4"/>
        <v>4.5950000000000006</v>
      </c>
      <c r="D157" s="2" t="s">
        <v>18</v>
      </c>
      <c r="E157" s="2" t="s">
        <v>1363</v>
      </c>
      <c r="F157" s="2" t="s">
        <v>1376</v>
      </c>
      <c r="G157" s="2" t="s">
        <v>7</v>
      </c>
      <c r="H157" s="2">
        <f>12*A3</f>
        <v>1.2000000000000002</v>
      </c>
      <c r="I157" s="2">
        <f>7*A2</f>
        <v>0.42</v>
      </c>
      <c r="J157" s="2">
        <f>9*A6</f>
        <v>1.3499999999999999</v>
      </c>
      <c r="K157" s="2">
        <f>15*A38</f>
        <v>0.22499999999999998</v>
      </c>
      <c r="L157" s="2">
        <f>16*A57</f>
        <v>0.8</v>
      </c>
      <c r="M157" s="2">
        <f>3*A14</f>
        <v>0.60000000000000009</v>
      </c>
    </row>
    <row r="158" spans="3:13" ht="15.6" customHeight="1">
      <c r="C158" s="2">
        <f t="shared" si="4"/>
        <v>2.8200000000000003</v>
      </c>
      <c r="D158" s="2" t="s">
        <v>19</v>
      </c>
      <c r="E158" s="2" t="s">
        <v>1370</v>
      </c>
      <c r="F158" s="2" t="s">
        <v>1425</v>
      </c>
      <c r="G158" s="2" t="s">
        <v>11</v>
      </c>
      <c r="H158" s="2">
        <f>8*A6</f>
        <v>1.2</v>
      </c>
      <c r="I158" s="2">
        <f>5*A9</f>
        <v>0.15</v>
      </c>
      <c r="J158" s="2">
        <f>6*A3</f>
        <v>0.60000000000000009</v>
      </c>
      <c r="K158" s="2">
        <f>10*A38</f>
        <v>0.15</v>
      </c>
      <c r="L158" s="2">
        <f>6*A28</f>
        <v>0.72</v>
      </c>
      <c r="M158" s="2" t="s">
        <v>1980</v>
      </c>
    </row>
    <row r="159" spans="3:13" ht="15.6" customHeight="1">
      <c r="C159" s="2">
        <f t="shared" si="4"/>
        <v>2.08</v>
      </c>
      <c r="D159" s="2" t="s">
        <v>20</v>
      </c>
      <c r="E159" s="2" t="s">
        <v>1363</v>
      </c>
      <c r="F159" s="2" t="s">
        <v>1383</v>
      </c>
      <c r="G159" s="2" t="s">
        <v>11</v>
      </c>
      <c r="H159" s="2">
        <f>7*A3</f>
        <v>0.70000000000000007</v>
      </c>
      <c r="I159" s="2">
        <f>5*A2</f>
        <v>0.3</v>
      </c>
      <c r="J159" s="2">
        <f>5*A6</f>
        <v>0.75</v>
      </c>
      <c r="K159" s="2">
        <f>10*A38</f>
        <v>0.15</v>
      </c>
      <c r="L159" s="2">
        <f>6*A15</f>
        <v>0.18</v>
      </c>
      <c r="M159" s="2" t="s">
        <v>1980</v>
      </c>
    </row>
    <row r="160" spans="3:13" ht="15.6" customHeight="1">
      <c r="C160" s="2">
        <f t="shared" si="4"/>
        <v>3.7250000000000001</v>
      </c>
      <c r="D160" s="2" t="s">
        <v>21</v>
      </c>
      <c r="E160" s="2" t="s">
        <v>1378</v>
      </c>
      <c r="F160" s="2" t="s">
        <v>1371</v>
      </c>
      <c r="G160" s="2" t="s">
        <v>7</v>
      </c>
      <c r="H160" s="2">
        <f>10*A5</f>
        <v>0.8</v>
      </c>
      <c r="I160" s="2">
        <f>6*A3</f>
        <v>0.60000000000000009</v>
      </c>
      <c r="J160" s="2">
        <f>8*A6</f>
        <v>1.2</v>
      </c>
      <c r="K160" s="2">
        <f>15*A38</f>
        <v>0.22499999999999998</v>
      </c>
      <c r="L160" s="2">
        <f>3*A50</f>
        <v>0.89999999999999991</v>
      </c>
      <c r="M160" s="2" t="s">
        <v>1980</v>
      </c>
    </row>
    <row r="161" spans="3:13" ht="15.6" customHeight="1">
      <c r="C161" s="2">
        <f t="shared" si="4"/>
        <v>3.25</v>
      </c>
      <c r="D161" s="2" t="s">
        <v>22</v>
      </c>
      <c r="E161" s="2" t="s">
        <v>1370</v>
      </c>
      <c r="F161" s="2" t="s">
        <v>1431</v>
      </c>
      <c r="G161" s="2" t="s">
        <v>11</v>
      </c>
      <c r="H161" s="2">
        <f>10*A6</f>
        <v>1.5</v>
      </c>
      <c r="I161" s="2">
        <f>6*A9</f>
        <v>0.18</v>
      </c>
      <c r="J161" s="2">
        <f>7*A3</f>
        <v>0.70000000000000007</v>
      </c>
      <c r="K161" s="2">
        <f>10*A38</f>
        <v>0.15</v>
      </c>
      <c r="L161" s="2">
        <f>6*A28</f>
        <v>0.72</v>
      </c>
      <c r="M161" s="2" t="s">
        <v>1980</v>
      </c>
    </row>
    <row r="162" spans="3:13" ht="15.6" customHeight="1">
      <c r="C162" s="2">
        <f t="shared" si="4"/>
        <v>3</v>
      </c>
      <c r="D162" s="2" t="s">
        <v>23</v>
      </c>
      <c r="E162" s="2" t="s">
        <v>1370</v>
      </c>
      <c r="F162" s="2" t="s">
        <v>1431</v>
      </c>
      <c r="G162" s="2" t="s">
        <v>11</v>
      </c>
      <c r="H162" s="2">
        <f>9*A6</f>
        <v>1.3499999999999999</v>
      </c>
      <c r="I162" s="2">
        <f>6*A9</f>
        <v>0.18</v>
      </c>
      <c r="J162" s="2">
        <f>6*A3</f>
        <v>0.60000000000000009</v>
      </c>
      <c r="K162" s="2">
        <f>10*A38</f>
        <v>0.15</v>
      </c>
      <c r="L162" s="2">
        <f>6*A28</f>
        <v>0.72</v>
      </c>
      <c r="M162" s="2" t="s">
        <v>1980</v>
      </c>
    </row>
    <row r="163" spans="3:13" ht="15.6" customHeight="1">
      <c r="C163" s="2">
        <f t="shared" si="4"/>
        <v>3.7499999999999996</v>
      </c>
      <c r="D163" s="2" t="s">
        <v>24</v>
      </c>
      <c r="E163" s="2" t="s">
        <v>1382</v>
      </c>
      <c r="F163" s="2" t="s">
        <v>1383</v>
      </c>
      <c r="G163" s="2" t="s">
        <v>11</v>
      </c>
      <c r="H163" s="2">
        <f>9*A7</f>
        <v>2.6999999999999997</v>
      </c>
      <c r="I163" s="2">
        <f>6*A5</f>
        <v>0.48</v>
      </c>
      <c r="J163" s="2">
        <f>10*A38</f>
        <v>0.15</v>
      </c>
      <c r="K163" s="2">
        <f>6*A11</f>
        <v>0.42000000000000004</v>
      </c>
      <c r="L163" s="2" t="s">
        <v>1980</v>
      </c>
      <c r="M163" s="2" t="s">
        <v>1980</v>
      </c>
    </row>
    <row r="164" spans="3:13" ht="15.6" customHeight="1">
      <c r="C164" s="2">
        <f t="shared" si="4"/>
        <v>4.9649999999999999</v>
      </c>
      <c r="D164" s="2" t="s">
        <v>25</v>
      </c>
      <c r="E164" s="2" t="s">
        <v>1382</v>
      </c>
      <c r="F164" s="2" t="s">
        <v>1383</v>
      </c>
      <c r="G164" s="2" t="s">
        <v>7</v>
      </c>
      <c r="H164" s="2">
        <f>11*A7</f>
        <v>3.3</v>
      </c>
      <c r="I164" s="2">
        <f>15*A38</f>
        <v>0.22499999999999998</v>
      </c>
      <c r="J164" s="2">
        <f>7*A9</f>
        <v>0.21</v>
      </c>
      <c r="K164" s="2">
        <f>8*A2</f>
        <v>0.48</v>
      </c>
      <c r="L164" s="2">
        <f>3*A24</f>
        <v>0.75</v>
      </c>
      <c r="M164" s="2" t="s">
        <v>1980</v>
      </c>
    </row>
    <row r="165" spans="3:13" ht="15.6" customHeight="1">
      <c r="C165" s="2">
        <f t="shared" si="4"/>
        <v>2.8999999999999995</v>
      </c>
      <c r="D165" s="2" t="s">
        <v>26</v>
      </c>
      <c r="E165" s="2" t="s">
        <v>1435</v>
      </c>
      <c r="F165" s="2" t="s">
        <v>1383</v>
      </c>
      <c r="G165" s="2" t="s">
        <v>11</v>
      </c>
      <c r="H165" s="2">
        <f>7*A9</f>
        <v>0.21</v>
      </c>
      <c r="I165" s="2">
        <f>6*A7</f>
        <v>1.7999999999999998</v>
      </c>
      <c r="J165" s="2">
        <f>4*A5</f>
        <v>0.32</v>
      </c>
      <c r="K165" s="2">
        <f>10*A38</f>
        <v>0.15</v>
      </c>
      <c r="L165" s="2">
        <f>6*A13</f>
        <v>0.42000000000000004</v>
      </c>
      <c r="M165" s="2" t="s">
        <v>1980</v>
      </c>
    </row>
    <row r="166" spans="3:13" ht="15.6" customHeight="1">
      <c r="C166" s="2">
        <f t="shared" si="4"/>
        <v>1.1549999999999998</v>
      </c>
      <c r="D166" s="2" t="s">
        <v>27</v>
      </c>
      <c r="E166" s="2" t="s">
        <v>1382</v>
      </c>
      <c r="F166" s="2" t="s">
        <v>1383</v>
      </c>
      <c r="G166" s="2" t="s">
        <v>5</v>
      </c>
      <c r="H166" s="2">
        <f>6*A6</f>
        <v>0.89999999999999991</v>
      </c>
      <c r="I166" s="2">
        <f>5*A38</f>
        <v>7.4999999999999997E-2</v>
      </c>
      <c r="J166" s="2">
        <f>9*A20</f>
        <v>0.18</v>
      </c>
      <c r="K166" s="2" t="s">
        <v>1980</v>
      </c>
      <c r="L166" s="2" t="s">
        <v>1980</v>
      </c>
      <c r="M166" s="2" t="s">
        <v>1980</v>
      </c>
    </row>
    <row r="167" spans="3:13" ht="15.6" customHeight="1">
      <c r="C167" s="2">
        <f t="shared" si="4"/>
        <v>1.78</v>
      </c>
      <c r="D167" s="2" t="s">
        <v>28</v>
      </c>
      <c r="E167" s="2" t="s">
        <v>2454</v>
      </c>
      <c r="F167" s="2" t="s">
        <v>1383</v>
      </c>
      <c r="G167" s="2" t="s">
        <v>11</v>
      </c>
      <c r="H167" s="2">
        <f>7*A3</f>
        <v>0.70000000000000007</v>
      </c>
      <c r="I167" s="2">
        <f>10*A38</f>
        <v>0.15</v>
      </c>
      <c r="J167" s="2">
        <f>6*A15</f>
        <v>0.18</v>
      </c>
      <c r="K167" s="2">
        <f>5*A6</f>
        <v>0.75</v>
      </c>
      <c r="L167" s="2" t="s">
        <v>1980</v>
      </c>
      <c r="M167" s="2" t="s">
        <v>1980</v>
      </c>
    </row>
    <row r="168" spans="3:13" ht="15.6" customHeight="1">
      <c r="C168" s="2">
        <f t="shared" si="4"/>
        <v>11.024999999999999</v>
      </c>
      <c r="D168" s="2" t="s">
        <v>29</v>
      </c>
      <c r="E168" s="2" t="s">
        <v>1382</v>
      </c>
      <c r="F168" s="2" t="s">
        <v>1387</v>
      </c>
      <c r="G168" s="2" t="s">
        <v>7</v>
      </c>
      <c r="H168" s="2">
        <f>13*A7</f>
        <v>3.9</v>
      </c>
      <c r="I168" s="2">
        <f>9*A9</f>
        <v>0.27</v>
      </c>
      <c r="J168" s="2">
        <f>8*A2</f>
        <v>0.48</v>
      </c>
      <c r="K168" s="2">
        <f>15*A38</f>
        <v>0.22499999999999998</v>
      </c>
      <c r="L168" s="2">
        <f>18*A63</f>
        <v>5.3999999999999995</v>
      </c>
      <c r="M168" s="2">
        <f>3*A24</f>
        <v>0.75</v>
      </c>
    </row>
    <row r="169" spans="3:13" ht="15.6" customHeight="1">
      <c r="C169" s="2">
        <f t="shared" si="4"/>
        <v>4.05</v>
      </c>
      <c r="D169" s="2" t="s">
        <v>30</v>
      </c>
      <c r="E169" s="2" t="s">
        <v>1370</v>
      </c>
      <c r="F169" s="2" t="s">
        <v>1383</v>
      </c>
      <c r="G169" s="2" t="s">
        <v>11</v>
      </c>
      <c r="H169" s="2">
        <f>8*A6</f>
        <v>1.2</v>
      </c>
      <c r="I169" s="2">
        <f>5*A7</f>
        <v>1.5</v>
      </c>
      <c r="J169" s="2">
        <f>6*A5</f>
        <v>0.48</v>
      </c>
      <c r="K169" s="2">
        <f>10*A38</f>
        <v>0.15</v>
      </c>
      <c r="L169" s="2">
        <f>6*A28</f>
        <v>0.72</v>
      </c>
      <c r="M169" s="2" t="s">
        <v>1980</v>
      </c>
    </row>
    <row r="170" spans="3:13" ht="15.6" customHeight="1">
      <c r="C170" s="2">
        <f t="shared" si="4"/>
        <v>3.8199999999999994</v>
      </c>
      <c r="D170" s="2" t="s">
        <v>31</v>
      </c>
      <c r="E170" s="2" t="s">
        <v>1370</v>
      </c>
      <c r="F170" s="2" t="s">
        <v>1383</v>
      </c>
      <c r="G170" s="2" t="s">
        <v>11</v>
      </c>
      <c r="H170" s="2">
        <f>7*A6</f>
        <v>1.05</v>
      </c>
      <c r="I170" s="2">
        <f>5*A7</f>
        <v>1.5</v>
      </c>
      <c r="J170" s="2">
        <f>5*A5</f>
        <v>0.4</v>
      </c>
      <c r="K170" s="2">
        <f>10*A38</f>
        <v>0.15</v>
      </c>
      <c r="L170" s="2">
        <f>6*A28</f>
        <v>0.72</v>
      </c>
      <c r="M170" s="2" t="s">
        <v>1980</v>
      </c>
    </row>
    <row r="171" spans="3:13" ht="15.6" customHeight="1">
      <c r="C171" s="2">
        <f t="shared" si="4"/>
        <v>3.8650000000000002</v>
      </c>
      <c r="D171" s="2" t="s">
        <v>32</v>
      </c>
      <c r="E171" s="2" t="s">
        <v>1363</v>
      </c>
      <c r="F171" s="2" t="s">
        <v>1391</v>
      </c>
      <c r="G171" s="2" t="s">
        <v>7</v>
      </c>
      <c r="H171" s="2">
        <f>12*A3</f>
        <v>1.2000000000000002</v>
      </c>
      <c r="I171" s="2">
        <f>8*A5</f>
        <v>0.64</v>
      </c>
      <c r="J171" s="2">
        <f>8*A6</f>
        <v>1.2</v>
      </c>
      <c r="K171" s="2">
        <f>15*A38</f>
        <v>0.22499999999999998</v>
      </c>
      <c r="L171" s="2">
        <f>3*A14</f>
        <v>0.60000000000000009</v>
      </c>
      <c r="M171" s="2" t="s">
        <v>1980</v>
      </c>
    </row>
    <row r="172" spans="3:13" ht="15.6" customHeight="1">
      <c r="C172" s="2">
        <f t="shared" si="4"/>
        <v>3.625</v>
      </c>
      <c r="D172" s="2" t="s">
        <v>33</v>
      </c>
      <c r="E172" s="2" t="s">
        <v>1370</v>
      </c>
      <c r="F172" s="2" t="s">
        <v>1391</v>
      </c>
      <c r="G172" s="2" t="s">
        <v>5</v>
      </c>
      <c r="H172" s="2">
        <f>6*A6</f>
        <v>0.89999999999999991</v>
      </c>
      <c r="I172" s="2">
        <f>4*A3</f>
        <v>0.4</v>
      </c>
      <c r="J172" s="2">
        <f>5*A38</f>
        <v>7.4999999999999997E-2</v>
      </c>
      <c r="K172" s="2">
        <f>9*A23</f>
        <v>2.25</v>
      </c>
      <c r="L172" s="2" t="s">
        <v>1980</v>
      </c>
      <c r="M172" s="2" t="s">
        <v>1980</v>
      </c>
    </row>
    <row r="173" spans="3:13" ht="15.6" customHeight="1">
      <c r="C173" s="2">
        <f t="shared" si="4"/>
        <v>3.4350000000000005</v>
      </c>
      <c r="D173" s="2" t="s">
        <v>34</v>
      </c>
      <c r="E173" s="2" t="s">
        <v>1363</v>
      </c>
      <c r="F173" s="2" t="s">
        <v>1391</v>
      </c>
      <c r="G173" s="2" t="s">
        <v>7</v>
      </c>
      <c r="H173" s="2">
        <f>10*A3</f>
        <v>1</v>
      </c>
      <c r="I173" s="2">
        <f>7*A5</f>
        <v>0.56000000000000005</v>
      </c>
      <c r="J173" s="2">
        <f>7*A6</f>
        <v>1.05</v>
      </c>
      <c r="K173" s="2">
        <f>15*A38</f>
        <v>0.22499999999999998</v>
      </c>
      <c r="L173" s="2">
        <f>3*A14</f>
        <v>0.60000000000000009</v>
      </c>
      <c r="M173" s="2" t="s">
        <v>1980</v>
      </c>
    </row>
    <row r="174" spans="3:13" ht="15.6" customHeight="1">
      <c r="C174" s="2">
        <f t="shared" si="4"/>
        <v>3.6850000000000005</v>
      </c>
      <c r="D174" s="2" t="s">
        <v>35</v>
      </c>
      <c r="E174" s="2" t="s">
        <v>1363</v>
      </c>
      <c r="F174" s="2" t="s">
        <v>1391</v>
      </c>
      <c r="G174" s="2" t="s">
        <v>7</v>
      </c>
      <c r="H174" s="2">
        <f>11*A3</f>
        <v>1.1000000000000001</v>
      </c>
      <c r="I174" s="2">
        <f>7*A5</f>
        <v>0.56000000000000005</v>
      </c>
      <c r="J174" s="2">
        <f>8*A6</f>
        <v>1.2</v>
      </c>
      <c r="K174" s="2">
        <f>15*A38</f>
        <v>0.22499999999999998</v>
      </c>
      <c r="L174" s="2">
        <f>3*A14</f>
        <v>0.60000000000000009</v>
      </c>
      <c r="M174" s="2" t="s">
        <v>1980</v>
      </c>
    </row>
    <row r="175" spans="3:13" ht="15.6" customHeight="1">
      <c r="C175" s="2">
        <f t="shared" si="4"/>
        <v>11.234999999999999</v>
      </c>
      <c r="D175" s="2" t="s">
        <v>36</v>
      </c>
      <c r="E175" s="2" t="s">
        <v>1382</v>
      </c>
      <c r="F175" s="2" t="s">
        <v>1371</v>
      </c>
      <c r="G175" s="2" t="s">
        <v>7</v>
      </c>
      <c r="H175" s="2">
        <f>12*A7</f>
        <v>3.5999999999999996</v>
      </c>
      <c r="I175" s="2">
        <f>6*A2</f>
        <v>0.36</v>
      </c>
      <c r="J175" s="2">
        <f>10*A6</f>
        <v>1.5</v>
      </c>
      <c r="K175" s="2">
        <f>15*A38</f>
        <v>0.22499999999999998</v>
      </c>
      <c r="L175" s="2">
        <f>16*A63</f>
        <v>4.8</v>
      </c>
      <c r="M175" s="2">
        <f>3*A24</f>
        <v>0.75</v>
      </c>
    </row>
    <row r="176" spans="3:13" ht="15.6" customHeight="1">
      <c r="C176" s="2">
        <f t="shared" si="4"/>
        <v>3.0750000000000002</v>
      </c>
      <c r="D176" s="2" t="s">
        <v>37</v>
      </c>
      <c r="E176" s="2" t="s">
        <v>1370</v>
      </c>
      <c r="F176" s="2" t="s">
        <v>1425</v>
      </c>
      <c r="G176" s="2" t="s">
        <v>5</v>
      </c>
      <c r="H176" s="2">
        <f>5*A6</f>
        <v>0.75</v>
      </c>
      <c r="I176" s="2">
        <f>5*A38</f>
        <v>7.4999999999999997E-2</v>
      </c>
      <c r="J176" s="2">
        <f>9*A23</f>
        <v>2.25</v>
      </c>
      <c r="K176" s="2" t="s">
        <v>1980</v>
      </c>
      <c r="L176" s="2" t="s">
        <v>1980</v>
      </c>
      <c r="M176" s="2" t="s">
        <v>1980</v>
      </c>
    </row>
    <row r="177" spans="3:13" ht="15.6" customHeight="1">
      <c r="C177" s="2">
        <f t="shared" si="4"/>
        <v>2.6399999999999997</v>
      </c>
      <c r="D177" s="2" t="s">
        <v>38</v>
      </c>
      <c r="E177" s="2" t="s">
        <v>1370</v>
      </c>
      <c r="F177" s="2" t="s">
        <v>1425</v>
      </c>
      <c r="G177" s="2" t="s">
        <v>11</v>
      </c>
      <c r="H177" s="2">
        <f>7*A6</f>
        <v>1.05</v>
      </c>
      <c r="I177" s="2">
        <f>4*A9</f>
        <v>0.12</v>
      </c>
      <c r="J177" s="2">
        <f>6*A3</f>
        <v>0.60000000000000009</v>
      </c>
      <c r="K177" s="2">
        <f>10*A38</f>
        <v>0.15</v>
      </c>
      <c r="L177" s="2">
        <f>6*A28</f>
        <v>0.72</v>
      </c>
      <c r="M177" s="2" t="s">
        <v>1980</v>
      </c>
    </row>
    <row r="178" spans="3:13" ht="15.6" customHeight="1">
      <c r="C178" s="2">
        <f t="shared" si="4"/>
        <v>5.5949999999999998</v>
      </c>
      <c r="D178" s="2" t="s">
        <v>39</v>
      </c>
      <c r="E178" s="2" t="s">
        <v>1382</v>
      </c>
      <c r="F178" s="2" t="s">
        <v>1376</v>
      </c>
      <c r="G178" s="2" t="s">
        <v>7</v>
      </c>
      <c r="H178" s="2">
        <f>13*A7</f>
        <v>3.9</v>
      </c>
      <c r="I178" s="2">
        <f>10*A9</f>
        <v>0.3</v>
      </c>
      <c r="J178" s="2">
        <f>7*A2</f>
        <v>0.42</v>
      </c>
      <c r="K178" s="2">
        <f>15*A38</f>
        <v>0.22499999999999998</v>
      </c>
      <c r="L178" s="2">
        <f>3*A24</f>
        <v>0.75</v>
      </c>
      <c r="M178" s="2" t="s">
        <v>1980</v>
      </c>
    </row>
    <row r="179" spans="3:13" ht="15.6" customHeight="1">
      <c r="C179" s="2">
        <f t="shared" si="4"/>
        <v>2.9249999999999998</v>
      </c>
      <c r="D179" s="2" t="s">
        <v>40</v>
      </c>
      <c r="E179" s="2" t="s">
        <v>1370</v>
      </c>
      <c r="F179" s="2" t="s">
        <v>1447</v>
      </c>
      <c r="G179" s="2" t="s">
        <v>5</v>
      </c>
      <c r="H179" s="2">
        <f>4*A6</f>
        <v>0.6</v>
      </c>
      <c r="I179" s="2">
        <f>5*A38</f>
        <v>7.4999999999999997E-2</v>
      </c>
      <c r="J179" s="2">
        <f>9*A23</f>
        <v>2.25</v>
      </c>
      <c r="K179" s="2" t="s">
        <v>1980</v>
      </c>
      <c r="L179" s="2" t="s">
        <v>1980</v>
      </c>
      <c r="M179" s="2" t="s">
        <v>1980</v>
      </c>
    </row>
    <row r="180" spans="3:13" ht="15.6" customHeight="1">
      <c r="C180" s="2">
        <f t="shared" si="4"/>
        <v>2.9249999999999998</v>
      </c>
      <c r="D180" s="2" t="s">
        <v>41</v>
      </c>
      <c r="E180" s="2" t="s">
        <v>1370</v>
      </c>
      <c r="F180" s="2" t="s">
        <v>1425</v>
      </c>
      <c r="G180" s="2" t="s">
        <v>5</v>
      </c>
      <c r="H180" s="2">
        <f>4*A6</f>
        <v>0.6</v>
      </c>
      <c r="I180" s="2">
        <f>5*A38</f>
        <v>7.4999999999999997E-2</v>
      </c>
      <c r="J180" s="2">
        <f>9*A23</f>
        <v>2.25</v>
      </c>
      <c r="K180" s="2" t="s">
        <v>1980</v>
      </c>
      <c r="L180" s="2" t="s">
        <v>1980</v>
      </c>
      <c r="M180" s="2" t="s">
        <v>1980</v>
      </c>
    </row>
    <row r="181" spans="3:13" ht="15.6" customHeight="1">
      <c r="C181" s="2">
        <f t="shared" si="4"/>
        <v>1.48</v>
      </c>
      <c r="D181" s="2" t="s">
        <v>42</v>
      </c>
      <c r="E181" s="2" t="s">
        <v>1435</v>
      </c>
      <c r="F181" s="2" t="s">
        <v>1383</v>
      </c>
      <c r="G181" s="2" t="s">
        <v>11</v>
      </c>
      <c r="H181" s="2">
        <f>7*A9</f>
        <v>0.21</v>
      </c>
      <c r="I181" s="2">
        <f>5*A2</f>
        <v>0.3</v>
      </c>
      <c r="J181" s="2">
        <f>5*A5</f>
        <v>0.4</v>
      </c>
      <c r="K181" s="2">
        <f>10*A38</f>
        <v>0.15</v>
      </c>
      <c r="L181" s="2">
        <f>6*A13</f>
        <v>0.42000000000000004</v>
      </c>
      <c r="M181" s="2" t="s">
        <v>1980</v>
      </c>
    </row>
    <row r="182" spans="3:13" ht="15.6" customHeight="1">
      <c r="C182" s="2">
        <f t="shared" si="4"/>
        <v>2.395</v>
      </c>
      <c r="D182" s="2" t="s">
        <v>43</v>
      </c>
      <c r="E182" s="2" t="s">
        <v>1378</v>
      </c>
      <c r="F182" s="2" t="s">
        <v>1383</v>
      </c>
      <c r="G182" s="2" t="s">
        <v>5</v>
      </c>
      <c r="H182" s="2">
        <f>4*A5</f>
        <v>0.32</v>
      </c>
      <c r="I182" s="2">
        <f>5*A38</f>
        <v>7.4999999999999997E-2</v>
      </c>
      <c r="J182" s="2">
        <f>20*A49</f>
        <v>2</v>
      </c>
      <c r="K182" s="2" t="s">
        <v>1980</v>
      </c>
      <c r="L182" s="2" t="s">
        <v>1980</v>
      </c>
      <c r="M182" s="2" t="s">
        <v>1980</v>
      </c>
    </row>
    <row r="183" spans="3:13" ht="15.6" customHeight="1">
      <c r="C183" s="2">
        <f t="shared" si="4"/>
        <v>3.5449999999999999</v>
      </c>
      <c r="D183" s="2" t="s">
        <v>44</v>
      </c>
      <c r="E183" s="2" t="s">
        <v>1370</v>
      </c>
      <c r="F183" s="2" t="s">
        <v>1383</v>
      </c>
      <c r="G183" s="2" t="s">
        <v>5</v>
      </c>
      <c r="H183" s="2">
        <f>6*A6</f>
        <v>0.89999999999999991</v>
      </c>
      <c r="I183" s="2">
        <f>4*A5</f>
        <v>0.32</v>
      </c>
      <c r="J183" s="2">
        <f>5*A38</f>
        <v>7.4999999999999997E-2</v>
      </c>
      <c r="K183" s="2">
        <f>9*A23</f>
        <v>2.25</v>
      </c>
      <c r="L183" s="2" t="s">
        <v>1980</v>
      </c>
      <c r="M183" s="2" t="s">
        <v>1980</v>
      </c>
    </row>
    <row r="184" spans="3:13" ht="15.6" customHeight="1">
      <c r="C184" s="2">
        <f t="shared" si="4"/>
        <v>3.0450000000000004</v>
      </c>
      <c r="D184" s="2" t="s">
        <v>1759</v>
      </c>
      <c r="E184" s="2" t="s">
        <v>1363</v>
      </c>
      <c r="F184" s="2" t="s">
        <v>1364</v>
      </c>
      <c r="G184" s="2" t="s">
        <v>7</v>
      </c>
      <c r="H184" s="2">
        <f>10*A3</f>
        <v>1</v>
      </c>
      <c r="I184" s="2">
        <f>7*A2</f>
        <v>0.42</v>
      </c>
      <c r="J184" s="2">
        <f>7*A5</f>
        <v>0.56000000000000005</v>
      </c>
      <c r="K184" s="2">
        <f>15*A38</f>
        <v>0.22499999999999998</v>
      </c>
      <c r="L184" s="2">
        <f>12*A58</f>
        <v>0.24</v>
      </c>
      <c r="M184" s="2">
        <f>3*A14</f>
        <v>0.60000000000000009</v>
      </c>
    </row>
    <row r="185" spans="3:13" ht="15.6" customHeight="1">
      <c r="C185" s="2">
        <f t="shared" si="4"/>
        <v>4.1850000000000005</v>
      </c>
      <c r="D185" s="2" t="s">
        <v>1760</v>
      </c>
      <c r="E185" s="2" t="s">
        <v>1363</v>
      </c>
      <c r="F185" s="2" t="s">
        <v>1364</v>
      </c>
      <c r="G185" s="2" t="s">
        <v>7</v>
      </c>
      <c r="H185" s="2">
        <f>13*A3</f>
        <v>1.3</v>
      </c>
      <c r="I185" s="2">
        <f>10*A2</f>
        <v>0.6</v>
      </c>
      <c r="J185" s="2">
        <f>7*A5</f>
        <v>0.56000000000000005</v>
      </c>
      <c r="K185" s="2">
        <f>15*A38</f>
        <v>0.22499999999999998</v>
      </c>
      <c r="L185" s="2">
        <f>18*A57</f>
        <v>0.9</v>
      </c>
      <c r="M185" s="2">
        <f>3*A14</f>
        <v>0.60000000000000009</v>
      </c>
    </row>
    <row r="186" spans="3:13" ht="15.6" customHeight="1">
      <c r="C186" s="2">
        <f t="shared" si="4"/>
        <v>2.4300000000000002</v>
      </c>
      <c r="D186" s="2" t="s">
        <v>45</v>
      </c>
      <c r="E186" s="2" t="s">
        <v>1363</v>
      </c>
      <c r="F186" s="2" t="s">
        <v>1364</v>
      </c>
      <c r="G186" s="2" t="s">
        <v>11</v>
      </c>
      <c r="H186" s="2">
        <f>8*A3</f>
        <v>0.8</v>
      </c>
      <c r="I186" s="2">
        <f>5*A5</f>
        <v>0.4</v>
      </c>
      <c r="J186" s="2">
        <f>6*A6</f>
        <v>0.89999999999999991</v>
      </c>
      <c r="K186" s="2">
        <f>10*A38</f>
        <v>0.15</v>
      </c>
      <c r="L186" s="2">
        <f>6*A15</f>
        <v>0.18</v>
      </c>
      <c r="M186" s="2" t="s">
        <v>1980</v>
      </c>
    </row>
    <row r="187" spans="3:13" ht="15.6" customHeight="1">
      <c r="C187" s="2">
        <f t="shared" si="4"/>
        <v>2.3000000000000003</v>
      </c>
      <c r="D187" s="2" t="s">
        <v>46</v>
      </c>
      <c r="E187" s="2" t="s">
        <v>1363</v>
      </c>
      <c r="F187" s="2" t="s">
        <v>1364</v>
      </c>
      <c r="G187" s="2" t="s">
        <v>11</v>
      </c>
      <c r="H187" s="2">
        <f>7*A4</f>
        <v>7.0000000000000007E-2</v>
      </c>
      <c r="I187" s="2">
        <f>5*A7</f>
        <v>1.5</v>
      </c>
      <c r="J187" s="2">
        <f>5*A5</f>
        <v>0.4</v>
      </c>
      <c r="K187" s="2">
        <f>10*A38</f>
        <v>0.15</v>
      </c>
      <c r="L187" s="2">
        <f>6*A15</f>
        <v>0.18</v>
      </c>
      <c r="M187" s="2" t="s">
        <v>1980</v>
      </c>
    </row>
    <row r="188" spans="3:13" ht="15.6" customHeight="1">
      <c r="C188" s="2">
        <f t="shared" si="4"/>
        <v>4.5150000000000006</v>
      </c>
      <c r="D188" s="2" t="s">
        <v>47</v>
      </c>
      <c r="E188" s="2" t="s">
        <v>1363</v>
      </c>
      <c r="F188" s="2" t="s">
        <v>1376</v>
      </c>
      <c r="G188" s="2" t="s">
        <v>7</v>
      </c>
      <c r="H188" s="2">
        <f>9*A3</f>
        <v>0.9</v>
      </c>
      <c r="I188" s="2">
        <f>8*A2</f>
        <v>0.48</v>
      </c>
      <c r="J188" s="2">
        <f>13*A6</f>
        <v>1.95</v>
      </c>
      <c r="K188" s="2">
        <f>15*A38</f>
        <v>0.22499999999999998</v>
      </c>
      <c r="L188" s="2">
        <f>18*A58</f>
        <v>0.36</v>
      </c>
      <c r="M188" s="2">
        <f>3*A14</f>
        <v>0.60000000000000009</v>
      </c>
    </row>
    <row r="189" spans="3:13" ht="15.6" customHeight="1">
      <c r="C189" s="2">
        <f t="shared" si="4"/>
        <v>2.9699999999999998</v>
      </c>
      <c r="D189" s="2" t="s">
        <v>48</v>
      </c>
      <c r="E189" s="2" t="s">
        <v>1370</v>
      </c>
      <c r="F189" s="2" t="s">
        <v>1376</v>
      </c>
      <c r="G189" s="2" t="s">
        <v>11</v>
      </c>
      <c r="H189" s="2">
        <f>8*A6</f>
        <v>1.2</v>
      </c>
      <c r="I189" s="2">
        <f>6*A3</f>
        <v>0.60000000000000009</v>
      </c>
      <c r="J189" s="2">
        <f>5*A2</f>
        <v>0.3</v>
      </c>
      <c r="K189" s="2">
        <f>10*A38</f>
        <v>0.15</v>
      </c>
      <c r="L189" s="2">
        <f>6*A28</f>
        <v>0.72</v>
      </c>
      <c r="M189" s="2" t="s">
        <v>1980</v>
      </c>
    </row>
    <row r="190" spans="3:13" ht="15.6" customHeight="1">
      <c r="C190" s="2">
        <f t="shared" si="4"/>
        <v>2.9249999999999998</v>
      </c>
      <c r="D190" s="2" t="s">
        <v>49</v>
      </c>
      <c r="E190" s="2" t="s">
        <v>1370</v>
      </c>
      <c r="F190" s="2" t="s">
        <v>1383</v>
      </c>
      <c r="G190" s="2" t="s">
        <v>5</v>
      </c>
      <c r="H190" s="2">
        <f>4*A6</f>
        <v>0.6</v>
      </c>
      <c r="I190" s="2">
        <f>5*A38</f>
        <v>7.4999999999999997E-2</v>
      </c>
      <c r="J190" s="2">
        <f>9*A23</f>
        <v>2.25</v>
      </c>
      <c r="K190" s="2" t="s">
        <v>1980</v>
      </c>
      <c r="L190" s="2" t="s">
        <v>1980</v>
      </c>
      <c r="M190" s="2" t="s">
        <v>1980</v>
      </c>
    </row>
    <row r="191" spans="3:13" ht="15.6" customHeight="1">
      <c r="C191" s="2">
        <f t="shared" si="4"/>
        <v>6.2749999999999986</v>
      </c>
      <c r="D191" s="2" t="s">
        <v>50</v>
      </c>
      <c r="E191" s="2" t="s">
        <v>1363</v>
      </c>
      <c r="F191" s="2" t="s">
        <v>1371</v>
      </c>
      <c r="G191" s="2" t="s">
        <v>7</v>
      </c>
      <c r="H191" s="2">
        <f>14*A3</f>
        <v>1.4000000000000001</v>
      </c>
      <c r="I191" s="2">
        <f>9*A7</f>
        <v>2.6999999999999997</v>
      </c>
      <c r="J191" s="2">
        <f>9*A6</f>
        <v>1.3499999999999999</v>
      </c>
      <c r="K191" s="2">
        <f>15*A38</f>
        <v>0.22499999999999998</v>
      </c>
      <c r="L191" s="2">
        <f>3*A14</f>
        <v>0.60000000000000009</v>
      </c>
      <c r="M191" s="2" t="s">
        <v>1980</v>
      </c>
    </row>
    <row r="192" spans="3:13" ht="15.6" customHeight="1">
      <c r="C192" s="2">
        <f t="shared" si="4"/>
        <v>2.8200000000000003</v>
      </c>
      <c r="D192" s="2" t="s">
        <v>51</v>
      </c>
      <c r="E192" s="2" t="s">
        <v>1370</v>
      </c>
      <c r="F192" s="2" t="s">
        <v>1364</v>
      </c>
      <c r="G192" s="2" t="s">
        <v>11</v>
      </c>
      <c r="H192" s="2">
        <f>8*A6</f>
        <v>1.2</v>
      </c>
      <c r="I192" s="2">
        <f>5*A9</f>
        <v>0.15</v>
      </c>
      <c r="J192" s="2">
        <f>6*A3</f>
        <v>0.60000000000000009</v>
      </c>
      <c r="K192" s="2">
        <f>10*A38</f>
        <v>0.15</v>
      </c>
      <c r="L192" s="2">
        <f>6*A28</f>
        <v>0.72</v>
      </c>
      <c r="M192" s="2" t="s">
        <v>1980</v>
      </c>
    </row>
    <row r="193" spans="3:13" ht="15.6" customHeight="1">
      <c r="C193" s="2">
        <f t="shared" si="4"/>
        <v>7.9249999999999998</v>
      </c>
      <c r="D193" s="2" t="s">
        <v>52</v>
      </c>
      <c r="E193" s="2" t="s">
        <v>1370</v>
      </c>
      <c r="F193" s="2" t="s">
        <v>1371</v>
      </c>
      <c r="G193" s="2" t="s">
        <v>7</v>
      </c>
      <c r="H193" s="2">
        <f>12*A6</f>
        <v>1.7999999999999998</v>
      </c>
      <c r="I193" s="2">
        <f>8*A3</f>
        <v>0.8</v>
      </c>
      <c r="J193" s="2">
        <f>8*A7</f>
        <v>2.4</v>
      </c>
      <c r="K193" s="2">
        <f>15*A38</f>
        <v>0.22499999999999998</v>
      </c>
      <c r="L193" s="2">
        <f>3*A22</f>
        <v>2.7</v>
      </c>
      <c r="M193" s="2" t="s">
        <v>1980</v>
      </c>
    </row>
    <row r="194" spans="3:13" ht="15.6" customHeight="1">
      <c r="C194" s="2">
        <f t="shared" si="4"/>
        <v>7.2250000000000005</v>
      </c>
      <c r="D194" s="2" t="s">
        <v>53</v>
      </c>
      <c r="E194" s="2" t="s">
        <v>1370</v>
      </c>
      <c r="F194" s="2" t="s">
        <v>1383</v>
      </c>
      <c r="G194" s="2" t="s">
        <v>7</v>
      </c>
      <c r="H194" s="2">
        <f>10*A6</f>
        <v>1.5</v>
      </c>
      <c r="I194" s="2">
        <f>7*A3</f>
        <v>0.70000000000000007</v>
      </c>
      <c r="J194" s="2">
        <f>7*A7</f>
        <v>2.1</v>
      </c>
      <c r="K194" s="2">
        <f>15*A38</f>
        <v>0.22499999999999998</v>
      </c>
      <c r="L194" s="2">
        <f>3*A22</f>
        <v>2.7</v>
      </c>
      <c r="M194" s="2" t="s">
        <v>1980</v>
      </c>
    </row>
    <row r="195" spans="3:13" ht="15.6" customHeight="1">
      <c r="C195" s="2">
        <f t="shared" ref="C195:C258" si="5">SUM(H195:M195)</f>
        <v>5.2949999999999999</v>
      </c>
      <c r="D195" s="2" t="s">
        <v>54</v>
      </c>
      <c r="E195" s="2" t="s">
        <v>1382</v>
      </c>
      <c r="F195" s="2" t="s">
        <v>1383</v>
      </c>
      <c r="G195" s="2" t="s">
        <v>7</v>
      </c>
      <c r="H195" s="2">
        <f>12*A7</f>
        <v>3.5999999999999996</v>
      </c>
      <c r="I195" s="2">
        <f>8*A9</f>
        <v>0.24</v>
      </c>
      <c r="J195" s="2">
        <f>8*A2</f>
        <v>0.48</v>
      </c>
      <c r="K195" s="2">
        <f>15*A38</f>
        <v>0.22499999999999998</v>
      </c>
      <c r="L195" s="2">
        <f>3*A24</f>
        <v>0.75</v>
      </c>
      <c r="M195" s="2" t="s">
        <v>1980</v>
      </c>
    </row>
    <row r="196" spans="3:13" ht="15.6" customHeight="1">
      <c r="C196" s="2">
        <f t="shared" si="5"/>
        <v>11.984999999999999</v>
      </c>
      <c r="D196" s="2" t="s">
        <v>55</v>
      </c>
      <c r="E196" s="2" t="s">
        <v>1382</v>
      </c>
      <c r="F196" s="2" t="s">
        <v>1387</v>
      </c>
      <c r="G196" s="2" t="s">
        <v>7</v>
      </c>
      <c r="H196" s="2">
        <f>14*A7</f>
        <v>4.2</v>
      </c>
      <c r="I196" s="2">
        <f>9*A9</f>
        <v>0.27</v>
      </c>
      <c r="J196" s="2">
        <f>9*A2</f>
        <v>0.54</v>
      </c>
      <c r="K196" s="2">
        <f>15*A38</f>
        <v>0.22499999999999998</v>
      </c>
      <c r="L196" s="2">
        <f>20*A63</f>
        <v>6</v>
      </c>
      <c r="M196" s="2">
        <f>3*A24</f>
        <v>0.75</v>
      </c>
    </row>
    <row r="197" spans="3:13" ht="15.6" customHeight="1">
      <c r="C197" s="2">
        <f t="shared" si="5"/>
        <v>3.2299999999999995</v>
      </c>
      <c r="D197" s="2" t="s">
        <v>56</v>
      </c>
      <c r="E197" s="2" t="s">
        <v>1363</v>
      </c>
      <c r="F197" s="2" t="s">
        <v>1387</v>
      </c>
      <c r="G197" s="2" t="s">
        <v>11</v>
      </c>
      <c r="H197" s="2">
        <f>8*A3</f>
        <v>0.8</v>
      </c>
      <c r="I197" s="2">
        <f>6*A7</f>
        <v>1.7999999999999998</v>
      </c>
      <c r="J197" s="2">
        <f>5*A2</f>
        <v>0.3</v>
      </c>
      <c r="K197" s="2">
        <f>10*A38</f>
        <v>0.15</v>
      </c>
      <c r="L197" s="2">
        <f>6*A15</f>
        <v>0.18</v>
      </c>
      <c r="M197" s="2" t="s">
        <v>1980</v>
      </c>
    </row>
    <row r="198" spans="3:13" ht="15.6" customHeight="1">
      <c r="C198" s="2">
        <f t="shared" si="5"/>
        <v>6.0050000000000008</v>
      </c>
      <c r="D198" s="2" t="s">
        <v>57</v>
      </c>
      <c r="E198" s="2" t="s">
        <v>1363</v>
      </c>
      <c r="F198" s="2" t="s">
        <v>1387</v>
      </c>
      <c r="G198" s="2" t="s">
        <v>7</v>
      </c>
      <c r="H198" s="2">
        <f>11*A3</f>
        <v>1.1000000000000001</v>
      </c>
      <c r="I198" s="2">
        <f>7*A7</f>
        <v>2.1</v>
      </c>
      <c r="J198" s="2">
        <f>8*A2</f>
        <v>0.48</v>
      </c>
      <c r="K198" s="2">
        <f>15*A38</f>
        <v>0.22499999999999998</v>
      </c>
      <c r="L198" s="2">
        <f>3*A14</f>
        <v>0.60000000000000009</v>
      </c>
      <c r="M198" s="2">
        <f>5*A63</f>
        <v>1.5</v>
      </c>
    </row>
    <row r="199" spans="3:13" ht="15.6" customHeight="1">
      <c r="C199" s="2">
        <f t="shared" si="5"/>
        <v>5.7050000000000001</v>
      </c>
      <c r="D199" s="2" t="s">
        <v>58</v>
      </c>
      <c r="E199" s="2" t="s">
        <v>1363</v>
      </c>
      <c r="F199" s="2" t="s">
        <v>1387</v>
      </c>
      <c r="G199" s="2" t="s">
        <v>7</v>
      </c>
      <c r="H199" s="2">
        <f>11*A3</f>
        <v>1.1000000000000001</v>
      </c>
      <c r="I199" s="2">
        <f>7*A7</f>
        <v>2.1</v>
      </c>
      <c r="J199" s="2">
        <f>8*A2</f>
        <v>0.48</v>
      </c>
      <c r="K199" s="2">
        <f>15*A38</f>
        <v>0.22499999999999998</v>
      </c>
      <c r="L199" s="2">
        <f>4*A63</f>
        <v>1.2</v>
      </c>
      <c r="M199" s="2">
        <f>3*A14</f>
        <v>0.60000000000000009</v>
      </c>
    </row>
    <row r="200" spans="3:13" ht="15.6" customHeight="1">
      <c r="C200" s="2">
        <f t="shared" si="5"/>
        <v>3.7149999999999999</v>
      </c>
      <c r="D200" s="2" t="s">
        <v>59</v>
      </c>
      <c r="E200" s="2" t="s">
        <v>1370</v>
      </c>
      <c r="F200" s="2" t="s">
        <v>1391</v>
      </c>
      <c r="G200" s="2" t="s">
        <v>5</v>
      </c>
      <c r="H200" s="2">
        <f>6*A6</f>
        <v>0.89999999999999991</v>
      </c>
      <c r="I200" s="2">
        <f>3*A9</f>
        <v>0.09</v>
      </c>
      <c r="J200" s="2">
        <f>4*A3</f>
        <v>0.4</v>
      </c>
      <c r="K200" s="2">
        <f>5*A38</f>
        <v>7.4999999999999997E-2</v>
      </c>
      <c r="L200" s="2">
        <f>9*A23</f>
        <v>2.25</v>
      </c>
      <c r="M200" s="2" t="s">
        <v>1980</v>
      </c>
    </row>
    <row r="201" spans="3:13" ht="15.6" customHeight="1">
      <c r="C201" s="2">
        <f t="shared" si="5"/>
        <v>3.7250000000000001</v>
      </c>
      <c r="D201" s="2" t="s">
        <v>60</v>
      </c>
      <c r="E201" s="2" t="s">
        <v>1378</v>
      </c>
      <c r="F201" s="2" t="s">
        <v>1387</v>
      </c>
      <c r="G201" s="2" t="s">
        <v>7</v>
      </c>
      <c r="H201" s="2">
        <f>10*A5</f>
        <v>0.8</v>
      </c>
      <c r="I201" s="2">
        <f>6*A3</f>
        <v>0.60000000000000009</v>
      </c>
      <c r="J201" s="2">
        <f>8*A6</f>
        <v>1.2</v>
      </c>
      <c r="K201" s="2">
        <f>15*A38</f>
        <v>0.22499999999999998</v>
      </c>
      <c r="L201" s="2">
        <f>3*A50</f>
        <v>0.89999999999999991</v>
      </c>
      <c r="M201" s="2" t="s">
        <v>1980</v>
      </c>
    </row>
    <row r="202" spans="3:13" ht="15.6" customHeight="1">
      <c r="C202" s="2">
        <f t="shared" si="5"/>
        <v>4.9249999999999989</v>
      </c>
      <c r="D202" s="2" t="s">
        <v>61</v>
      </c>
      <c r="E202" s="2" t="s">
        <v>1378</v>
      </c>
      <c r="F202" s="2" t="s">
        <v>1387</v>
      </c>
      <c r="G202" s="2" t="s">
        <v>7</v>
      </c>
      <c r="H202" s="2">
        <f>10*A5</f>
        <v>0.8</v>
      </c>
      <c r="I202" s="2">
        <f>6*A7</f>
        <v>1.7999999999999998</v>
      </c>
      <c r="J202" s="2">
        <f>8*A6</f>
        <v>1.2</v>
      </c>
      <c r="K202" s="2">
        <f>15*A38</f>
        <v>0.22499999999999998</v>
      </c>
      <c r="L202" s="2">
        <f>3*A50</f>
        <v>0.89999999999999991</v>
      </c>
      <c r="M202" s="2" t="s">
        <v>1980</v>
      </c>
    </row>
    <row r="203" spans="3:13" ht="15.6" customHeight="1">
      <c r="C203" s="2">
        <f t="shared" si="5"/>
        <v>0.83499999999999996</v>
      </c>
      <c r="D203" s="2" t="s">
        <v>62</v>
      </c>
      <c r="E203" s="2" t="s">
        <v>1363</v>
      </c>
      <c r="F203" s="2" t="s">
        <v>1376</v>
      </c>
      <c r="G203" s="2" t="s">
        <v>5</v>
      </c>
      <c r="H203" s="2">
        <f>4*A3</f>
        <v>0.4</v>
      </c>
      <c r="I203" s="2">
        <f>5*A38</f>
        <v>7.4999999999999997E-2</v>
      </c>
      <c r="J203" s="2">
        <f>9*A17</f>
        <v>0.36</v>
      </c>
      <c r="K203" s="2" t="s">
        <v>1980</v>
      </c>
      <c r="L203" s="2" t="s">
        <v>1980</v>
      </c>
      <c r="M203" s="2" t="s">
        <v>1980</v>
      </c>
    </row>
    <row r="204" spans="3:13" ht="15.6" customHeight="1">
      <c r="C204" s="2">
        <f t="shared" si="5"/>
        <v>0.83499999999999996</v>
      </c>
      <c r="D204" s="2" t="s">
        <v>63</v>
      </c>
      <c r="E204" s="2" t="s">
        <v>1363</v>
      </c>
      <c r="F204" s="2" t="s">
        <v>1376</v>
      </c>
      <c r="G204" s="2" t="s">
        <v>5</v>
      </c>
      <c r="H204" s="2">
        <f>4*A3</f>
        <v>0.4</v>
      </c>
      <c r="I204" s="2">
        <f>5*A38</f>
        <v>7.4999999999999997E-2</v>
      </c>
      <c r="J204" s="2">
        <f>9*A17</f>
        <v>0.36</v>
      </c>
      <c r="K204" s="2" t="s">
        <v>1980</v>
      </c>
      <c r="L204" s="2" t="s">
        <v>1980</v>
      </c>
      <c r="M204" s="2" t="s">
        <v>1980</v>
      </c>
    </row>
    <row r="205" spans="3:13" ht="15.6" customHeight="1">
      <c r="C205" s="2">
        <f t="shared" si="5"/>
        <v>0.83499999999999996</v>
      </c>
      <c r="D205" s="2" t="s">
        <v>64</v>
      </c>
      <c r="E205" s="2" t="s">
        <v>1363</v>
      </c>
      <c r="F205" s="2" t="s">
        <v>1376</v>
      </c>
      <c r="G205" s="2" t="s">
        <v>5</v>
      </c>
      <c r="H205" s="2">
        <f>4*A3</f>
        <v>0.4</v>
      </c>
      <c r="I205" s="2">
        <f>5*A38</f>
        <v>7.4999999999999997E-2</v>
      </c>
      <c r="J205" s="2">
        <f>9*A17</f>
        <v>0.36</v>
      </c>
      <c r="K205" s="2" t="s">
        <v>1980</v>
      </c>
      <c r="L205" s="2" t="s">
        <v>1980</v>
      </c>
      <c r="M205" s="2" t="s">
        <v>1980</v>
      </c>
    </row>
    <row r="206" spans="3:13" ht="15.6" customHeight="1">
      <c r="C206" s="2">
        <f t="shared" si="5"/>
        <v>3.6899999999999995</v>
      </c>
      <c r="D206" s="2" t="s">
        <v>65</v>
      </c>
      <c r="E206" s="2" t="s">
        <v>1382</v>
      </c>
      <c r="F206" s="2" t="s">
        <v>1445</v>
      </c>
      <c r="G206" s="2" t="s">
        <v>11</v>
      </c>
      <c r="H206" s="2">
        <f>9*A7</f>
        <v>2.6999999999999997</v>
      </c>
      <c r="I206" s="2">
        <f>4*A9</f>
        <v>0.12</v>
      </c>
      <c r="J206" s="2">
        <f>5*A2</f>
        <v>0.3</v>
      </c>
      <c r="K206" s="2">
        <f>10*A38</f>
        <v>0.15</v>
      </c>
      <c r="L206" s="2">
        <f>6*A11</f>
        <v>0.42000000000000004</v>
      </c>
      <c r="M206" s="2" t="s">
        <v>1980</v>
      </c>
    </row>
    <row r="207" spans="3:13" ht="15.6" customHeight="1">
      <c r="C207" s="2">
        <f t="shared" si="5"/>
        <v>6.4749999999999988</v>
      </c>
      <c r="D207" s="2" t="s">
        <v>1761</v>
      </c>
      <c r="E207" s="2" t="s">
        <v>1382</v>
      </c>
      <c r="F207" s="2" t="s">
        <v>1383</v>
      </c>
      <c r="G207" s="2" t="s">
        <v>7</v>
      </c>
      <c r="H207" s="2">
        <f>12*A7</f>
        <v>3.5999999999999996</v>
      </c>
      <c r="I207" s="2">
        <f>9*A2</f>
        <v>0.54</v>
      </c>
      <c r="J207" s="2">
        <f>7*A5</f>
        <v>0.56000000000000005</v>
      </c>
      <c r="K207" s="2">
        <f>15*A38</f>
        <v>0.22499999999999998</v>
      </c>
      <c r="L207" s="2">
        <f>16*A57</f>
        <v>0.8</v>
      </c>
      <c r="M207" s="2">
        <f>3*A24</f>
        <v>0.75</v>
      </c>
    </row>
    <row r="208" spans="3:13" ht="15.6" customHeight="1">
      <c r="C208" s="2">
        <f t="shared" si="5"/>
        <v>6.0149999999999997</v>
      </c>
      <c r="D208" s="2" t="s">
        <v>66</v>
      </c>
      <c r="E208" s="2" t="s">
        <v>1382</v>
      </c>
      <c r="F208" s="2" t="s">
        <v>1383</v>
      </c>
      <c r="G208" s="2" t="s">
        <v>7</v>
      </c>
      <c r="H208" s="2">
        <f>11*A7</f>
        <v>3.3</v>
      </c>
      <c r="I208" s="2">
        <f>8*A2</f>
        <v>0.48</v>
      </c>
      <c r="J208" s="2">
        <f>7*A5</f>
        <v>0.56000000000000005</v>
      </c>
      <c r="K208" s="2">
        <f>15*A38</f>
        <v>0.22499999999999998</v>
      </c>
      <c r="L208" s="2">
        <f>14*A57</f>
        <v>0.70000000000000007</v>
      </c>
      <c r="M208" s="2">
        <f>3*A24</f>
        <v>0.75</v>
      </c>
    </row>
    <row r="209" spans="3:13" ht="15.6" customHeight="1">
      <c r="C209" s="2">
        <f t="shared" si="5"/>
        <v>4.665</v>
      </c>
      <c r="D209" s="2" t="s">
        <v>67</v>
      </c>
      <c r="E209" s="2" t="s">
        <v>1370</v>
      </c>
      <c r="F209" s="2" t="s">
        <v>1383</v>
      </c>
      <c r="G209" s="2" t="s">
        <v>5</v>
      </c>
      <c r="H209" s="2">
        <f>6*A6</f>
        <v>0.89999999999999991</v>
      </c>
      <c r="I209" s="2">
        <f>4*A7</f>
        <v>1.2</v>
      </c>
      <c r="J209" s="2">
        <f>4*A2</f>
        <v>0.24</v>
      </c>
      <c r="K209" s="2">
        <f>5*A38</f>
        <v>7.4999999999999997E-2</v>
      </c>
      <c r="L209" s="2">
        <f>9*A23</f>
        <v>2.25</v>
      </c>
      <c r="M209" s="2" t="s">
        <v>1980</v>
      </c>
    </row>
    <row r="210" spans="3:13" ht="15.6" customHeight="1">
      <c r="C210" s="2">
        <f t="shared" si="5"/>
        <v>1.4549999999999998</v>
      </c>
      <c r="D210" s="2" t="s">
        <v>68</v>
      </c>
      <c r="E210" s="2" t="s">
        <v>1382</v>
      </c>
      <c r="F210" s="2" t="s">
        <v>1383</v>
      </c>
      <c r="G210" s="2" t="s">
        <v>5</v>
      </c>
      <c r="H210" s="2">
        <f>4*A7</f>
        <v>1.2</v>
      </c>
      <c r="I210" s="2">
        <f>5*A38</f>
        <v>7.4999999999999997E-2</v>
      </c>
      <c r="J210" s="2">
        <f>9*A20</f>
        <v>0.18</v>
      </c>
      <c r="K210" s="2" t="s">
        <v>1980</v>
      </c>
      <c r="L210" s="2" t="s">
        <v>1980</v>
      </c>
      <c r="M210" s="2" t="s">
        <v>1980</v>
      </c>
    </row>
    <row r="211" spans="3:13" ht="15.6" customHeight="1">
      <c r="C211" s="2">
        <f t="shared" si="5"/>
        <v>5.5649999999999995</v>
      </c>
      <c r="D211" s="2" t="s">
        <v>69</v>
      </c>
      <c r="E211" s="2" t="s">
        <v>1382</v>
      </c>
      <c r="F211" s="2" t="s">
        <v>1371</v>
      </c>
      <c r="G211" s="2" t="s">
        <v>7</v>
      </c>
      <c r="H211" s="2">
        <f>13*A7</f>
        <v>3.9</v>
      </c>
      <c r="I211" s="2">
        <f>11*A9</f>
        <v>0.32999999999999996</v>
      </c>
      <c r="J211" s="2">
        <f>6*A2</f>
        <v>0.36</v>
      </c>
      <c r="K211" s="2">
        <f>15*A38</f>
        <v>0.22499999999999998</v>
      </c>
      <c r="L211" s="2">
        <f>3*A24</f>
        <v>0.75</v>
      </c>
      <c r="M211" s="2" t="s">
        <v>1980</v>
      </c>
    </row>
    <row r="212" spans="3:13" ht="15.6" customHeight="1">
      <c r="C212" s="2">
        <f t="shared" si="5"/>
        <v>4.0850000000000009</v>
      </c>
      <c r="D212" s="2" t="s">
        <v>70</v>
      </c>
      <c r="E212" s="2" t="s">
        <v>1422</v>
      </c>
      <c r="F212" s="2" t="s">
        <v>1383</v>
      </c>
      <c r="G212" s="2" t="s">
        <v>7</v>
      </c>
      <c r="H212" s="2">
        <f>10*A2</f>
        <v>0.6</v>
      </c>
      <c r="I212" s="2">
        <f>7*A7</f>
        <v>2.1</v>
      </c>
      <c r="J212" s="2">
        <f>7*A5</f>
        <v>0.56000000000000005</v>
      </c>
      <c r="K212" s="2">
        <f>15*A38</f>
        <v>0.22499999999999998</v>
      </c>
      <c r="L212" s="2">
        <f>12*A57</f>
        <v>0.60000000000000009</v>
      </c>
      <c r="M212" s="2" t="s">
        <v>1980</v>
      </c>
    </row>
    <row r="213" spans="3:13" ht="15.6" customHeight="1">
      <c r="C213" s="2">
        <f t="shared" si="5"/>
        <v>3.375</v>
      </c>
      <c r="D213" s="2" t="s">
        <v>71</v>
      </c>
      <c r="E213" s="2" t="s">
        <v>1370</v>
      </c>
      <c r="F213" s="2" t="s">
        <v>1383</v>
      </c>
      <c r="G213" s="2" t="s">
        <v>5</v>
      </c>
      <c r="H213" s="2">
        <f>7*A6</f>
        <v>1.05</v>
      </c>
      <c r="I213" s="2">
        <f>5*A38</f>
        <v>7.4999999999999997E-2</v>
      </c>
      <c r="J213" s="2">
        <f>9*A23</f>
        <v>2.25</v>
      </c>
      <c r="K213" s="2" t="s">
        <v>1980</v>
      </c>
      <c r="L213" s="2" t="s">
        <v>1980</v>
      </c>
      <c r="M213" s="2" t="s">
        <v>1980</v>
      </c>
    </row>
    <row r="214" spans="3:13" ht="15.6" customHeight="1">
      <c r="C214" s="2">
        <f t="shared" si="5"/>
        <v>3.6749999999999998</v>
      </c>
      <c r="D214" s="2" t="s">
        <v>72</v>
      </c>
      <c r="E214" s="2" t="s">
        <v>1378</v>
      </c>
      <c r="F214" s="2" t="s">
        <v>1424</v>
      </c>
      <c r="G214" s="2" t="s">
        <v>7</v>
      </c>
      <c r="H214" s="2">
        <f>10*A5</f>
        <v>0.8</v>
      </c>
      <c r="I214" s="2">
        <f>7*A3</f>
        <v>0.70000000000000007</v>
      </c>
      <c r="J214" s="2">
        <f>7*A6</f>
        <v>1.05</v>
      </c>
      <c r="K214" s="2">
        <f>15*A38</f>
        <v>0.22499999999999998</v>
      </c>
      <c r="L214" s="2">
        <f>3*A50</f>
        <v>0.89999999999999991</v>
      </c>
      <c r="M214" s="2" t="s">
        <v>1980</v>
      </c>
    </row>
    <row r="215" spans="3:13" ht="15.6" customHeight="1">
      <c r="C215" s="2">
        <f t="shared" si="5"/>
        <v>3.2249999999999996</v>
      </c>
      <c r="D215" s="2" t="s">
        <v>73</v>
      </c>
      <c r="E215" s="2" t="s">
        <v>1370</v>
      </c>
      <c r="F215" s="2" t="s">
        <v>1424</v>
      </c>
      <c r="G215" s="2" t="s">
        <v>5</v>
      </c>
      <c r="H215" s="2">
        <f>6*A6</f>
        <v>0.89999999999999991</v>
      </c>
      <c r="I215" s="2">
        <f>5*A38</f>
        <v>7.4999999999999997E-2</v>
      </c>
      <c r="J215" s="2">
        <f>9*A23</f>
        <v>2.25</v>
      </c>
      <c r="K215" s="2" t="s">
        <v>1980</v>
      </c>
      <c r="L215" s="2" t="s">
        <v>1980</v>
      </c>
      <c r="M215" s="2" t="s">
        <v>1980</v>
      </c>
    </row>
    <row r="216" spans="3:13" ht="15.6" customHeight="1">
      <c r="C216" s="2">
        <f t="shared" si="5"/>
        <v>3.375</v>
      </c>
      <c r="D216" s="2" t="s">
        <v>74</v>
      </c>
      <c r="E216" s="2" t="s">
        <v>1370</v>
      </c>
      <c r="F216" s="2" t="s">
        <v>1424</v>
      </c>
      <c r="G216" s="2" t="s">
        <v>5</v>
      </c>
      <c r="H216" s="2">
        <f>7*A6</f>
        <v>1.05</v>
      </c>
      <c r="I216" s="2">
        <f>5*A38</f>
        <v>7.4999999999999997E-2</v>
      </c>
      <c r="J216" s="2">
        <f>9*A23</f>
        <v>2.25</v>
      </c>
      <c r="K216" s="2" t="s">
        <v>1980</v>
      </c>
      <c r="L216" s="2" t="s">
        <v>1980</v>
      </c>
      <c r="M216" s="2" t="s">
        <v>1980</v>
      </c>
    </row>
    <row r="217" spans="3:13" ht="15.6" customHeight="1">
      <c r="C217" s="2">
        <f t="shared" si="5"/>
        <v>5.6149999999999993</v>
      </c>
      <c r="D217" s="2" t="s">
        <v>75</v>
      </c>
      <c r="E217" s="2" t="s">
        <v>1382</v>
      </c>
      <c r="F217" s="2" t="s">
        <v>1371</v>
      </c>
      <c r="G217" s="2" t="s">
        <v>7</v>
      </c>
      <c r="H217" s="2">
        <f>12*A7</f>
        <v>3.5999999999999996</v>
      </c>
      <c r="I217" s="2">
        <f>8*A9</f>
        <v>0.24</v>
      </c>
      <c r="J217" s="2">
        <f>8*A3</f>
        <v>0.8</v>
      </c>
      <c r="K217" s="2">
        <f>15*A38</f>
        <v>0.22499999999999998</v>
      </c>
      <c r="L217" s="2">
        <f>3*A24</f>
        <v>0.75</v>
      </c>
      <c r="M217" s="2" t="s">
        <v>1980</v>
      </c>
    </row>
    <row r="218" spans="3:13" ht="15.6" customHeight="1">
      <c r="C218" s="2">
        <f t="shared" si="5"/>
        <v>3.2800000000000002</v>
      </c>
      <c r="D218" s="2" t="s">
        <v>76</v>
      </c>
      <c r="E218" s="2" t="s">
        <v>1363</v>
      </c>
      <c r="F218" s="2" t="s">
        <v>1383</v>
      </c>
      <c r="G218" s="2" t="s">
        <v>11</v>
      </c>
      <c r="H218" s="2">
        <f>7*A3</f>
        <v>0.70000000000000007</v>
      </c>
      <c r="I218" s="2">
        <f>5*A7</f>
        <v>1.5</v>
      </c>
      <c r="J218" s="2">
        <f>5*A6</f>
        <v>0.75</v>
      </c>
      <c r="K218" s="2">
        <f>10*A38</f>
        <v>0.15</v>
      </c>
      <c r="L218" s="2">
        <f>6*A15</f>
        <v>0.18</v>
      </c>
      <c r="M218" s="2" t="s">
        <v>1980</v>
      </c>
    </row>
    <row r="219" spans="3:13" ht="15.6" customHeight="1">
      <c r="C219" s="2">
        <f t="shared" si="5"/>
        <v>3.375</v>
      </c>
      <c r="D219" s="2" t="s">
        <v>77</v>
      </c>
      <c r="E219" s="2" t="s">
        <v>1370</v>
      </c>
      <c r="F219" s="2" t="s">
        <v>1383</v>
      </c>
      <c r="G219" s="2" t="s">
        <v>5</v>
      </c>
      <c r="H219" s="2">
        <f>7*A6</f>
        <v>1.05</v>
      </c>
      <c r="I219" s="2">
        <f>5*A38</f>
        <v>7.4999999999999997E-2</v>
      </c>
      <c r="J219" s="2">
        <f>9*A23</f>
        <v>2.25</v>
      </c>
      <c r="K219" s="2" t="s">
        <v>1980</v>
      </c>
      <c r="L219" s="2" t="s">
        <v>1980</v>
      </c>
      <c r="M219" s="2" t="s">
        <v>1980</v>
      </c>
    </row>
    <row r="220" spans="3:13" ht="15.6" customHeight="1">
      <c r="C220" s="2">
        <f t="shared" si="5"/>
        <v>3.7399999999999993</v>
      </c>
      <c r="D220" s="2" t="s">
        <v>78</v>
      </c>
      <c r="E220" s="2" t="s">
        <v>1382</v>
      </c>
      <c r="F220" s="2" t="s">
        <v>1383</v>
      </c>
      <c r="G220" s="2" t="s">
        <v>11</v>
      </c>
      <c r="H220" s="2">
        <f>9*A7</f>
        <v>2.6999999999999997</v>
      </c>
      <c r="I220" s="2">
        <f>5*A9</f>
        <v>0.15</v>
      </c>
      <c r="J220" s="2">
        <f>4*A5</f>
        <v>0.32</v>
      </c>
      <c r="K220" s="2">
        <f>10*A38</f>
        <v>0.15</v>
      </c>
      <c r="L220" s="2">
        <f>6*A11</f>
        <v>0.42000000000000004</v>
      </c>
      <c r="M220" s="2" t="s">
        <v>1980</v>
      </c>
    </row>
    <row r="221" spans="3:13" ht="15.6" customHeight="1">
      <c r="C221" s="2">
        <f t="shared" si="5"/>
        <v>1.4549999999999998</v>
      </c>
      <c r="D221" s="2" t="s">
        <v>79</v>
      </c>
      <c r="E221" s="2" t="s">
        <v>1382</v>
      </c>
      <c r="F221" s="2" t="s">
        <v>1383</v>
      </c>
      <c r="G221" s="2" t="s">
        <v>5</v>
      </c>
      <c r="H221" s="2">
        <f>4*A7</f>
        <v>1.2</v>
      </c>
      <c r="I221" s="2">
        <f>5*A38</f>
        <v>7.4999999999999997E-2</v>
      </c>
      <c r="J221" s="2">
        <f>9*A20</f>
        <v>0.18</v>
      </c>
      <c r="K221" s="2" t="s">
        <v>1980</v>
      </c>
      <c r="L221" s="2" t="s">
        <v>1980</v>
      </c>
      <c r="M221" s="2" t="s">
        <v>1980</v>
      </c>
    </row>
    <row r="222" spans="3:13" ht="15.6" customHeight="1">
      <c r="C222" s="2">
        <f t="shared" si="5"/>
        <v>5.9850000000000003</v>
      </c>
      <c r="D222" s="2" t="s">
        <v>80</v>
      </c>
      <c r="E222" s="2" t="s">
        <v>1382</v>
      </c>
      <c r="F222" s="2" t="s">
        <v>1371</v>
      </c>
      <c r="G222" s="2" t="s">
        <v>7</v>
      </c>
      <c r="H222" s="2">
        <f>14*A7</f>
        <v>4.2</v>
      </c>
      <c r="I222" s="2">
        <f>9*A9</f>
        <v>0.27</v>
      </c>
      <c r="J222" s="2">
        <f>9*A2</f>
        <v>0.54</v>
      </c>
      <c r="K222" s="2">
        <f>15*A38</f>
        <v>0.22499999999999998</v>
      </c>
      <c r="L222" s="2">
        <f>3*A24</f>
        <v>0.75</v>
      </c>
      <c r="M222" s="2" t="s">
        <v>1980</v>
      </c>
    </row>
    <row r="223" spans="3:13" ht="15.6" customHeight="1">
      <c r="C223" s="2">
        <f t="shared" si="5"/>
        <v>5.2949999999999999</v>
      </c>
      <c r="D223" s="2" t="s">
        <v>81</v>
      </c>
      <c r="E223" s="2" t="s">
        <v>1382</v>
      </c>
      <c r="F223" s="2" t="s">
        <v>1371</v>
      </c>
      <c r="G223" s="2" t="s">
        <v>7</v>
      </c>
      <c r="H223" s="2">
        <f>12*A7</f>
        <v>3.5999999999999996</v>
      </c>
      <c r="I223" s="2">
        <f>8*A9</f>
        <v>0.24</v>
      </c>
      <c r="J223" s="2">
        <f>8*A2</f>
        <v>0.48</v>
      </c>
      <c r="K223" s="2">
        <f>15*A38</f>
        <v>0.22499999999999998</v>
      </c>
      <c r="L223" s="2">
        <f>3*A24</f>
        <v>0.75</v>
      </c>
      <c r="M223" s="2" t="s">
        <v>1980</v>
      </c>
    </row>
    <row r="224" spans="3:13" ht="15.6" customHeight="1">
      <c r="C224" s="2">
        <f t="shared" si="5"/>
        <v>4.9649999999999999</v>
      </c>
      <c r="D224" s="2" t="s">
        <v>82</v>
      </c>
      <c r="E224" s="2" t="s">
        <v>1382</v>
      </c>
      <c r="F224" s="2" t="s">
        <v>1371</v>
      </c>
      <c r="G224" s="2" t="s">
        <v>7</v>
      </c>
      <c r="H224" s="2">
        <f>11*A7</f>
        <v>3.3</v>
      </c>
      <c r="I224" s="2">
        <f>7*A9</f>
        <v>0.21</v>
      </c>
      <c r="J224" s="2">
        <f>8*A2</f>
        <v>0.48</v>
      </c>
      <c r="K224" s="2">
        <f>15*A38</f>
        <v>0.22499999999999998</v>
      </c>
      <c r="L224" s="2">
        <f>3*A24</f>
        <v>0.75</v>
      </c>
      <c r="M224" s="2" t="s">
        <v>1980</v>
      </c>
    </row>
    <row r="225" spans="3:13" ht="15.6" customHeight="1">
      <c r="C225" s="2">
        <f t="shared" si="5"/>
        <v>0.81</v>
      </c>
      <c r="D225" s="2" t="s">
        <v>83</v>
      </c>
      <c r="E225" s="2" t="s">
        <v>1363</v>
      </c>
      <c r="F225" s="2" t="s">
        <v>1376</v>
      </c>
      <c r="G225" s="2" t="s">
        <v>11</v>
      </c>
      <c r="H225" s="2">
        <f>8*A4</f>
        <v>0.08</v>
      </c>
      <c r="I225" s="2">
        <f>10*A38</f>
        <v>0.15</v>
      </c>
      <c r="J225" s="2">
        <f>6*A15</f>
        <v>0.18</v>
      </c>
      <c r="K225" s="2">
        <f>5*A5</f>
        <v>0.4</v>
      </c>
      <c r="L225" s="2" t="s">
        <v>1980</v>
      </c>
      <c r="M225" s="2" t="s">
        <v>1980</v>
      </c>
    </row>
    <row r="226" spans="3:13" ht="15.6" customHeight="1">
      <c r="C226" s="2">
        <f t="shared" si="5"/>
        <v>1.5300000000000002</v>
      </c>
      <c r="D226" s="2" t="s">
        <v>84</v>
      </c>
      <c r="E226" s="2" t="s">
        <v>1363</v>
      </c>
      <c r="F226" s="2" t="s">
        <v>1376</v>
      </c>
      <c r="G226" s="2" t="s">
        <v>11</v>
      </c>
      <c r="H226" s="2">
        <f>8*A3</f>
        <v>0.8</v>
      </c>
      <c r="I226" s="2">
        <f>10*A38</f>
        <v>0.15</v>
      </c>
      <c r="J226" s="2">
        <f>6*A15</f>
        <v>0.18</v>
      </c>
      <c r="K226" s="2">
        <f>5*A5</f>
        <v>0.4</v>
      </c>
      <c r="L226" s="2" t="s">
        <v>1980</v>
      </c>
      <c r="M226" s="2" t="s">
        <v>1980</v>
      </c>
    </row>
    <row r="227" spans="3:13" ht="15.6" customHeight="1">
      <c r="C227" s="2">
        <f t="shared" si="5"/>
        <v>1.43</v>
      </c>
      <c r="D227" s="2" t="s">
        <v>85</v>
      </c>
      <c r="E227" s="2" t="s">
        <v>1363</v>
      </c>
      <c r="F227" s="2" t="s">
        <v>1376</v>
      </c>
      <c r="G227" s="2" t="s">
        <v>11</v>
      </c>
      <c r="H227" s="2">
        <f>7*A3</f>
        <v>0.70000000000000007</v>
      </c>
      <c r="I227" s="2">
        <f>10*A38</f>
        <v>0.15</v>
      </c>
      <c r="J227" s="2">
        <f>8*A57</f>
        <v>0.4</v>
      </c>
      <c r="K227" s="2">
        <f>6*A15</f>
        <v>0.18</v>
      </c>
      <c r="L227" s="2" t="s">
        <v>1980</v>
      </c>
      <c r="M227" s="2" t="s">
        <v>1980</v>
      </c>
    </row>
    <row r="228" spans="3:13" ht="15.6" customHeight="1">
      <c r="C228" s="2">
        <f t="shared" si="5"/>
        <v>4.9450000000000003</v>
      </c>
      <c r="D228" s="2" t="s">
        <v>1762</v>
      </c>
      <c r="E228" s="2" t="s">
        <v>1363</v>
      </c>
      <c r="F228" s="2" t="s">
        <v>1425</v>
      </c>
      <c r="G228" s="2" t="s">
        <v>7</v>
      </c>
      <c r="H228" s="2">
        <f>13*A3</f>
        <v>1.3</v>
      </c>
      <c r="I228" s="2">
        <f>9*A5</f>
        <v>0.72</v>
      </c>
      <c r="J228" s="2">
        <f>8*A6</f>
        <v>1.2</v>
      </c>
      <c r="K228" s="2">
        <f>15*A38</f>
        <v>0.22499999999999998</v>
      </c>
      <c r="L228" s="2">
        <f>18*A57</f>
        <v>0.9</v>
      </c>
      <c r="M228" s="2">
        <f>3*A14</f>
        <v>0.60000000000000009</v>
      </c>
    </row>
    <row r="229" spans="3:13" ht="15.6" customHeight="1">
      <c r="C229" s="2">
        <f t="shared" si="5"/>
        <v>3.9450000000000007</v>
      </c>
      <c r="D229" s="2" t="s">
        <v>1763</v>
      </c>
      <c r="E229" s="2" t="s">
        <v>1363</v>
      </c>
      <c r="F229" s="2" t="s">
        <v>1425</v>
      </c>
      <c r="G229" s="2" t="s">
        <v>7</v>
      </c>
      <c r="H229" s="2">
        <f>12*A3</f>
        <v>1.2000000000000002</v>
      </c>
      <c r="I229" s="2">
        <f>8*A2</f>
        <v>0.48</v>
      </c>
      <c r="J229" s="2">
        <f>8*A5</f>
        <v>0.64</v>
      </c>
      <c r="K229" s="2">
        <f>15*A38</f>
        <v>0.22499999999999998</v>
      </c>
      <c r="L229" s="2">
        <f>16*A57</f>
        <v>0.8</v>
      </c>
      <c r="M229" s="2">
        <f>3*A14</f>
        <v>0.60000000000000009</v>
      </c>
    </row>
    <row r="230" spans="3:13" ht="15.6" customHeight="1">
      <c r="C230" s="2">
        <f t="shared" si="5"/>
        <v>4.6650000000000009</v>
      </c>
      <c r="D230" s="2" t="s">
        <v>1764</v>
      </c>
      <c r="E230" s="2" t="s">
        <v>1363</v>
      </c>
      <c r="F230" s="2" t="s">
        <v>1425</v>
      </c>
      <c r="G230" s="2" t="s">
        <v>7</v>
      </c>
      <c r="H230" s="2">
        <f>12*A3</f>
        <v>1.2000000000000002</v>
      </c>
      <c r="I230" s="2">
        <f>8*A5</f>
        <v>0.64</v>
      </c>
      <c r="J230" s="2">
        <f>8*A6</f>
        <v>1.2</v>
      </c>
      <c r="K230" s="2">
        <f>15*A38</f>
        <v>0.22499999999999998</v>
      </c>
      <c r="L230" s="2">
        <f>16*A57</f>
        <v>0.8</v>
      </c>
      <c r="M230" s="2">
        <f>3*A14</f>
        <v>0.60000000000000009</v>
      </c>
    </row>
    <row r="231" spans="3:13" ht="15.6" customHeight="1">
      <c r="C231" s="2">
        <f t="shared" si="5"/>
        <v>2.9699999999999998</v>
      </c>
      <c r="D231" s="2" t="s">
        <v>86</v>
      </c>
      <c r="E231" s="2" t="s">
        <v>1370</v>
      </c>
      <c r="F231" s="2" t="s">
        <v>1431</v>
      </c>
      <c r="G231" s="2" t="s">
        <v>11</v>
      </c>
      <c r="H231" s="2">
        <f>8*A6</f>
        <v>1.2</v>
      </c>
      <c r="I231" s="2">
        <f>6*A3</f>
        <v>0.60000000000000009</v>
      </c>
      <c r="J231" s="2">
        <f>5*A2</f>
        <v>0.3</v>
      </c>
      <c r="K231" s="2">
        <f>10*A38</f>
        <v>0.15</v>
      </c>
      <c r="L231" s="2">
        <f>6*A28</f>
        <v>0.72</v>
      </c>
      <c r="M231" s="2" t="s">
        <v>1980</v>
      </c>
    </row>
    <row r="232" spans="3:13" ht="15.6" customHeight="1">
      <c r="C232" s="2">
        <f t="shared" si="5"/>
        <v>1.0350000000000001</v>
      </c>
      <c r="D232" s="2" t="s">
        <v>87</v>
      </c>
      <c r="E232" s="2" t="s">
        <v>1363</v>
      </c>
      <c r="F232" s="2" t="s">
        <v>1431</v>
      </c>
      <c r="G232" s="2" t="s">
        <v>5</v>
      </c>
      <c r="H232" s="2">
        <f>6*A3</f>
        <v>0.60000000000000009</v>
      </c>
      <c r="I232" s="2">
        <f>5*A38</f>
        <v>7.4999999999999997E-2</v>
      </c>
      <c r="J232" s="2">
        <f>9*A17</f>
        <v>0.36</v>
      </c>
      <c r="K232" s="2" t="s">
        <v>1980</v>
      </c>
      <c r="L232" s="2" t="s">
        <v>1980</v>
      </c>
      <c r="M232" s="2" t="s">
        <v>1980</v>
      </c>
    </row>
    <row r="233" spans="3:13" ht="15.6" customHeight="1">
      <c r="C233" s="2">
        <f t="shared" si="5"/>
        <v>0.93499999999999994</v>
      </c>
      <c r="D233" s="2" t="s">
        <v>88</v>
      </c>
      <c r="E233" s="2" t="s">
        <v>1363</v>
      </c>
      <c r="F233" s="2" t="s">
        <v>1431</v>
      </c>
      <c r="G233" s="2" t="s">
        <v>5</v>
      </c>
      <c r="H233" s="2">
        <f>5*A3</f>
        <v>0.5</v>
      </c>
      <c r="I233" s="2">
        <f>5*A38</f>
        <v>7.4999999999999997E-2</v>
      </c>
      <c r="J233" s="2">
        <f>9*A17</f>
        <v>0.36</v>
      </c>
      <c r="K233" s="2" t="s">
        <v>1980</v>
      </c>
      <c r="L233" s="2" t="s">
        <v>1980</v>
      </c>
      <c r="M233" s="2" t="s">
        <v>1980</v>
      </c>
    </row>
    <row r="234" spans="3:13" ht="15.6" customHeight="1">
      <c r="C234" s="2">
        <f t="shared" si="5"/>
        <v>4.4450000000000003</v>
      </c>
      <c r="D234" s="2" t="s">
        <v>89</v>
      </c>
      <c r="E234" s="2" t="s">
        <v>1378</v>
      </c>
      <c r="F234" s="2" t="s">
        <v>1371</v>
      </c>
      <c r="G234" s="2" t="s">
        <v>7</v>
      </c>
      <c r="H234" s="2">
        <f>10*A5</f>
        <v>0.8</v>
      </c>
      <c r="I234" s="2">
        <f>7*A7</f>
        <v>2.1</v>
      </c>
      <c r="J234" s="2">
        <f>7*A2</f>
        <v>0.42</v>
      </c>
      <c r="K234" s="2">
        <f>15*A38</f>
        <v>0.22499999999999998</v>
      </c>
      <c r="L234" s="2">
        <f>3*A50</f>
        <v>0.89999999999999991</v>
      </c>
      <c r="M234" s="2" t="s">
        <v>1980</v>
      </c>
    </row>
    <row r="235" spans="3:13" ht="15.6" customHeight="1">
      <c r="C235" s="2">
        <f t="shared" si="5"/>
        <v>4.4450000000000003</v>
      </c>
      <c r="D235" s="2" t="s">
        <v>90</v>
      </c>
      <c r="E235" s="2" t="s">
        <v>1378</v>
      </c>
      <c r="F235" s="2" t="s">
        <v>1371</v>
      </c>
      <c r="G235" s="2" t="s">
        <v>7</v>
      </c>
      <c r="H235" s="2">
        <f>10*A5</f>
        <v>0.8</v>
      </c>
      <c r="I235" s="2">
        <f>7*A7</f>
        <v>2.1</v>
      </c>
      <c r="J235" s="2">
        <f>7*A2</f>
        <v>0.42</v>
      </c>
      <c r="K235" s="2">
        <f>15*A38</f>
        <v>0.22499999999999998</v>
      </c>
      <c r="L235" s="2">
        <f>3*A50</f>
        <v>0.89999999999999991</v>
      </c>
      <c r="M235" s="2" t="s">
        <v>1980</v>
      </c>
    </row>
    <row r="236" spans="3:13" ht="15.6" customHeight="1">
      <c r="C236" s="2">
        <f t="shared" si="5"/>
        <v>2.76</v>
      </c>
      <c r="D236" s="2" t="s">
        <v>1765</v>
      </c>
      <c r="E236" s="2" t="s">
        <v>1370</v>
      </c>
      <c r="F236" s="2" t="s">
        <v>1383</v>
      </c>
      <c r="G236" s="2" t="s">
        <v>11</v>
      </c>
      <c r="H236" s="2">
        <f>7*A6</f>
        <v>1.05</v>
      </c>
      <c r="I236" s="2">
        <f>6*A3</f>
        <v>0.60000000000000009</v>
      </c>
      <c r="J236" s="2">
        <f>4*A2</f>
        <v>0.24</v>
      </c>
      <c r="K236" s="2">
        <f>10*A38</f>
        <v>0.15</v>
      </c>
      <c r="L236" s="2">
        <f>6*A28</f>
        <v>0.72</v>
      </c>
      <c r="M236" s="2" t="s">
        <v>1980</v>
      </c>
    </row>
    <row r="237" spans="3:13" ht="15.6" customHeight="1">
      <c r="C237" s="2">
        <f t="shared" si="5"/>
        <v>2.395</v>
      </c>
      <c r="D237" s="2" t="s">
        <v>1766</v>
      </c>
      <c r="E237" s="2" t="s">
        <v>1378</v>
      </c>
      <c r="F237" s="2" t="s">
        <v>1383</v>
      </c>
      <c r="G237" s="2" t="s">
        <v>5</v>
      </c>
      <c r="H237" s="2">
        <f>4*A5</f>
        <v>0.32</v>
      </c>
      <c r="I237" s="2">
        <f>5*A38</f>
        <v>7.4999999999999997E-2</v>
      </c>
      <c r="J237" s="2">
        <f>20*A49</f>
        <v>2</v>
      </c>
      <c r="K237" s="2" t="s">
        <v>1980</v>
      </c>
      <c r="L237" s="2" t="s">
        <v>1980</v>
      </c>
      <c r="M237" s="2" t="s">
        <v>1980</v>
      </c>
    </row>
    <row r="238" spans="3:13" ht="15.6" customHeight="1">
      <c r="C238" s="2">
        <f t="shared" si="5"/>
        <v>3.0750000000000002</v>
      </c>
      <c r="D238" s="2" t="s">
        <v>91</v>
      </c>
      <c r="E238" s="2" t="s">
        <v>1370</v>
      </c>
      <c r="F238" s="2" t="s">
        <v>1447</v>
      </c>
      <c r="G238" s="2" t="s">
        <v>5</v>
      </c>
      <c r="H238" s="2">
        <f>5*A6</f>
        <v>0.75</v>
      </c>
      <c r="I238" s="2">
        <f>5*A38</f>
        <v>7.4999999999999997E-2</v>
      </c>
      <c r="J238" s="2">
        <f>9*A23</f>
        <v>2.25</v>
      </c>
      <c r="K238" s="2" t="s">
        <v>1980</v>
      </c>
      <c r="L238" s="2" t="s">
        <v>1980</v>
      </c>
      <c r="M238" s="2" t="s">
        <v>1980</v>
      </c>
    </row>
    <row r="239" spans="3:13" ht="15.6" customHeight="1">
      <c r="C239" s="2">
        <f t="shared" si="5"/>
        <v>2.57</v>
      </c>
      <c r="D239" s="2" t="s">
        <v>92</v>
      </c>
      <c r="E239" s="2" t="s">
        <v>1370</v>
      </c>
      <c r="F239" s="2" t="s">
        <v>1447</v>
      </c>
      <c r="G239" s="2" t="s">
        <v>11</v>
      </c>
      <c r="H239" s="2">
        <f>7*A6</f>
        <v>1.05</v>
      </c>
      <c r="I239" s="2">
        <f>5*A9</f>
        <v>0.15</v>
      </c>
      <c r="J239" s="2">
        <f>5*A3</f>
        <v>0.5</v>
      </c>
      <c r="K239" s="2">
        <f>10*A38</f>
        <v>0.15</v>
      </c>
      <c r="L239" s="2">
        <f>6*A28</f>
        <v>0.72</v>
      </c>
      <c r="M239" s="2" t="s">
        <v>1980</v>
      </c>
    </row>
    <row r="240" spans="3:13" ht="15.6" customHeight="1">
      <c r="C240" s="2">
        <f t="shared" si="5"/>
        <v>3</v>
      </c>
      <c r="D240" s="2" t="s">
        <v>93</v>
      </c>
      <c r="E240" s="2" t="s">
        <v>1370</v>
      </c>
      <c r="F240" s="2" t="s">
        <v>1425</v>
      </c>
      <c r="G240" s="2" t="s">
        <v>11</v>
      </c>
      <c r="H240" s="2">
        <f>9*A6</f>
        <v>1.3499999999999999</v>
      </c>
      <c r="I240" s="2">
        <f>6*A9</f>
        <v>0.18</v>
      </c>
      <c r="J240" s="2">
        <f>6*A3</f>
        <v>0.60000000000000009</v>
      </c>
      <c r="K240" s="2">
        <f>10*A38</f>
        <v>0.15</v>
      </c>
      <c r="L240" s="2">
        <f>6*A28</f>
        <v>0.72</v>
      </c>
      <c r="M240" s="2" t="s">
        <v>1980</v>
      </c>
    </row>
    <row r="241" spans="3:13" ht="15.6" customHeight="1">
      <c r="C241" s="2">
        <f t="shared" si="5"/>
        <v>7.535000000000001</v>
      </c>
      <c r="D241" s="2" t="s">
        <v>94</v>
      </c>
      <c r="E241" s="2" t="s">
        <v>1370</v>
      </c>
      <c r="F241" s="2" t="s">
        <v>1425</v>
      </c>
      <c r="G241" s="2" t="s">
        <v>7</v>
      </c>
      <c r="H241" s="2">
        <f>11*A6</f>
        <v>1.65</v>
      </c>
      <c r="I241" s="2">
        <f>15*A38</f>
        <v>0.22499999999999998</v>
      </c>
      <c r="J241" s="2">
        <f>8*A7</f>
        <v>2.4</v>
      </c>
      <c r="K241" s="2">
        <f>7*A5</f>
        <v>0.56000000000000005</v>
      </c>
      <c r="L241" s="2">
        <f>3*A22</f>
        <v>2.7</v>
      </c>
      <c r="M241" s="2" t="s">
        <v>1980</v>
      </c>
    </row>
    <row r="242" spans="3:13" ht="15.6" customHeight="1">
      <c r="C242" s="2">
        <f t="shared" si="5"/>
        <v>3.2249999999999996</v>
      </c>
      <c r="D242" s="2" t="s">
        <v>95</v>
      </c>
      <c r="E242" s="2" t="s">
        <v>1370</v>
      </c>
      <c r="F242" s="2" t="s">
        <v>1425</v>
      </c>
      <c r="G242" s="2" t="s">
        <v>5</v>
      </c>
      <c r="H242" s="2">
        <f>6*A6</f>
        <v>0.89999999999999991</v>
      </c>
      <c r="I242" s="2">
        <f>5*A38</f>
        <v>7.4999999999999997E-2</v>
      </c>
      <c r="J242" s="2">
        <f>9*A23</f>
        <v>2.25</v>
      </c>
      <c r="K242" s="2" t="s">
        <v>1980</v>
      </c>
      <c r="L242" s="2" t="s">
        <v>1980</v>
      </c>
      <c r="M242" s="2" t="s">
        <v>1980</v>
      </c>
    </row>
    <row r="243" spans="3:13" ht="15.6" customHeight="1">
      <c r="C243" s="2">
        <f t="shared" si="5"/>
        <v>0.93499999999999994</v>
      </c>
      <c r="D243" s="2" t="s">
        <v>96</v>
      </c>
      <c r="E243" s="2" t="s">
        <v>1363</v>
      </c>
      <c r="F243" s="2" t="s">
        <v>1391</v>
      </c>
      <c r="G243" s="2" t="s">
        <v>5</v>
      </c>
      <c r="H243" s="2">
        <f>5*A3</f>
        <v>0.5</v>
      </c>
      <c r="I243" s="2">
        <f>5*A38</f>
        <v>7.4999999999999997E-2</v>
      </c>
      <c r="J243" s="2">
        <f>9*A17</f>
        <v>0.36</v>
      </c>
      <c r="K243" s="2" t="s">
        <v>1980</v>
      </c>
      <c r="L243" s="2" t="s">
        <v>1980</v>
      </c>
      <c r="M243" s="2" t="s">
        <v>1980</v>
      </c>
    </row>
    <row r="244" spans="3:13" ht="15.6" customHeight="1">
      <c r="C244" s="2">
        <f t="shared" si="5"/>
        <v>0.93499999999999994</v>
      </c>
      <c r="D244" s="2" t="s">
        <v>97</v>
      </c>
      <c r="E244" s="2" t="s">
        <v>1363</v>
      </c>
      <c r="F244" s="2" t="s">
        <v>1391</v>
      </c>
      <c r="G244" s="2" t="s">
        <v>5</v>
      </c>
      <c r="H244" s="2">
        <f>5*A3</f>
        <v>0.5</v>
      </c>
      <c r="I244" s="2">
        <f>5*A38</f>
        <v>7.4999999999999997E-2</v>
      </c>
      <c r="J244" s="2">
        <f>9*A17</f>
        <v>0.36</v>
      </c>
      <c r="K244" s="2" t="s">
        <v>1980</v>
      </c>
      <c r="L244" s="2" t="s">
        <v>1980</v>
      </c>
      <c r="M244" s="2" t="s">
        <v>1980</v>
      </c>
    </row>
    <row r="245" spans="3:13" ht="15.6" customHeight="1">
      <c r="C245" s="2">
        <f t="shared" si="5"/>
        <v>3.7750000000000004</v>
      </c>
      <c r="D245" s="2" t="s">
        <v>98</v>
      </c>
      <c r="E245" s="2" t="s">
        <v>1370</v>
      </c>
      <c r="F245" s="2" t="s">
        <v>1391</v>
      </c>
      <c r="G245" s="2" t="s">
        <v>5</v>
      </c>
      <c r="H245" s="2">
        <f>7*A6</f>
        <v>1.05</v>
      </c>
      <c r="I245" s="2">
        <f>4*A3</f>
        <v>0.4</v>
      </c>
      <c r="J245" s="2">
        <f>5*A38</f>
        <v>7.4999999999999997E-2</v>
      </c>
      <c r="K245" s="2">
        <f>9*A23</f>
        <v>2.25</v>
      </c>
      <c r="L245" s="2" t="s">
        <v>1980</v>
      </c>
      <c r="M245" s="2" t="s">
        <v>1980</v>
      </c>
    </row>
    <row r="246" spans="3:13" ht="15.6" customHeight="1">
      <c r="C246" s="2">
        <f t="shared" si="5"/>
        <v>5.2949999999999999</v>
      </c>
      <c r="D246" s="2" t="s">
        <v>99</v>
      </c>
      <c r="E246" s="2" t="s">
        <v>1382</v>
      </c>
      <c r="F246" s="2" t="s">
        <v>1391</v>
      </c>
      <c r="G246" s="2" t="s">
        <v>7</v>
      </c>
      <c r="H246" s="2">
        <f>12*A7</f>
        <v>3.5999999999999996</v>
      </c>
      <c r="I246" s="2">
        <f>8*A9</f>
        <v>0.24</v>
      </c>
      <c r="J246" s="2">
        <f>8*A2</f>
        <v>0.48</v>
      </c>
      <c r="K246" s="2">
        <f>15*A38</f>
        <v>0.22499999999999998</v>
      </c>
      <c r="L246" s="2">
        <f>3*A24</f>
        <v>0.75</v>
      </c>
      <c r="M246" s="2" t="s">
        <v>1980</v>
      </c>
    </row>
    <row r="247" spans="3:13" ht="15.6" customHeight="1">
      <c r="C247" s="2">
        <f t="shared" si="5"/>
        <v>5.0749999999999993</v>
      </c>
      <c r="D247" s="2" t="s">
        <v>1767</v>
      </c>
      <c r="E247" s="2" t="s">
        <v>1378</v>
      </c>
      <c r="F247" s="2" t="s">
        <v>1371</v>
      </c>
      <c r="G247" s="2" t="s">
        <v>7</v>
      </c>
      <c r="H247" s="2">
        <f>10*A5</f>
        <v>0.8</v>
      </c>
      <c r="I247" s="2">
        <f>7*A7</f>
        <v>2.1</v>
      </c>
      <c r="J247" s="2">
        <f>7*A6</f>
        <v>1.05</v>
      </c>
      <c r="K247" s="2">
        <f>15*A38</f>
        <v>0.22499999999999998</v>
      </c>
      <c r="L247" s="2">
        <f>3*A50</f>
        <v>0.89999999999999991</v>
      </c>
      <c r="M247" s="2" t="s">
        <v>1980</v>
      </c>
    </row>
    <row r="248" spans="3:13" ht="15.6" customHeight="1">
      <c r="C248" s="2">
        <f t="shared" si="5"/>
        <v>5.5250000000000004</v>
      </c>
      <c r="D248" s="2" t="s">
        <v>1768</v>
      </c>
      <c r="E248" s="2" t="s">
        <v>1378</v>
      </c>
      <c r="F248" s="2" t="s">
        <v>1371</v>
      </c>
      <c r="G248" s="2" t="s">
        <v>7</v>
      </c>
      <c r="H248" s="2">
        <f>10*A5</f>
        <v>0.8</v>
      </c>
      <c r="I248" s="2">
        <f>6*A7</f>
        <v>1.7999999999999998</v>
      </c>
      <c r="J248" s="2">
        <f>8*A6</f>
        <v>1.2</v>
      </c>
      <c r="K248" s="2">
        <f>15*A38</f>
        <v>0.22499999999999998</v>
      </c>
      <c r="L248" s="2">
        <f>12*A57</f>
        <v>0.60000000000000009</v>
      </c>
      <c r="M248" s="2">
        <f>3*A50</f>
        <v>0.89999999999999991</v>
      </c>
    </row>
    <row r="249" spans="3:13" ht="15.6" customHeight="1">
      <c r="C249" s="2">
        <f t="shared" si="5"/>
        <v>3.56</v>
      </c>
      <c r="D249" s="2" t="s">
        <v>100</v>
      </c>
      <c r="E249" s="2" t="s">
        <v>1378</v>
      </c>
      <c r="F249" s="2" t="s">
        <v>1371</v>
      </c>
      <c r="G249" s="2" t="s">
        <v>11</v>
      </c>
      <c r="H249" s="2">
        <f>7*A5</f>
        <v>0.56000000000000005</v>
      </c>
      <c r="I249" s="2">
        <f>5*A7</f>
        <v>1.5</v>
      </c>
      <c r="J249" s="2">
        <f>5*A6</f>
        <v>0.75</v>
      </c>
      <c r="K249" s="2">
        <f>10*A38</f>
        <v>0.15</v>
      </c>
      <c r="L249" s="2">
        <f>3*A47</f>
        <v>0.60000000000000009</v>
      </c>
      <c r="M249" s="2" t="s">
        <v>1980</v>
      </c>
    </row>
    <row r="250" spans="3:13" ht="15.6" customHeight="1">
      <c r="C250" s="2">
        <f t="shared" si="5"/>
        <v>3.94</v>
      </c>
      <c r="D250" s="2" t="s">
        <v>101</v>
      </c>
      <c r="E250" s="2" t="s">
        <v>1378</v>
      </c>
      <c r="F250" s="2" t="s">
        <v>1371</v>
      </c>
      <c r="G250" s="2" t="s">
        <v>11</v>
      </c>
      <c r="H250" s="2">
        <f>8*A5</f>
        <v>0.64</v>
      </c>
      <c r="I250" s="2">
        <f>6*A7</f>
        <v>1.7999999999999998</v>
      </c>
      <c r="J250" s="2">
        <f>5*A6</f>
        <v>0.75</v>
      </c>
      <c r="K250" s="2">
        <f>10*A38</f>
        <v>0.15</v>
      </c>
      <c r="L250" s="2">
        <f>3*A47</f>
        <v>0.60000000000000009</v>
      </c>
      <c r="M250" s="2" t="s">
        <v>1980</v>
      </c>
    </row>
    <row r="251" spans="3:13" ht="15.6" customHeight="1">
      <c r="C251" s="2">
        <f t="shared" si="5"/>
        <v>3.2800000000000002</v>
      </c>
      <c r="D251" s="2" t="s">
        <v>102</v>
      </c>
      <c r="E251" s="2" t="s">
        <v>1363</v>
      </c>
      <c r="F251" s="2" t="s">
        <v>1383</v>
      </c>
      <c r="G251" s="2" t="s">
        <v>11</v>
      </c>
      <c r="H251" s="2">
        <f>7*A3</f>
        <v>0.70000000000000007</v>
      </c>
      <c r="I251" s="2">
        <f>5*A7</f>
        <v>1.5</v>
      </c>
      <c r="J251" s="2">
        <f>5*A6</f>
        <v>0.75</v>
      </c>
      <c r="K251" s="2">
        <f>10*A38</f>
        <v>0.15</v>
      </c>
      <c r="L251" s="2">
        <f>6*A15</f>
        <v>0.18</v>
      </c>
      <c r="M251" s="2" t="s">
        <v>1980</v>
      </c>
    </row>
    <row r="252" spans="3:13" ht="15.6" customHeight="1">
      <c r="C252" s="2">
        <f t="shared" si="5"/>
        <v>4.7749999999999995</v>
      </c>
      <c r="D252" s="2" t="s">
        <v>1769</v>
      </c>
      <c r="E252" s="2" t="s">
        <v>1378</v>
      </c>
      <c r="F252" s="2" t="s">
        <v>1387</v>
      </c>
      <c r="G252" s="2" t="s">
        <v>7</v>
      </c>
      <c r="H252" s="2">
        <f>10*A5</f>
        <v>0.8</v>
      </c>
      <c r="I252" s="2">
        <f>6*A7</f>
        <v>1.7999999999999998</v>
      </c>
      <c r="J252" s="2">
        <f>7*A6</f>
        <v>1.05</v>
      </c>
      <c r="K252" s="2">
        <f>15*A38</f>
        <v>0.22499999999999998</v>
      </c>
      <c r="L252" s="2">
        <f>3*A50</f>
        <v>0.89999999999999991</v>
      </c>
      <c r="M252" s="2" t="s">
        <v>1980</v>
      </c>
    </row>
    <row r="253" spans="3:13" ht="15.6" customHeight="1">
      <c r="C253" s="2">
        <f t="shared" si="5"/>
        <v>6.3450000000000006</v>
      </c>
      <c r="D253" s="2" t="s">
        <v>103</v>
      </c>
      <c r="E253" s="2" t="s">
        <v>1370</v>
      </c>
      <c r="F253" s="2" t="s">
        <v>1376</v>
      </c>
      <c r="G253" s="2" t="s">
        <v>7</v>
      </c>
      <c r="H253" s="2">
        <f>13*A6</f>
        <v>1.95</v>
      </c>
      <c r="I253" s="2">
        <f>9*A4</f>
        <v>0.09</v>
      </c>
      <c r="J253" s="2">
        <f>8*A2</f>
        <v>0.48</v>
      </c>
      <c r="K253" s="2">
        <f>15*A38</f>
        <v>0.22499999999999998</v>
      </c>
      <c r="L253" s="2">
        <f>18*A57</f>
        <v>0.9</v>
      </c>
      <c r="M253" s="2">
        <f>3*A22</f>
        <v>2.7</v>
      </c>
    </row>
    <row r="254" spans="3:13" ht="15.6" customHeight="1">
      <c r="C254" s="2">
        <f t="shared" si="5"/>
        <v>3.84</v>
      </c>
      <c r="D254" s="2" t="s">
        <v>104</v>
      </c>
      <c r="E254" s="2" t="s">
        <v>1370</v>
      </c>
      <c r="F254" s="2" t="s">
        <v>1376</v>
      </c>
      <c r="G254" s="2" t="s">
        <v>11</v>
      </c>
      <c r="H254" s="2">
        <f>9*A6</f>
        <v>1.3499999999999999</v>
      </c>
      <c r="I254" s="2">
        <f>4*A9</f>
        <v>0.12</v>
      </c>
      <c r="J254" s="2">
        <f>5*A7</f>
        <v>1.5</v>
      </c>
      <c r="K254" s="2">
        <f>10*A38</f>
        <v>0.15</v>
      </c>
      <c r="L254" s="2">
        <f>6*A28</f>
        <v>0.72</v>
      </c>
      <c r="M254" s="2" t="s">
        <v>1980</v>
      </c>
    </row>
    <row r="255" spans="3:13" ht="15.6" customHeight="1">
      <c r="C255" s="2">
        <f t="shared" si="5"/>
        <v>4.12</v>
      </c>
      <c r="D255" s="2" t="s">
        <v>105</v>
      </c>
      <c r="E255" s="2" t="s">
        <v>1382</v>
      </c>
      <c r="F255" s="2" t="s">
        <v>1371</v>
      </c>
      <c r="G255" s="2" t="s">
        <v>11</v>
      </c>
      <c r="H255" s="2">
        <f>10*A7</f>
        <v>3</v>
      </c>
      <c r="I255" s="2">
        <f>5*A9</f>
        <v>0.15</v>
      </c>
      <c r="J255" s="2">
        <f>5*A5</f>
        <v>0.4</v>
      </c>
      <c r="K255" s="2">
        <f>10*A38</f>
        <v>0.15</v>
      </c>
      <c r="L255" s="2">
        <f>6*A11</f>
        <v>0.42000000000000004</v>
      </c>
      <c r="M255" s="2" t="s">
        <v>1980</v>
      </c>
    </row>
    <row r="256" spans="3:13" ht="15.6" customHeight="1">
      <c r="C256" s="2">
        <f t="shared" si="5"/>
        <v>3.78</v>
      </c>
      <c r="D256" s="2" t="s">
        <v>106</v>
      </c>
      <c r="E256" s="2" t="s">
        <v>1370</v>
      </c>
      <c r="F256" s="2" t="s">
        <v>1371</v>
      </c>
      <c r="G256" s="2" t="s">
        <v>11</v>
      </c>
      <c r="H256" s="2">
        <f>9*A6</f>
        <v>1.3499999999999999</v>
      </c>
      <c r="I256" s="2">
        <f>6*A3</f>
        <v>0.60000000000000009</v>
      </c>
      <c r="J256" s="2">
        <f>6*A5</f>
        <v>0.48</v>
      </c>
      <c r="K256" s="2">
        <f>10*A38</f>
        <v>0.15</v>
      </c>
      <c r="L256" s="2">
        <f>6*A47</f>
        <v>1.2000000000000002</v>
      </c>
      <c r="M256" s="2" t="s">
        <v>1980</v>
      </c>
    </row>
    <row r="257" spans="3:13" ht="15.6" customHeight="1">
      <c r="C257" s="2">
        <f t="shared" si="5"/>
        <v>32.450000000000003</v>
      </c>
      <c r="D257" s="2" t="s">
        <v>1665</v>
      </c>
      <c r="E257" s="2" t="s">
        <v>1422</v>
      </c>
      <c r="F257" s="2" t="s">
        <v>1364</v>
      </c>
      <c r="G257" s="2" t="s">
        <v>1</v>
      </c>
      <c r="H257" s="2">
        <f>13*A2</f>
        <v>0.78</v>
      </c>
      <c r="I257" s="2">
        <f>13*A9</f>
        <v>0.39</v>
      </c>
      <c r="J257" s="2">
        <f>13*A7</f>
        <v>3.9</v>
      </c>
      <c r="K257" s="2">
        <f>11*A5</f>
        <v>0.88</v>
      </c>
      <c r="L257" s="2">
        <f>2*A34</f>
        <v>9</v>
      </c>
      <c r="M257" s="2">
        <f>5*A54</f>
        <v>17.5</v>
      </c>
    </row>
    <row r="258" spans="3:13" ht="15.6" customHeight="1">
      <c r="C258" s="2">
        <f t="shared" si="5"/>
        <v>2.8200000000000003</v>
      </c>
      <c r="D258" s="2" t="s">
        <v>107</v>
      </c>
      <c r="E258" s="2" t="s">
        <v>1370</v>
      </c>
      <c r="F258" s="2" t="s">
        <v>1383</v>
      </c>
      <c r="G258" s="2" t="s">
        <v>11</v>
      </c>
      <c r="H258" s="2">
        <f>8*A6</f>
        <v>1.2</v>
      </c>
      <c r="I258" s="2">
        <f>5*A5</f>
        <v>0.4</v>
      </c>
      <c r="J258" s="2">
        <f>1*A31</f>
        <v>0.5</v>
      </c>
      <c r="K258" s="2">
        <f>6*A28</f>
        <v>0.72</v>
      </c>
      <c r="L258" s="2" t="s">
        <v>1980</v>
      </c>
      <c r="M258" s="2" t="s">
        <v>1980</v>
      </c>
    </row>
    <row r="259" spans="3:13" ht="15.6" customHeight="1">
      <c r="C259" s="2">
        <f t="shared" ref="C259:C323" si="6">SUM(H259:M259)</f>
        <v>3.05</v>
      </c>
      <c r="D259" s="2" t="s">
        <v>108</v>
      </c>
      <c r="E259" s="2" t="s">
        <v>1370</v>
      </c>
      <c r="F259" s="2" t="s">
        <v>1383</v>
      </c>
      <c r="G259" s="2" t="s">
        <v>11</v>
      </c>
      <c r="H259" s="2">
        <f>9*A6</f>
        <v>1.3499999999999999</v>
      </c>
      <c r="I259" s="2">
        <f>6*A5</f>
        <v>0.48</v>
      </c>
      <c r="J259" s="2">
        <f>1*A31</f>
        <v>0.5</v>
      </c>
      <c r="K259" s="2">
        <f>6*A28</f>
        <v>0.72</v>
      </c>
      <c r="L259" s="2" t="s">
        <v>1980</v>
      </c>
      <c r="M259" s="2" t="s">
        <v>1980</v>
      </c>
    </row>
    <row r="260" spans="3:13" ht="15.6" customHeight="1">
      <c r="C260" s="2">
        <f t="shared" si="6"/>
        <v>3.92</v>
      </c>
      <c r="D260" s="2" t="s">
        <v>1770</v>
      </c>
      <c r="E260" s="2" t="s">
        <v>1378</v>
      </c>
      <c r="F260" s="2" t="s">
        <v>1383</v>
      </c>
      <c r="G260" s="2" t="s">
        <v>11</v>
      </c>
      <c r="H260" s="2">
        <f>5*A7</f>
        <v>1.5</v>
      </c>
      <c r="I260" s="2">
        <f>9*A5</f>
        <v>0.72</v>
      </c>
      <c r="J260" s="2">
        <f>4*A6</f>
        <v>0.6</v>
      </c>
      <c r="K260" s="2">
        <f>1*A31</f>
        <v>0.5</v>
      </c>
      <c r="L260" s="2">
        <f>3*A47</f>
        <v>0.60000000000000009</v>
      </c>
      <c r="M260" s="2" t="s">
        <v>1980</v>
      </c>
    </row>
    <row r="261" spans="3:13" ht="15.6" customHeight="1">
      <c r="C261" s="2">
        <f t="shared" si="6"/>
        <v>3.9200000000000004</v>
      </c>
      <c r="D261" s="2" t="s">
        <v>109</v>
      </c>
      <c r="E261" s="2" t="s">
        <v>1378</v>
      </c>
      <c r="F261" s="2" t="s">
        <v>1383</v>
      </c>
      <c r="G261" s="2" t="s">
        <v>11</v>
      </c>
      <c r="H261" s="2">
        <f>4*A6</f>
        <v>0.6</v>
      </c>
      <c r="I261" s="2">
        <f>5*A7</f>
        <v>1.5</v>
      </c>
      <c r="J261" s="2">
        <f>9*A5</f>
        <v>0.72</v>
      </c>
      <c r="K261" s="2">
        <f>1*A31</f>
        <v>0.5</v>
      </c>
      <c r="L261" s="2">
        <f>3*A47</f>
        <v>0.60000000000000009</v>
      </c>
      <c r="M261" s="2" t="s">
        <v>1980</v>
      </c>
    </row>
    <row r="262" spans="3:13" ht="15.6" customHeight="1">
      <c r="C262" s="2">
        <f t="shared" si="6"/>
        <v>4.8</v>
      </c>
      <c r="D262" s="2" t="s">
        <v>110</v>
      </c>
      <c r="E262" s="2" t="s">
        <v>1382</v>
      </c>
      <c r="F262" s="2" t="s">
        <v>1425</v>
      </c>
      <c r="G262" s="2" t="s">
        <v>11</v>
      </c>
      <c r="H262" s="2">
        <f>9*A7</f>
        <v>2.6999999999999997</v>
      </c>
      <c r="I262" s="2">
        <f>4*A9</f>
        <v>0.12</v>
      </c>
      <c r="J262" s="2">
        <f>6*A2</f>
        <v>0.36</v>
      </c>
      <c r="K262" s="2">
        <f>12*A40</f>
        <v>1.2000000000000002</v>
      </c>
      <c r="L262" s="2">
        <f>6*A11</f>
        <v>0.42000000000000004</v>
      </c>
      <c r="M262" s="2" t="s">
        <v>1980</v>
      </c>
    </row>
    <row r="263" spans="3:13" ht="15.6" customHeight="1">
      <c r="C263" s="2">
        <f t="shared" si="6"/>
        <v>7.5499999999999989</v>
      </c>
      <c r="D263" s="2" t="s">
        <v>111</v>
      </c>
      <c r="E263" s="2" t="s">
        <v>1382</v>
      </c>
      <c r="F263" s="2" t="s">
        <v>1431</v>
      </c>
      <c r="G263" s="2" t="s">
        <v>7</v>
      </c>
      <c r="H263" s="2">
        <f>12*A7</f>
        <v>3.5999999999999996</v>
      </c>
      <c r="I263" s="2">
        <f>7*A3</f>
        <v>0.70000000000000007</v>
      </c>
      <c r="J263" s="2">
        <f>7*A2</f>
        <v>0.42</v>
      </c>
      <c r="K263" s="2">
        <f>6*A5</f>
        <v>0.48</v>
      </c>
      <c r="L263" s="2">
        <f>16*A40</f>
        <v>1.6</v>
      </c>
      <c r="M263" s="2">
        <f>3*A24</f>
        <v>0.75</v>
      </c>
    </row>
    <row r="264" spans="3:13" ht="15.6" customHeight="1">
      <c r="C264" s="2">
        <f t="shared" si="6"/>
        <v>6.99</v>
      </c>
      <c r="D264" s="2" t="s">
        <v>112</v>
      </c>
      <c r="E264" s="2" t="s">
        <v>1382</v>
      </c>
      <c r="F264" s="2" t="s">
        <v>1431</v>
      </c>
      <c r="G264" s="2" t="s">
        <v>7</v>
      </c>
      <c r="H264" s="2">
        <f>11*A7</f>
        <v>3.3</v>
      </c>
      <c r="I264" s="2">
        <f>7*A3</f>
        <v>0.70000000000000007</v>
      </c>
      <c r="J264" s="2">
        <f>6*A2</f>
        <v>0.36</v>
      </c>
      <c r="K264" s="2">
        <f>6*A5</f>
        <v>0.48</v>
      </c>
      <c r="L264" s="2">
        <f>14*A40</f>
        <v>1.4000000000000001</v>
      </c>
      <c r="M264" s="2">
        <f>3*A24</f>
        <v>0.75</v>
      </c>
    </row>
    <row r="265" spans="3:13" ht="15.6" customHeight="1">
      <c r="C265" s="2">
        <f t="shared" si="6"/>
        <v>6.42</v>
      </c>
      <c r="D265" s="2" t="s">
        <v>113</v>
      </c>
      <c r="E265" s="2" t="s">
        <v>1435</v>
      </c>
      <c r="F265" s="2" t="s">
        <v>1387</v>
      </c>
      <c r="G265" s="2" t="s">
        <v>7</v>
      </c>
      <c r="H265" s="2">
        <f>13*A9</f>
        <v>0.39</v>
      </c>
      <c r="I265" s="2">
        <f>9*A7</f>
        <v>2.6999999999999997</v>
      </c>
      <c r="J265" s="2">
        <f>8*A2</f>
        <v>0.48</v>
      </c>
      <c r="K265" s="2">
        <f>18*A40</f>
        <v>1.8</v>
      </c>
      <c r="L265" s="2">
        <f>3*A16</f>
        <v>1.0499999999999998</v>
      </c>
      <c r="M265" s="2" t="s">
        <v>1980</v>
      </c>
    </row>
    <row r="266" spans="3:13" ht="15.6" customHeight="1">
      <c r="C266" s="2">
        <f t="shared" si="6"/>
        <v>3.99</v>
      </c>
      <c r="D266" s="2" t="s">
        <v>114</v>
      </c>
      <c r="E266" s="2" t="s">
        <v>1435</v>
      </c>
      <c r="F266" s="2" t="s">
        <v>1983</v>
      </c>
      <c r="G266" s="2" t="s">
        <v>11</v>
      </c>
      <c r="H266" s="2">
        <f>9*A9</f>
        <v>0.27</v>
      </c>
      <c r="I266" s="2">
        <f>7*A7</f>
        <v>2.1</v>
      </c>
      <c r="J266" s="2">
        <f>12*A40</f>
        <v>1.2000000000000002</v>
      </c>
      <c r="K266" s="2">
        <f>6*A13</f>
        <v>0.42000000000000004</v>
      </c>
      <c r="L266" s="2" t="s">
        <v>1980</v>
      </c>
      <c r="M266" s="2" t="s">
        <v>1980</v>
      </c>
    </row>
    <row r="267" spans="3:13" ht="15.6" customHeight="1">
      <c r="C267" s="2">
        <f t="shared" si="6"/>
        <v>5.27</v>
      </c>
      <c r="D267" s="2" t="s">
        <v>115</v>
      </c>
      <c r="E267" s="2" t="s">
        <v>1382</v>
      </c>
      <c r="F267" s="2" t="s">
        <v>1425</v>
      </c>
      <c r="G267" s="2" t="s">
        <v>11</v>
      </c>
      <c r="H267" s="2">
        <f>10*A7</f>
        <v>3</v>
      </c>
      <c r="I267" s="2">
        <f>5*A9</f>
        <v>0.15</v>
      </c>
      <c r="J267" s="2">
        <f>5*A2</f>
        <v>0.3</v>
      </c>
      <c r="K267" s="2">
        <f>14*A40</f>
        <v>1.4000000000000001</v>
      </c>
      <c r="L267" s="2">
        <f>6*A11</f>
        <v>0.42000000000000004</v>
      </c>
      <c r="M267" s="2" t="s">
        <v>1980</v>
      </c>
    </row>
    <row r="268" spans="3:13" ht="15.6" customHeight="1">
      <c r="C268" s="2">
        <f t="shared" si="6"/>
        <v>3.2100000000000004</v>
      </c>
      <c r="D268" s="2" t="s">
        <v>116</v>
      </c>
      <c r="E268" s="2" t="s">
        <v>1378</v>
      </c>
      <c r="F268" s="2" t="s">
        <v>1383</v>
      </c>
      <c r="G268" s="2" t="s">
        <v>11</v>
      </c>
      <c r="H268" s="2">
        <f>7*A5</f>
        <v>0.56000000000000005</v>
      </c>
      <c r="I268" s="2">
        <f>5*A2</f>
        <v>0.3</v>
      </c>
      <c r="J268" s="2">
        <f>10*A38</f>
        <v>0.15</v>
      </c>
      <c r="K268" s="2">
        <f>8*A52</f>
        <v>1.6</v>
      </c>
      <c r="L268" s="2">
        <f>3*A47</f>
        <v>0.60000000000000009</v>
      </c>
      <c r="M268" s="2" t="s">
        <v>1980</v>
      </c>
    </row>
    <row r="269" spans="3:13" ht="15.6" customHeight="1">
      <c r="C269" s="2">
        <f t="shared" si="6"/>
        <v>2.4950000000000001</v>
      </c>
      <c r="D269" s="2" t="s">
        <v>117</v>
      </c>
      <c r="E269" s="2" t="s">
        <v>1378</v>
      </c>
      <c r="F269" s="2" t="s">
        <v>1383</v>
      </c>
      <c r="G269" s="2" t="s">
        <v>5</v>
      </c>
      <c r="H269" s="2">
        <f>4*A5</f>
        <v>0.32</v>
      </c>
      <c r="I269" s="2">
        <f>5*A38</f>
        <v>7.4999999999999997E-2</v>
      </c>
      <c r="J269" s="2">
        <f>4*A53</f>
        <v>0.1</v>
      </c>
      <c r="K269" s="2">
        <f>20*A49</f>
        <v>2</v>
      </c>
      <c r="L269" s="2" t="s">
        <v>1980</v>
      </c>
      <c r="M269" s="2" t="s">
        <v>1980</v>
      </c>
    </row>
    <row r="270" spans="3:13" ht="15.6" customHeight="1">
      <c r="C270" s="2">
        <f t="shared" si="6"/>
        <v>2.54</v>
      </c>
      <c r="D270" s="2" t="s">
        <v>1771</v>
      </c>
      <c r="E270" s="2" t="s">
        <v>1378</v>
      </c>
      <c r="F270" s="2" t="s">
        <v>1383</v>
      </c>
      <c r="G270" s="2" t="s">
        <v>11</v>
      </c>
      <c r="H270" s="2">
        <f>8*A5</f>
        <v>0.64</v>
      </c>
      <c r="I270" s="2">
        <f>10*A38</f>
        <v>0.15</v>
      </c>
      <c r="J270" s="2">
        <f>10*A53</f>
        <v>0.25</v>
      </c>
      <c r="K270" s="2">
        <f>6*A6</f>
        <v>0.89999999999999991</v>
      </c>
      <c r="L270" s="2">
        <f>3*A47</f>
        <v>0.60000000000000009</v>
      </c>
      <c r="M270" s="2" t="s">
        <v>1980</v>
      </c>
    </row>
    <row r="271" spans="3:13" ht="15.6" customHeight="1">
      <c r="C271" s="2">
        <f t="shared" si="6"/>
        <v>2.69</v>
      </c>
      <c r="D271" s="2" t="s">
        <v>1772</v>
      </c>
      <c r="E271" s="2" t="s">
        <v>1378</v>
      </c>
      <c r="F271" s="2" t="s">
        <v>1383</v>
      </c>
      <c r="G271" s="2" t="s">
        <v>11</v>
      </c>
      <c r="H271" s="2">
        <f>8*A5</f>
        <v>0.64</v>
      </c>
      <c r="I271" s="2">
        <f>10*A38</f>
        <v>0.15</v>
      </c>
      <c r="J271" s="2">
        <f>10*A53</f>
        <v>0.25</v>
      </c>
      <c r="K271" s="2">
        <f>7*A6</f>
        <v>1.05</v>
      </c>
      <c r="L271" s="2">
        <f>3*A47</f>
        <v>0.60000000000000009</v>
      </c>
      <c r="M271" s="2" t="s">
        <v>1980</v>
      </c>
    </row>
    <row r="272" spans="3:13" ht="15.6" customHeight="1">
      <c r="C272" s="2">
        <f t="shared" si="6"/>
        <v>3.0100000000000002</v>
      </c>
      <c r="D272" s="2" t="s">
        <v>1773</v>
      </c>
      <c r="E272" s="2" t="s">
        <v>1378</v>
      </c>
      <c r="F272" s="2" t="s">
        <v>1383</v>
      </c>
      <c r="G272" s="2" t="s">
        <v>11</v>
      </c>
      <c r="H272" s="2">
        <f>10*A5</f>
        <v>0.8</v>
      </c>
      <c r="I272" s="2">
        <f>8*A3</f>
        <v>0.8</v>
      </c>
      <c r="J272" s="2">
        <f>6*A2</f>
        <v>0.36</v>
      </c>
      <c r="K272" s="2">
        <f>10*A38</f>
        <v>0.15</v>
      </c>
      <c r="L272" s="2">
        <f>12*A53</f>
        <v>0.30000000000000004</v>
      </c>
      <c r="M272" s="2">
        <f>3*A47</f>
        <v>0.60000000000000009</v>
      </c>
    </row>
    <row r="273" spans="1:13" ht="15.6" customHeight="1">
      <c r="C273" s="2">
        <f t="shared" si="6"/>
        <v>2.54</v>
      </c>
      <c r="D273" s="2" t="s">
        <v>1774</v>
      </c>
      <c r="E273" s="2" t="s">
        <v>1378</v>
      </c>
      <c r="F273" s="2" t="s">
        <v>1383</v>
      </c>
      <c r="G273" s="2" t="s">
        <v>11</v>
      </c>
      <c r="H273" s="2">
        <f>8*A5</f>
        <v>0.64</v>
      </c>
      <c r="I273" s="2">
        <f>10*A38</f>
        <v>0.15</v>
      </c>
      <c r="J273" s="2">
        <f>10*A53</f>
        <v>0.25</v>
      </c>
      <c r="K273" s="2">
        <f>6*A6</f>
        <v>0.89999999999999991</v>
      </c>
      <c r="L273" s="2">
        <f>3*A47</f>
        <v>0.60000000000000009</v>
      </c>
      <c r="M273" s="2" t="s">
        <v>1980</v>
      </c>
    </row>
    <row r="274" spans="1:13" ht="15.6" customHeight="1">
      <c r="C274" s="2">
        <f t="shared" si="6"/>
        <v>2.54</v>
      </c>
      <c r="D274" s="2" t="s">
        <v>1775</v>
      </c>
      <c r="E274" s="2" t="s">
        <v>1378</v>
      </c>
      <c r="F274" s="2" t="s">
        <v>1383</v>
      </c>
      <c r="G274" s="2" t="s">
        <v>11</v>
      </c>
      <c r="H274" s="2">
        <f>8*A5</f>
        <v>0.64</v>
      </c>
      <c r="I274" s="2">
        <f>10*A38</f>
        <v>0.15</v>
      </c>
      <c r="J274" s="2">
        <f>10*A53</f>
        <v>0.25</v>
      </c>
      <c r="K274" s="2">
        <f>6*A6</f>
        <v>0.89999999999999991</v>
      </c>
      <c r="L274" s="2">
        <f>3*A47</f>
        <v>0.60000000000000009</v>
      </c>
      <c r="M274" s="2" t="s">
        <v>1980</v>
      </c>
    </row>
    <row r="275" spans="1:13" ht="15.6" customHeight="1">
      <c r="C275" s="2">
        <f t="shared" si="6"/>
        <v>3.0100000000000002</v>
      </c>
      <c r="D275" s="2" t="s">
        <v>1776</v>
      </c>
      <c r="E275" s="2" t="s">
        <v>1378</v>
      </c>
      <c r="F275" s="2" t="s">
        <v>1383</v>
      </c>
      <c r="G275" s="2" t="s">
        <v>11</v>
      </c>
      <c r="H275" s="2">
        <f>10*A5</f>
        <v>0.8</v>
      </c>
      <c r="I275" s="2">
        <f>8*A3</f>
        <v>0.8</v>
      </c>
      <c r="J275" s="2">
        <f>6*A2</f>
        <v>0.36</v>
      </c>
      <c r="K275" s="2">
        <f>10*A38</f>
        <v>0.15</v>
      </c>
      <c r="L275" s="2">
        <f>12*A53</f>
        <v>0.30000000000000004</v>
      </c>
      <c r="M275" s="2">
        <f>3*A47</f>
        <v>0.60000000000000009</v>
      </c>
    </row>
    <row r="276" spans="1:13" ht="15.6" customHeight="1">
      <c r="C276" s="2">
        <f t="shared" si="6"/>
        <v>2.7149999999999999</v>
      </c>
      <c r="D276" s="2" t="s">
        <v>118</v>
      </c>
      <c r="E276" s="2" t="s">
        <v>1378</v>
      </c>
      <c r="F276" s="2" t="s">
        <v>1383</v>
      </c>
      <c r="G276" s="2" t="s">
        <v>5</v>
      </c>
      <c r="H276" s="2">
        <f>3*A5</f>
        <v>0.24</v>
      </c>
      <c r="I276" s="2">
        <f>5*A38</f>
        <v>7.4999999999999997E-2</v>
      </c>
      <c r="J276" s="2">
        <f>2*A52</f>
        <v>0.4</v>
      </c>
      <c r="K276" s="2">
        <f>20*A49</f>
        <v>2</v>
      </c>
      <c r="L276" s="2" t="s">
        <v>1980</v>
      </c>
      <c r="M276" s="2" t="s">
        <v>1980</v>
      </c>
    </row>
    <row r="277" spans="1:13" ht="15.6" customHeight="1">
      <c r="C277" s="2">
        <f t="shared" si="6"/>
        <v>2.7149999999999999</v>
      </c>
      <c r="D277" s="2" t="s">
        <v>119</v>
      </c>
      <c r="E277" s="2" t="s">
        <v>1378</v>
      </c>
      <c r="F277" s="2" t="s">
        <v>1383</v>
      </c>
      <c r="G277" s="2" t="s">
        <v>5</v>
      </c>
      <c r="H277" s="2">
        <f>3*A5</f>
        <v>0.24</v>
      </c>
      <c r="I277" s="2">
        <f>5*A38</f>
        <v>7.4999999999999997E-2</v>
      </c>
      <c r="J277" s="2">
        <f>2*A52</f>
        <v>0.4</v>
      </c>
      <c r="K277" s="2">
        <f>20*A49</f>
        <v>2</v>
      </c>
      <c r="L277" s="2" t="s">
        <v>1980</v>
      </c>
      <c r="M277" s="2" t="s">
        <v>1980</v>
      </c>
    </row>
    <row r="278" spans="1:13" ht="15.6" customHeight="1">
      <c r="C278" s="2">
        <f t="shared" si="6"/>
        <v>7.2799999999999994</v>
      </c>
      <c r="D278" s="2" t="s">
        <v>2563</v>
      </c>
      <c r="E278" s="2" t="s">
        <v>1382</v>
      </c>
      <c r="F278" s="2" t="s">
        <v>1431</v>
      </c>
      <c r="G278" s="2" t="s">
        <v>5</v>
      </c>
      <c r="H278" s="2">
        <f>7*A7</f>
        <v>2.1</v>
      </c>
      <c r="I278" s="2">
        <f>2*A46</f>
        <v>5</v>
      </c>
      <c r="J278" s="2">
        <f>9*A20</f>
        <v>0.18</v>
      </c>
      <c r="K278" s="2" t="s">
        <v>1980</v>
      </c>
      <c r="L278" s="2" t="s">
        <v>1980</v>
      </c>
      <c r="M278" s="2" t="s">
        <v>1980</v>
      </c>
    </row>
    <row r="279" spans="1:13" ht="15.6" customHeight="1">
      <c r="C279" s="2">
        <f t="shared" si="6"/>
        <v>7.2799999999999994</v>
      </c>
      <c r="D279" s="2" t="s">
        <v>2564</v>
      </c>
      <c r="E279" s="2" t="s">
        <v>1382</v>
      </c>
      <c r="F279" s="2" t="s">
        <v>1431</v>
      </c>
      <c r="G279" s="2" t="s">
        <v>5</v>
      </c>
      <c r="H279" s="2">
        <f>7*A7</f>
        <v>2.1</v>
      </c>
      <c r="I279" s="2">
        <f>2*A46</f>
        <v>5</v>
      </c>
      <c r="J279" s="2">
        <f>9*A20</f>
        <v>0.18</v>
      </c>
      <c r="K279" s="2" t="s">
        <v>1980</v>
      </c>
      <c r="L279" s="2" t="s">
        <v>1980</v>
      </c>
      <c r="M279" s="2" t="s">
        <v>1980</v>
      </c>
    </row>
    <row r="280" spans="1:13" ht="15.6" customHeight="1">
      <c r="C280" s="2">
        <f t="shared" si="6"/>
        <v>3.8449999999999998</v>
      </c>
      <c r="D280" s="2" t="s">
        <v>121</v>
      </c>
      <c r="E280" s="2" t="s">
        <v>1422</v>
      </c>
      <c r="F280" s="2" t="s">
        <v>1383</v>
      </c>
      <c r="G280" s="2" t="s">
        <v>7</v>
      </c>
      <c r="H280" s="2">
        <f>11*A2</f>
        <v>0.65999999999999992</v>
      </c>
      <c r="I280" s="2">
        <f>8*A7</f>
        <v>2.4</v>
      </c>
      <c r="J280" s="2">
        <f>7*A5</f>
        <v>0.56000000000000005</v>
      </c>
      <c r="K280" s="2">
        <f>15*A38</f>
        <v>0.22499999999999998</v>
      </c>
      <c r="L280" s="2" t="s">
        <v>1980</v>
      </c>
      <c r="M280" s="2" t="s">
        <v>1980</v>
      </c>
    </row>
    <row r="281" spans="1:13" ht="15.6" customHeight="1">
      <c r="C281" s="2">
        <f t="shared" si="6"/>
        <v>3.8449999999999998</v>
      </c>
      <c r="D281" s="2" t="s">
        <v>122</v>
      </c>
      <c r="E281" s="2" t="s">
        <v>1422</v>
      </c>
      <c r="F281" s="2" t="s">
        <v>1383</v>
      </c>
      <c r="G281" s="2" t="s">
        <v>7</v>
      </c>
      <c r="H281" s="2">
        <f>11*A2</f>
        <v>0.65999999999999992</v>
      </c>
      <c r="I281" s="2">
        <f>8*A7</f>
        <v>2.4</v>
      </c>
      <c r="J281" s="2">
        <f>7*A5</f>
        <v>0.56000000000000005</v>
      </c>
      <c r="K281" s="2">
        <f>15*A38</f>
        <v>0.22499999999999998</v>
      </c>
      <c r="L281" s="2" t="s">
        <v>1980</v>
      </c>
      <c r="M281" s="2" t="s">
        <v>1980</v>
      </c>
    </row>
    <row r="282" spans="1:13" ht="15.6" customHeight="1">
      <c r="C282" s="2">
        <f t="shared" si="6"/>
        <v>8.51</v>
      </c>
      <c r="D282" s="2" t="s">
        <v>124</v>
      </c>
      <c r="E282" s="2" t="s">
        <v>1422</v>
      </c>
      <c r="F282" s="2" t="s">
        <v>1383</v>
      </c>
      <c r="G282" s="2" t="s">
        <v>1</v>
      </c>
      <c r="H282" s="2">
        <f>13*A2</f>
        <v>0.78</v>
      </c>
      <c r="I282" s="2">
        <f>11*A7</f>
        <v>3.3</v>
      </c>
      <c r="J282" s="2">
        <f>11*A5</f>
        <v>0.88</v>
      </c>
      <c r="K282" s="2">
        <f>11*A6</f>
        <v>1.65</v>
      </c>
      <c r="L282" s="2">
        <f>20*A38</f>
        <v>0.3</v>
      </c>
      <c r="M282" s="2">
        <f>16*A55</f>
        <v>1.6</v>
      </c>
    </row>
    <row r="283" spans="1:13" ht="15.6" customHeight="1">
      <c r="C283" s="2">
        <f t="shared" si="6"/>
        <v>3.4049999999999998</v>
      </c>
      <c r="D283" s="2" t="s">
        <v>125</v>
      </c>
      <c r="E283" s="2" t="s">
        <v>1422</v>
      </c>
      <c r="F283" s="2" t="s">
        <v>1383</v>
      </c>
      <c r="G283" s="2" t="s">
        <v>7</v>
      </c>
      <c r="H283" s="2">
        <f>11*A2</f>
        <v>0.65999999999999992</v>
      </c>
      <c r="I283" s="2">
        <f>6*A7</f>
        <v>1.7999999999999998</v>
      </c>
      <c r="J283" s="2">
        <f>9*A5</f>
        <v>0.72</v>
      </c>
      <c r="K283" s="2">
        <f>15*A38</f>
        <v>0.22499999999999998</v>
      </c>
      <c r="L283" s="2" t="s">
        <v>1980</v>
      </c>
      <c r="M283" s="2" t="s">
        <v>1980</v>
      </c>
    </row>
    <row r="284" spans="1:13" ht="15.6" customHeight="1">
      <c r="C284" s="10">
        <f>SUM(H284:M284)</f>
        <v>5.25</v>
      </c>
      <c r="D284" s="2" t="s">
        <v>2225</v>
      </c>
      <c r="E284" s="2" t="s">
        <v>1370</v>
      </c>
      <c r="F284" s="2" t="s">
        <v>1383</v>
      </c>
      <c r="G284" s="2" t="s">
        <v>5</v>
      </c>
      <c r="H284" s="2">
        <f>A6*5</f>
        <v>0.75</v>
      </c>
      <c r="I284" s="2">
        <f>A37*1</f>
        <v>2.25</v>
      </c>
      <c r="J284" s="2">
        <f>A23*9</f>
        <v>2.25</v>
      </c>
    </row>
    <row r="285" spans="1:13" ht="15.6" customHeight="1">
      <c r="C285" s="2">
        <f t="shared" si="6"/>
        <v>5.17</v>
      </c>
      <c r="D285" s="2" t="s">
        <v>2557</v>
      </c>
      <c r="E285" s="2" t="s">
        <v>1378</v>
      </c>
      <c r="F285" s="2" t="s">
        <v>1383</v>
      </c>
      <c r="G285" s="2" t="s">
        <v>5</v>
      </c>
      <c r="H285" s="2">
        <f>A5*4</f>
        <v>0.32</v>
      </c>
      <c r="I285" s="2">
        <f>A6*4</f>
        <v>0.6</v>
      </c>
      <c r="J285" s="2">
        <f>A37*1</f>
        <v>2.25</v>
      </c>
      <c r="K285" s="2">
        <f>A49*20</f>
        <v>2</v>
      </c>
    </row>
    <row r="286" spans="1:13" ht="15.6" customHeight="1">
      <c r="A286" s="10"/>
      <c r="B286" s="10"/>
      <c r="C286" s="10">
        <f t="shared" si="6"/>
        <v>5.17</v>
      </c>
      <c r="D286" s="2" t="s">
        <v>2558</v>
      </c>
      <c r="E286" s="2" t="s">
        <v>1378</v>
      </c>
      <c r="F286" s="2" t="s">
        <v>1383</v>
      </c>
      <c r="G286" s="2" t="s">
        <v>5</v>
      </c>
      <c r="H286" s="2">
        <f>A5*4</f>
        <v>0.32</v>
      </c>
      <c r="I286" s="2">
        <f>A6*4</f>
        <v>0.6</v>
      </c>
      <c r="J286" s="2">
        <f>A37*1</f>
        <v>2.25</v>
      </c>
      <c r="K286" s="2">
        <f>A49*20</f>
        <v>2</v>
      </c>
    </row>
    <row r="287" spans="1:13" ht="15.6" customHeight="1">
      <c r="C287" s="10">
        <f t="shared" si="6"/>
        <v>4.3100000000000005</v>
      </c>
      <c r="D287" s="2" t="s">
        <v>2562</v>
      </c>
      <c r="E287" s="2" t="s">
        <v>1378</v>
      </c>
      <c r="F287" s="2" t="s">
        <v>1383</v>
      </c>
      <c r="G287" s="2" t="s">
        <v>11</v>
      </c>
      <c r="H287" s="2">
        <f>A5*7</f>
        <v>0.56000000000000005</v>
      </c>
      <c r="I287" s="2">
        <f>A6*6</f>
        <v>0.89999999999999991</v>
      </c>
      <c r="J287" s="2">
        <f>A37*1</f>
        <v>2.25</v>
      </c>
      <c r="K287" s="2">
        <f>A47*3</f>
        <v>0.60000000000000009</v>
      </c>
    </row>
    <row r="288" spans="1:13" ht="15.6" customHeight="1">
      <c r="C288" s="2">
        <f t="shared" si="6"/>
        <v>0.61499999999999999</v>
      </c>
      <c r="D288" s="2" t="s">
        <v>126</v>
      </c>
      <c r="E288" s="2" t="s">
        <v>1435</v>
      </c>
      <c r="F288" s="2" t="s">
        <v>1383</v>
      </c>
      <c r="G288" s="2" t="s">
        <v>5</v>
      </c>
      <c r="H288" s="2">
        <f>3*A9</f>
        <v>0.09</v>
      </c>
      <c r="I288" s="2">
        <f>5*A38</f>
        <v>7.4999999999999997E-2</v>
      </c>
      <c r="J288" s="2">
        <f>9*A18</f>
        <v>0.45</v>
      </c>
      <c r="K288" s="2" t="s">
        <v>1980</v>
      </c>
      <c r="L288" s="2" t="s">
        <v>1980</v>
      </c>
      <c r="M288" s="2" t="s">
        <v>1980</v>
      </c>
    </row>
    <row r="289" spans="3:13" ht="15.6" customHeight="1">
      <c r="C289" s="2">
        <f t="shared" si="6"/>
        <v>3.32</v>
      </c>
      <c r="D289" s="2" t="s">
        <v>1777</v>
      </c>
      <c r="E289" s="2" t="s">
        <v>1378</v>
      </c>
      <c r="F289" s="2" t="s">
        <v>1383</v>
      </c>
      <c r="G289" s="2" t="s">
        <v>11</v>
      </c>
      <c r="H289" s="2">
        <f>10*A5</f>
        <v>0.8</v>
      </c>
      <c r="I289" s="2">
        <f>7*A2</f>
        <v>0.42</v>
      </c>
      <c r="J289" s="2">
        <f>7*A6</f>
        <v>1.05</v>
      </c>
      <c r="K289" s="2">
        <f>10*A38</f>
        <v>0.15</v>
      </c>
      <c r="L289" s="2">
        <f>12*A53</f>
        <v>0.30000000000000004</v>
      </c>
      <c r="M289" s="2">
        <f>3*A47</f>
        <v>0.60000000000000009</v>
      </c>
    </row>
    <row r="290" spans="3:13" ht="15.6" customHeight="1">
      <c r="C290" s="2">
        <f t="shared" si="6"/>
        <v>4.07</v>
      </c>
      <c r="D290" s="2" t="s">
        <v>127</v>
      </c>
      <c r="E290" s="2" t="s">
        <v>1378</v>
      </c>
      <c r="F290" s="2" t="s">
        <v>1383</v>
      </c>
      <c r="G290" s="2" t="s">
        <v>11</v>
      </c>
      <c r="H290" s="2">
        <f>10*A5</f>
        <v>0.8</v>
      </c>
      <c r="I290" s="2">
        <f>7*A7</f>
        <v>2.1</v>
      </c>
      <c r="J290" s="2">
        <f>7*A2</f>
        <v>0.42</v>
      </c>
      <c r="K290" s="2">
        <f>10*A38</f>
        <v>0.15</v>
      </c>
      <c r="L290" s="2">
        <f>3*A47</f>
        <v>0.60000000000000009</v>
      </c>
      <c r="M290" s="2" t="s">
        <v>1980</v>
      </c>
    </row>
    <row r="291" spans="3:13" ht="15.6" customHeight="1">
      <c r="C291" s="2">
        <f t="shared" si="6"/>
        <v>4.07</v>
      </c>
      <c r="D291" s="2" t="s">
        <v>128</v>
      </c>
      <c r="E291" s="2" t="s">
        <v>1378</v>
      </c>
      <c r="F291" s="2" t="s">
        <v>1383</v>
      </c>
      <c r="G291" s="2" t="s">
        <v>11</v>
      </c>
      <c r="H291" s="2">
        <f>10*A5</f>
        <v>0.8</v>
      </c>
      <c r="I291" s="2">
        <f>7*A7</f>
        <v>2.1</v>
      </c>
      <c r="J291" s="2">
        <f>7*A2</f>
        <v>0.42</v>
      </c>
      <c r="K291" s="2">
        <f>10*A38</f>
        <v>0.15</v>
      </c>
      <c r="L291" s="2">
        <f>3*A47</f>
        <v>0.60000000000000009</v>
      </c>
      <c r="M291" s="2" t="s">
        <v>1980</v>
      </c>
    </row>
    <row r="292" spans="3:13" ht="15.6" customHeight="1">
      <c r="C292" s="2">
        <f t="shared" si="6"/>
        <v>4.07</v>
      </c>
      <c r="D292" s="2" t="s">
        <v>129</v>
      </c>
      <c r="E292" s="2" t="s">
        <v>1378</v>
      </c>
      <c r="F292" s="2" t="s">
        <v>1383</v>
      </c>
      <c r="G292" s="2" t="s">
        <v>11</v>
      </c>
      <c r="H292" s="2">
        <f>10*A5</f>
        <v>0.8</v>
      </c>
      <c r="I292" s="2">
        <f>7*A7</f>
        <v>2.1</v>
      </c>
      <c r="J292" s="2">
        <f>7*A2</f>
        <v>0.42</v>
      </c>
      <c r="K292" s="2">
        <f>10*A38</f>
        <v>0.15</v>
      </c>
      <c r="L292" s="2">
        <f>3*A47</f>
        <v>0.60000000000000009</v>
      </c>
      <c r="M292" s="2" t="s">
        <v>1980</v>
      </c>
    </row>
    <row r="293" spans="3:13" ht="15.6" customHeight="1">
      <c r="C293" s="2">
        <f t="shared" si="6"/>
        <v>4.07</v>
      </c>
      <c r="D293" s="2" t="s">
        <v>131</v>
      </c>
      <c r="E293" s="2" t="s">
        <v>1378</v>
      </c>
      <c r="F293" s="2" t="s">
        <v>1383</v>
      </c>
      <c r="G293" s="2" t="s">
        <v>11</v>
      </c>
      <c r="H293" s="2">
        <f>10*A5</f>
        <v>0.8</v>
      </c>
      <c r="I293" s="2">
        <f>7*A7</f>
        <v>2.1</v>
      </c>
      <c r="J293" s="2">
        <f>7*A2</f>
        <v>0.42</v>
      </c>
      <c r="K293" s="2">
        <f>10*A38</f>
        <v>0.15</v>
      </c>
      <c r="L293" s="2">
        <f>3*A47</f>
        <v>0.60000000000000009</v>
      </c>
      <c r="M293" s="2" t="s">
        <v>1980</v>
      </c>
    </row>
    <row r="294" spans="3:13" ht="15.6" customHeight="1">
      <c r="C294" s="2">
        <f t="shared" si="6"/>
        <v>2.1749999999999998</v>
      </c>
      <c r="D294" s="2" t="s">
        <v>132</v>
      </c>
      <c r="E294" s="2" t="s">
        <v>1382</v>
      </c>
      <c r="F294" s="2" t="s">
        <v>1383</v>
      </c>
      <c r="G294" s="2" t="s">
        <v>5</v>
      </c>
      <c r="H294" s="2">
        <f>6*A7</f>
        <v>1.7999999999999998</v>
      </c>
      <c r="I294" s="2">
        <f>4*A9</f>
        <v>0.12</v>
      </c>
      <c r="J294" s="2">
        <f>5*A38</f>
        <v>7.4999999999999997E-2</v>
      </c>
      <c r="K294" s="2">
        <f>9*A20</f>
        <v>0.18</v>
      </c>
      <c r="L294" s="2" t="s">
        <v>1980</v>
      </c>
      <c r="M294" s="2" t="s">
        <v>1980</v>
      </c>
    </row>
    <row r="295" spans="3:13" ht="15.6" customHeight="1">
      <c r="C295" s="2">
        <f t="shared" si="6"/>
        <v>1.76</v>
      </c>
      <c r="D295" s="2" t="s">
        <v>133</v>
      </c>
      <c r="E295" s="2" t="s">
        <v>1378</v>
      </c>
      <c r="F295" s="2" t="s">
        <v>1383</v>
      </c>
      <c r="G295" s="2" t="s">
        <v>11</v>
      </c>
      <c r="H295" s="2">
        <f>7*A5</f>
        <v>0.56000000000000005</v>
      </c>
      <c r="I295" s="2">
        <f>5*A9</f>
        <v>0.15</v>
      </c>
      <c r="J295" s="2">
        <f>5*A2</f>
        <v>0.3</v>
      </c>
      <c r="K295" s="2">
        <f>10*A38</f>
        <v>0.15</v>
      </c>
      <c r="L295" s="2">
        <f>3*A47</f>
        <v>0.60000000000000009</v>
      </c>
      <c r="M295" s="2" t="s">
        <v>1980</v>
      </c>
    </row>
    <row r="296" spans="3:13" ht="15.6" customHeight="1">
      <c r="C296" s="2">
        <f t="shared" si="6"/>
        <v>5.7650000000000006</v>
      </c>
      <c r="D296" s="2" t="s">
        <v>134</v>
      </c>
      <c r="E296" s="2" t="s">
        <v>1370</v>
      </c>
      <c r="F296" s="2" t="s">
        <v>1425</v>
      </c>
      <c r="G296" s="2" t="s">
        <v>7</v>
      </c>
      <c r="H296" s="2">
        <f>12*A6</f>
        <v>1.7999999999999998</v>
      </c>
      <c r="I296" s="2">
        <f>8*A9</f>
        <v>0.24</v>
      </c>
      <c r="J296" s="2">
        <f>8*A3</f>
        <v>0.8</v>
      </c>
      <c r="K296" s="2">
        <f>15*A38</f>
        <v>0.22499999999999998</v>
      </c>
      <c r="L296" s="2">
        <f>3*A22</f>
        <v>2.7</v>
      </c>
      <c r="M296" s="2" t="s">
        <v>1980</v>
      </c>
    </row>
    <row r="297" spans="3:13" ht="15.6" customHeight="1">
      <c r="C297" s="2">
        <f t="shared" si="6"/>
        <v>5.625</v>
      </c>
      <c r="D297" s="2" t="s">
        <v>135</v>
      </c>
      <c r="E297" s="2" t="s">
        <v>1370</v>
      </c>
      <c r="F297" s="2" t="s">
        <v>1376</v>
      </c>
      <c r="G297" s="2" t="s">
        <v>7</v>
      </c>
      <c r="H297" s="2">
        <f>13*A6</f>
        <v>1.95</v>
      </c>
      <c r="I297" s="2">
        <f>9*A9</f>
        <v>0.27</v>
      </c>
      <c r="J297" s="2">
        <f>8*A2</f>
        <v>0.48</v>
      </c>
      <c r="K297" s="2">
        <f>15*A38</f>
        <v>0.22499999999999998</v>
      </c>
      <c r="L297" s="2">
        <f>3*A22</f>
        <v>2.7</v>
      </c>
      <c r="M297" s="2" t="s">
        <v>1980</v>
      </c>
    </row>
    <row r="298" spans="3:13" ht="15.6" customHeight="1">
      <c r="C298" s="2">
        <f t="shared" si="6"/>
        <v>1.6350000000000002</v>
      </c>
      <c r="D298" s="2" t="s">
        <v>136</v>
      </c>
      <c r="E298" s="2" t="s">
        <v>1363</v>
      </c>
      <c r="F298" s="2" t="s">
        <v>1376</v>
      </c>
      <c r="G298" s="2" t="s">
        <v>5</v>
      </c>
      <c r="H298" s="2">
        <f>6*A3</f>
        <v>0.60000000000000009</v>
      </c>
      <c r="I298" s="2">
        <f>4*A6</f>
        <v>0.6</v>
      </c>
      <c r="J298" s="2">
        <f>5*A38</f>
        <v>7.4999999999999997E-2</v>
      </c>
      <c r="K298" s="2">
        <f>9*A17</f>
        <v>0.36</v>
      </c>
      <c r="L298" s="2" t="s">
        <v>1980</v>
      </c>
      <c r="M298" s="2" t="s">
        <v>1980</v>
      </c>
    </row>
    <row r="299" spans="3:13" ht="15.6" customHeight="1">
      <c r="C299" s="2">
        <f t="shared" si="6"/>
        <v>4.2050000000000001</v>
      </c>
      <c r="D299" s="2" t="s">
        <v>137</v>
      </c>
      <c r="E299" s="2" t="s">
        <v>1363</v>
      </c>
      <c r="F299" s="2" t="s">
        <v>1376</v>
      </c>
      <c r="G299" s="2" t="s">
        <v>7</v>
      </c>
      <c r="H299" s="2">
        <f>14*A3</f>
        <v>1.4000000000000001</v>
      </c>
      <c r="I299" s="2">
        <f>6*A9</f>
        <v>0.18</v>
      </c>
      <c r="J299" s="2">
        <f>12*A6</f>
        <v>1.7999999999999998</v>
      </c>
      <c r="K299" s="2">
        <f>15*A38</f>
        <v>0.22499999999999998</v>
      </c>
      <c r="L299" s="2">
        <f>3*A14</f>
        <v>0.60000000000000009</v>
      </c>
      <c r="M299" s="2" t="s">
        <v>1980</v>
      </c>
    </row>
    <row r="300" spans="3:13" ht="15.6" customHeight="1">
      <c r="C300" s="2">
        <f t="shared" si="6"/>
        <v>3.19</v>
      </c>
      <c r="D300" s="2" t="s">
        <v>1778</v>
      </c>
      <c r="E300" s="2" t="s">
        <v>1363</v>
      </c>
      <c r="F300" s="2" t="s">
        <v>1376</v>
      </c>
      <c r="G300" s="2" t="s">
        <v>11</v>
      </c>
      <c r="H300" s="2">
        <f>13*A3</f>
        <v>1.3</v>
      </c>
      <c r="I300" s="2">
        <f>7*A9</f>
        <v>0.21</v>
      </c>
      <c r="J300" s="2">
        <f>9*A6</f>
        <v>1.3499999999999999</v>
      </c>
      <c r="K300" s="2">
        <f>10*A38</f>
        <v>0.15</v>
      </c>
      <c r="L300" s="2">
        <f>6*A15</f>
        <v>0.18</v>
      </c>
      <c r="M300" s="2" t="s">
        <v>1980</v>
      </c>
    </row>
    <row r="301" spans="3:13" ht="15.6" customHeight="1">
      <c r="C301" s="2">
        <f t="shared" si="6"/>
        <v>3.06</v>
      </c>
      <c r="D301" s="2" t="s">
        <v>138</v>
      </c>
      <c r="E301" s="2" t="s">
        <v>1363</v>
      </c>
      <c r="F301" s="2" t="s">
        <v>1376</v>
      </c>
      <c r="G301" s="2" t="s">
        <v>11</v>
      </c>
      <c r="H301" s="2">
        <f>12*A3</f>
        <v>1.2000000000000002</v>
      </c>
      <c r="I301" s="2">
        <f>6*A9</f>
        <v>0.18</v>
      </c>
      <c r="J301" s="2">
        <f>9*A6</f>
        <v>1.3499999999999999</v>
      </c>
      <c r="K301" s="2">
        <f>10*A38</f>
        <v>0.15</v>
      </c>
      <c r="L301" s="2">
        <f>6*A15</f>
        <v>0.18</v>
      </c>
      <c r="M301" s="2" t="s">
        <v>1980</v>
      </c>
    </row>
    <row r="302" spans="3:13" ht="15.6" customHeight="1">
      <c r="C302" s="2">
        <f t="shared" si="6"/>
        <v>1.7349999999999999</v>
      </c>
      <c r="D302" s="2" t="s">
        <v>139</v>
      </c>
      <c r="E302" s="2" t="s">
        <v>1363</v>
      </c>
      <c r="F302" s="2" t="s">
        <v>1376</v>
      </c>
      <c r="G302" s="2" t="s">
        <v>5</v>
      </c>
      <c r="H302" s="2">
        <f>7*A3</f>
        <v>0.70000000000000007</v>
      </c>
      <c r="I302" s="2">
        <f>4*A6</f>
        <v>0.6</v>
      </c>
      <c r="J302" s="2">
        <f>5*A38</f>
        <v>7.4999999999999997E-2</v>
      </c>
      <c r="K302" s="2">
        <f>9*A17</f>
        <v>0.36</v>
      </c>
      <c r="L302" s="2" t="s">
        <v>1980</v>
      </c>
      <c r="M302" s="2" t="s">
        <v>1980</v>
      </c>
    </row>
    <row r="303" spans="3:13" ht="15.6" customHeight="1">
      <c r="C303" s="2">
        <f t="shared" si="6"/>
        <v>2.37</v>
      </c>
      <c r="D303" s="2" t="s">
        <v>140</v>
      </c>
      <c r="E303" s="2" t="s">
        <v>1370</v>
      </c>
      <c r="F303" s="2" t="s">
        <v>1425</v>
      </c>
      <c r="G303" s="2" t="s">
        <v>11</v>
      </c>
      <c r="H303" s="2">
        <f>7*A6</f>
        <v>1.05</v>
      </c>
      <c r="I303" s="2">
        <f>5*A9</f>
        <v>0.15</v>
      </c>
      <c r="J303" s="2">
        <f>5*A2</f>
        <v>0.3</v>
      </c>
      <c r="K303" s="2">
        <f>10*A38</f>
        <v>0.15</v>
      </c>
      <c r="L303" s="2">
        <f>6*A28</f>
        <v>0.72</v>
      </c>
      <c r="M303" s="2" t="s">
        <v>1980</v>
      </c>
    </row>
    <row r="304" spans="3:13" ht="15.6" customHeight="1">
      <c r="C304" s="2">
        <f t="shared" si="6"/>
        <v>3.0750000000000002</v>
      </c>
      <c r="D304" s="2" t="s">
        <v>141</v>
      </c>
      <c r="E304" s="2" t="s">
        <v>1370</v>
      </c>
      <c r="F304" s="2" t="s">
        <v>1425</v>
      </c>
      <c r="G304" s="2" t="s">
        <v>5</v>
      </c>
      <c r="H304" s="2">
        <f>5*A6</f>
        <v>0.75</v>
      </c>
      <c r="I304" s="2">
        <f>5*A38</f>
        <v>7.4999999999999997E-2</v>
      </c>
      <c r="J304" s="2">
        <f>9*A23</f>
        <v>2.25</v>
      </c>
      <c r="K304" s="2" t="s">
        <v>1980</v>
      </c>
      <c r="L304" s="2" t="s">
        <v>1980</v>
      </c>
      <c r="M304" s="2" t="s">
        <v>1980</v>
      </c>
    </row>
    <row r="305" spans="3:13" ht="15.6" customHeight="1">
      <c r="C305" s="2">
        <f t="shared" si="6"/>
        <v>3.3899999999999997</v>
      </c>
      <c r="D305" s="2" t="s">
        <v>142</v>
      </c>
      <c r="E305" s="2" t="s">
        <v>1370</v>
      </c>
      <c r="F305" s="2" t="s">
        <v>1431</v>
      </c>
      <c r="G305" s="2" t="s">
        <v>11</v>
      </c>
      <c r="H305" s="2">
        <f>12*A6</f>
        <v>1.7999999999999998</v>
      </c>
      <c r="I305" s="2">
        <f>6*A9</f>
        <v>0.18</v>
      </c>
      <c r="J305" s="2">
        <f>9*A2</f>
        <v>0.54</v>
      </c>
      <c r="K305" s="2">
        <f>10*A38</f>
        <v>0.15</v>
      </c>
      <c r="L305" s="2">
        <f>6*A28</f>
        <v>0.72</v>
      </c>
      <c r="M305" s="2" t="s">
        <v>1980</v>
      </c>
    </row>
    <row r="306" spans="3:13" ht="15.6" customHeight="1">
      <c r="C306" s="2">
        <f t="shared" si="6"/>
        <v>3.375</v>
      </c>
      <c r="D306" s="2" t="s">
        <v>143</v>
      </c>
      <c r="E306" s="2" t="s">
        <v>1370</v>
      </c>
      <c r="F306" s="2" t="s">
        <v>1431</v>
      </c>
      <c r="G306" s="2" t="s">
        <v>5</v>
      </c>
      <c r="H306" s="2">
        <f>7*A6</f>
        <v>1.05</v>
      </c>
      <c r="I306" s="2">
        <f>5*A38</f>
        <v>7.4999999999999997E-2</v>
      </c>
      <c r="J306" s="2">
        <f>9*A23</f>
        <v>2.25</v>
      </c>
      <c r="K306" s="2" t="s">
        <v>1980</v>
      </c>
      <c r="L306" s="2" t="s">
        <v>1980</v>
      </c>
      <c r="M306" s="2" t="s">
        <v>1980</v>
      </c>
    </row>
    <row r="307" spans="3:13" ht="15.6" customHeight="1">
      <c r="C307" s="2">
        <f t="shared" si="6"/>
        <v>5.6550000000000002</v>
      </c>
      <c r="D307" s="2" t="s">
        <v>144</v>
      </c>
      <c r="E307" s="2" t="s">
        <v>1370</v>
      </c>
      <c r="F307" s="2" t="s">
        <v>1383</v>
      </c>
      <c r="G307" s="2" t="s">
        <v>7</v>
      </c>
      <c r="H307" s="2">
        <f>13*A6</f>
        <v>1.95</v>
      </c>
      <c r="I307" s="2">
        <f>8*A9</f>
        <v>0.24</v>
      </c>
      <c r="J307" s="2">
        <f>9*A2</f>
        <v>0.54</v>
      </c>
      <c r="K307" s="2">
        <f>15*A38</f>
        <v>0.22499999999999998</v>
      </c>
      <c r="L307" s="2">
        <f>3*A22</f>
        <v>2.7</v>
      </c>
      <c r="M307" s="2" t="s">
        <v>1980</v>
      </c>
    </row>
    <row r="308" spans="3:13" ht="15.6" customHeight="1">
      <c r="C308" s="2">
        <f t="shared" si="6"/>
        <v>9.4750000000000014</v>
      </c>
      <c r="D308" s="2" t="s">
        <v>145</v>
      </c>
      <c r="E308" s="2" t="s">
        <v>1435</v>
      </c>
      <c r="F308" s="2" t="s">
        <v>1387</v>
      </c>
      <c r="G308" s="2" t="s">
        <v>7</v>
      </c>
      <c r="H308" s="2">
        <f>12*A9</f>
        <v>0.36</v>
      </c>
      <c r="I308" s="2">
        <f>8*A7</f>
        <v>2.4</v>
      </c>
      <c r="J308" s="2">
        <f>8*A5</f>
        <v>0.64</v>
      </c>
      <c r="K308" s="2">
        <f>15*A38</f>
        <v>0.22499999999999998</v>
      </c>
      <c r="L308" s="2">
        <f>16*A63</f>
        <v>4.8</v>
      </c>
      <c r="M308" s="2">
        <f>3*A16</f>
        <v>1.0499999999999998</v>
      </c>
    </row>
    <row r="309" spans="3:13" ht="15.6" customHeight="1">
      <c r="C309" s="2">
        <f t="shared" si="6"/>
        <v>5.4649999999999999</v>
      </c>
      <c r="D309" s="2" t="s">
        <v>146</v>
      </c>
      <c r="E309" s="2" t="s">
        <v>1363</v>
      </c>
      <c r="F309" s="2" t="s">
        <v>1364</v>
      </c>
      <c r="G309" s="2" t="s">
        <v>7</v>
      </c>
      <c r="H309" s="2">
        <f>14*A3</f>
        <v>1.4000000000000001</v>
      </c>
      <c r="I309" s="2">
        <f>9*A7</f>
        <v>2.6999999999999997</v>
      </c>
      <c r="J309" s="2">
        <f>9*A2</f>
        <v>0.54</v>
      </c>
      <c r="K309" s="2">
        <f>15*A38</f>
        <v>0.22499999999999998</v>
      </c>
      <c r="L309" s="2">
        <f>3*A14</f>
        <v>0.60000000000000009</v>
      </c>
      <c r="M309" s="2" t="s">
        <v>1980</v>
      </c>
    </row>
    <row r="310" spans="3:13" ht="15.6" customHeight="1">
      <c r="C310" s="2">
        <f t="shared" si="6"/>
        <v>0.93499999999999994</v>
      </c>
      <c r="D310" s="2" t="s">
        <v>146</v>
      </c>
      <c r="E310" s="2" t="s">
        <v>1363</v>
      </c>
      <c r="F310" s="2" t="s">
        <v>1364</v>
      </c>
      <c r="G310" s="2" t="s">
        <v>5</v>
      </c>
      <c r="H310" s="2">
        <f>5*A3</f>
        <v>0.5</v>
      </c>
      <c r="I310" s="2">
        <f>5*A38</f>
        <v>7.4999999999999997E-2</v>
      </c>
      <c r="J310" s="2">
        <f>9*A17</f>
        <v>0.36</v>
      </c>
      <c r="K310" s="2" t="s">
        <v>1980</v>
      </c>
      <c r="L310" s="2" t="s">
        <v>1980</v>
      </c>
      <c r="M310" s="2" t="s">
        <v>1980</v>
      </c>
    </row>
    <row r="311" spans="3:13" ht="15.6" customHeight="1">
      <c r="C311" s="2">
        <f t="shared" si="6"/>
        <v>2.2400000000000002</v>
      </c>
      <c r="D311" s="2" t="s">
        <v>147</v>
      </c>
      <c r="E311" s="2" t="s">
        <v>1363</v>
      </c>
      <c r="F311" s="2" t="s">
        <v>1364</v>
      </c>
      <c r="G311" s="2" t="s">
        <v>11</v>
      </c>
      <c r="H311" s="2">
        <f>8*A3</f>
        <v>0.8</v>
      </c>
      <c r="I311" s="2">
        <f>6*A2</f>
        <v>0.36</v>
      </c>
      <c r="J311" s="2">
        <f>5*A6</f>
        <v>0.75</v>
      </c>
      <c r="K311" s="2">
        <f>10*A38</f>
        <v>0.15</v>
      </c>
      <c r="L311" s="2">
        <f>6*A15</f>
        <v>0.18</v>
      </c>
      <c r="M311" s="2" t="s">
        <v>1980</v>
      </c>
    </row>
    <row r="312" spans="3:13" ht="15.6" customHeight="1">
      <c r="C312" s="2">
        <f t="shared" si="6"/>
        <v>3.3899999999999997</v>
      </c>
      <c r="D312" s="2" t="s">
        <v>148</v>
      </c>
      <c r="E312" s="2" t="s">
        <v>1363</v>
      </c>
      <c r="F312" s="2" t="s">
        <v>1364</v>
      </c>
      <c r="G312" s="2" t="s">
        <v>11</v>
      </c>
      <c r="H312" s="2">
        <f>9*A3</f>
        <v>0.9</v>
      </c>
      <c r="I312" s="2">
        <f>6*A7</f>
        <v>1.7999999999999998</v>
      </c>
      <c r="J312" s="2">
        <f>6*A2</f>
        <v>0.36</v>
      </c>
      <c r="K312" s="2">
        <f>10*A38</f>
        <v>0.15</v>
      </c>
      <c r="L312" s="2">
        <f>6*A15</f>
        <v>0.18</v>
      </c>
      <c r="M312" s="2" t="s">
        <v>1980</v>
      </c>
    </row>
    <row r="313" spans="3:13" ht="15.6" customHeight="1">
      <c r="C313" s="2">
        <f t="shared" si="6"/>
        <v>1.0350000000000001</v>
      </c>
      <c r="D313" s="2" t="s">
        <v>149</v>
      </c>
      <c r="E313" s="2" t="s">
        <v>1363</v>
      </c>
      <c r="F313" s="2" t="s">
        <v>1364</v>
      </c>
      <c r="G313" s="2" t="s">
        <v>5</v>
      </c>
      <c r="H313" s="2">
        <f>6*A3</f>
        <v>0.60000000000000009</v>
      </c>
      <c r="I313" s="2">
        <f>5*A38</f>
        <v>7.4999999999999997E-2</v>
      </c>
      <c r="J313" s="2">
        <f>9*A17</f>
        <v>0.36</v>
      </c>
      <c r="K313" s="2" t="s">
        <v>1980</v>
      </c>
      <c r="L313" s="2" t="s">
        <v>1980</v>
      </c>
      <c r="M313" s="2" t="s">
        <v>1980</v>
      </c>
    </row>
    <row r="314" spans="3:13" ht="15.6" customHeight="1">
      <c r="C314" s="2">
        <f t="shared" si="6"/>
        <v>5.7650000000000006</v>
      </c>
      <c r="D314" s="2" t="s">
        <v>150</v>
      </c>
      <c r="E314" s="2" t="s">
        <v>1370</v>
      </c>
      <c r="F314" s="2" t="s">
        <v>1424</v>
      </c>
      <c r="G314" s="2" t="s">
        <v>7</v>
      </c>
      <c r="H314" s="2">
        <f>12*A6</f>
        <v>1.7999999999999998</v>
      </c>
      <c r="I314" s="2">
        <f>8*A9</f>
        <v>0.24</v>
      </c>
      <c r="J314" s="2">
        <f>8*A3</f>
        <v>0.8</v>
      </c>
      <c r="K314" s="2">
        <f>15*A38</f>
        <v>0.22499999999999998</v>
      </c>
      <c r="L314" s="2">
        <f>3*A22</f>
        <v>2.7</v>
      </c>
      <c r="M314" s="2" t="s">
        <v>1980</v>
      </c>
    </row>
    <row r="315" spans="3:13" ht="15.6" customHeight="1">
      <c r="C315" s="2">
        <f t="shared" si="6"/>
        <v>3.8600000000000003</v>
      </c>
      <c r="D315" s="2" t="s">
        <v>151</v>
      </c>
      <c r="E315" s="2" t="s">
        <v>1370</v>
      </c>
      <c r="F315" s="2" t="s">
        <v>1424</v>
      </c>
      <c r="G315" s="2" t="s">
        <v>11</v>
      </c>
      <c r="H315" s="2">
        <f>13*A6</f>
        <v>1.95</v>
      </c>
      <c r="I315" s="2">
        <f>8*A9</f>
        <v>0.24</v>
      </c>
      <c r="J315" s="2">
        <f>8*A3</f>
        <v>0.8</v>
      </c>
      <c r="K315" s="2">
        <f>10*A38</f>
        <v>0.15</v>
      </c>
      <c r="L315" s="2">
        <f>6*A28</f>
        <v>0.72</v>
      </c>
      <c r="M315" s="2" t="s">
        <v>1980</v>
      </c>
    </row>
    <row r="316" spans="3:13" ht="15.6" customHeight="1">
      <c r="C316" s="2">
        <f t="shared" si="6"/>
        <v>6.2650000000000006</v>
      </c>
      <c r="D316" s="2" t="s">
        <v>152</v>
      </c>
      <c r="E316" s="2" t="s">
        <v>1370</v>
      </c>
      <c r="F316" s="2" t="s">
        <v>1424</v>
      </c>
      <c r="G316" s="2" t="s">
        <v>7</v>
      </c>
      <c r="H316" s="2">
        <f>14*A6</f>
        <v>2.1</v>
      </c>
      <c r="I316" s="2">
        <f>8*A9</f>
        <v>0.24</v>
      </c>
      <c r="J316" s="2">
        <f>10*A3</f>
        <v>1</v>
      </c>
      <c r="K316" s="2">
        <f>15*A38</f>
        <v>0.22499999999999998</v>
      </c>
      <c r="L316" s="2">
        <f>3*A22</f>
        <v>2.7</v>
      </c>
      <c r="M316" s="2" t="s">
        <v>1980</v>
      </c>
    </row>
    <row r="317" spans="3:13" ht="15.6" customHeight="1">
      <c r="C317" s="2">
        <f t="shared" si="6"/>
        <v>3.5249999999999999</v>
      </c>
      <c r="D317" s="2" t="s">
        <v>153</v>
      </c>
      <c r="E317" s="2" t="s">
        <v>1370</v>
      </c>
      <c r="F317" s="2" t="s">
        <v>1424</v>
      </c>
      <c r="G317" s="2" t="s">
        <v>5</v>
      </c>
      <c r="H317" s="2">
        <f>7*A6</f>
        <v>1.05</v>
      </c>
      <c r="I317" s="2">
        <f>5*A9</f>
        <v>0.15</v>
      </c>
      <c r="J317" s="2">
        <f>5*A38</f>
        <v>7.4999999999999997E-2</v>
      </c>
      <c r="K317" s="2">
        <f>9*A23</f>
        <v>2.25</v>
      </c>
      <c r="L317" s="2" t="s">
        <v>1980</v>
      </c>
      <c r="M317" s="2" t="s">
        <v>1980</v>
      </c>
    </row>
    <row r="318" spans="3:13" ht="15.6" customHeight="1">
      <c r="C318" s="2">
        <f t="shared" si="6"/>
        <v>5.7650000000000006</v>
      </c>
      <c r="D318" s="2" t="s">
        <v>154</v>
      </c>
      <c r="E318" s="2" t="s">
        <v>1370</v>
      </c>
      <c r="F318" s="2" t="s">
        <v>1425</v>
      </c>
      <c r="G318" s="2" t="s">
        <v>7</v>
      </c>
      <c r="H318" s="2">
        <f>12*A6</f>
        <v>1.7999999999999998</v>
      </c>
      <c r="I318" s="2">
        <f>8*A9</f>
        <v>0.24</v>
      </c>
      <c r="J318" s="2">
        <f>8*A3</f>
        <v>0.8</v>
      </c>
      <c r="K318" s="2">
        <f>15*A38</f>
        <v>0.22499999999999998</v>
      </c>
      <c r="L318" s="2">
        <f>3*A22</f>
        <v>2.7</v>
      </c>
      <c r="M318" s="2" t="s">
        <v>1980</v>
      </c>
    </row>
    <row r="319" spans="3:13" ht="15.6" customHeight="1">
      <c r="C319" s="2">
        <f t="shared" si="6"/>
        <v>2.37</v>
      </c>
      <c r="D319" s="2" t="s">
        <v>155</v>
      </c>
      <c r="E319" s="2" t="s">
        <v>1370</v>
      </c>
      <c r="F319" s="2" t="s">
        <v>1425</v>
      </c>
      <c r="G319" s="2" t="s">
        <v>11</v>
      </c>
      <c r="H319" s="2">
        <f>7*A6</f>
        <v>1.05</v>
      </c>
      <c r="I319" s="2">
        <f>5*A9</f>
        <v>0.15</v>
      </c>
      <c r="J319" s="2">
        <f>5*A2</f>
        <v>0.3</v>
      </c>
      <c r="K319" s="2">
        <f>10*A38</f>
        <v>0.15</v>
      </c>
      <c r="L319" s="2">
        <f>6*A28</f>
        <v>0.72</v>
      </c>
      <c r="M319" s="2" t="s">
        <v>1980</v>
      </c>
    </row>
    <row r="320" spans="3:13" ht="15.6" customHeight="1">
      <c r="C320" s="2">
        <f t="shared" si="6"/>
        <v>2.9249999999999998</v>
      </c>
      <c r="D320" s="2" t="s">
        <v>156</v>
      </c>
      <c r="E320" s="2" t="s">
        <v>1370</v>
      </c>
      <c r="F320" s="2" t="s">
        <v>1425</v>
      </c>
      <c r="G320" s="2" t="s">
        <v>5</v>
      </c>
      <c r="H320" s="2">
        <f>4*A6</f>
        <v>0.6</v>
      </c>
      <c r="I320" s="2">
        <f>5*A38</f>
        <v>7.4999999999999997E-2</v>
      </c>
      <c r="J320" s="2">
        <f>9*A23</f>
        <v>2.25</v>
      </c>
      <c r="K320" s="2" t="s">
        <v>1980</v>
      </c>
      <c r="L320" s="2" t="s">
        <v>1980</v>
      </c>
      <c r="M320" s="2" t="s">
        <v>1980</v>
      </c>
    </row>
    <row r="321" spans="3:13" ht="15.6" customHeight="1">
      <c r="C321" s="2">
        <f t="shared" si="6"/>
        <v>3.0750000000000002</v>
      </c>
      <c r="D321" s="2" t="s">
        <v>157</v>
      </c>
      <c r="E321" s="2" t="s">
        <v>1370</v>
      </c>
      <c r="F321" s="2" t="s">
        <v>1425</v>
      </c>
      <c r="G321" s="2" t="s">
        <v>5</v>
      </c>
      <c r="H321" s="2">
        <f>5*A6</f>
        <v>0.75</v>
      </c>
      <c r="I321" s="2">
        <f>5*A38</f>
        <v>7.4999999999999997E-2</v>
      </c>
      <c r="J321" s="2">
        <f>9*A23</f>
        <v>2.25</v>
      </c>
      <c r="K321" s="2" t="s">
        <v>1980</v>
      </c>
      <c r="L321" s="2" t="s">
        <v>1980</v>
      </c>
      <c r="M321" s="2" t="s">
        <v>1980</v>
      </c>
    </row>
    <row r="322" spans="3:13" ht="15.6" customHeight="1">
      <c r="C322" s="2">
        <f t="shared" si="6"/>
        <v>3.3400000000000003</v>
      </c>
      <c r="D322" s="2" t="s">
        <v>158</v>
      </c>
      <c r="E322" s="2" t="s">
        <v>1378</v>
      </c>
      <c r="F322" s="2" t="s">
        <v>1387</v>
      </c>
      <c r="G322" s="2" t="s">
        <v>11</v>
      </c>
      <c r="H322" s="2">
        <f>8*A5</f>
        <v>0.64</v>
      </c>
      <c r="I322" s="2">
        <f>5*A9</f>
        <v>0.15</v>
      </c>
      <c r="J322" s="2">
        <f>4*A7</f>
        <v>1.2</v>
      </c>
      <c r="K322" s="2">
        <f>10*A38</f>
        <v>0.15</v>
      </c>
      <c r="L322" s="2">
        <f>2*A63</f>
        <v>0.6</v>
      </c>
      <c r="M322" s="2">
        <f>3*A47</f>
        <v>0.60000000000000009</v>
      </c>
    </row>
    <row r="323" spans="3:13" ht="15.6" customHeight="1">
      <c r="C323" s="2">
        <f t="shared" si="6"/>
        <v>3.12</v>
      </c>
      <c r="D323" s="2" t="s">
        <v>159</v>
      </c>
      <c r="E323" s="2" t="s">
        <v>1378</v>
      </c>
      <c r="F323" s="2" t="s">
        <v>1387</v>
      </c>
      <c r="G323" s="2" t="s">
        <v>11</v>
      </c>
      <c r="H323" s="2">
        <f>9*A5</f>
        <v>0.72</v>
      </c>
      <c r="I323" s="2">
        <f>5*A9</f>
        <v>0.15</v>
      </c>
      <c r="J323" s="2">
        <f>5*A7</f>
        <v>1.5</v>
      </c>
      <c r="K323" s="2">
        <f>10*A38</f>
        <v>0.15</v>
      </c>
      <c r="L323" s="2">
        <f>3*A47</f>
        <v>0.60000000000000009</v>
      </c>
      <c r="M323" s="2" t="s">
        <v>1980</v>
      </c>
    </row>
    <row r="324" spans="3:13" ht="15.6" customHeight="1">
      <c r="C324" s="2">
        <f t="shared" ref="C324:C387" si="7">SUM(H324:M324)</f>
        <v>10.895</v>
      </c>
      <c r="D324" s="2" t="s">
        <v>160</v>
      </c>
      <c r="E324" s="2" t="s">
        <v>1435</v>
      </c>
      <c r="F324" s="2" t="s">
        <v>1387</v>
      </c>
      <c r="G324" s="2" t="s">
        <v>7</v>
      </c>
      <c r="H324" s="2">
        <f>14*A9</f>
        <v>0.42</v>
      </c>
      <c r="I324" s="2">
        <f>8*A7</f>
        <v>2.4</v>
      </c>
      <c r="J324" s="2">
        <f>10*A5</f>
        <v>0.8</v>
      </c>
      <c r="K324" s="2">
        <f>15*A38</f>
        <v>0.22499999999999998</v>
      </c>
      <c r="L324" s="2">
        <f>20*A63</f>
        <v>6</v>
      </c>
      <c r="M324" s="2">
        <f>3*A16</f>
        <v>1.0499999999999998</v>
      </c>
    </row>
    <row r="325" spans="3:13" ht="15.6" customHeight="1">
      <c r="C325" s="2">
        <f t="shared" si="7"/>
        <v>2.7299999999999995</v>
      </c>
      <c r="D325" s="2" t="s">
        <v>1779</v>
      </c>
      <c r="E325" s="2" t="s">
        <v>1370</v>
      </c>
      <c r="F325" s="2" t="s">
        <v>1376</v>
      </c>
      <c r="G325" s="2" t="s">
        <v>11</v>
      </c>
      <c r="H325" s="2">
        <f>9*A6</f>
        <v>1.3499999999999999</v>
      </c>
      <c r="I325" s="2">
        <f>7*A9</f>
        <v>0.21</v>
      </c>
      <c r="J325" s="2">
        <f>5*A2</f>
        <v>0.3</v>
      </c>
      <c r="K325" s="2">
        <f>10*A38</f>
        <v>0.15</v>
      </c>
      <c r="L325" s="2">
        <f>6*A28</f>
        <v>0.72</v>
      </c>
      <c r="M325" s="2" t="s">
        <v>1980</v>
      </c>
    </row>
    <row r="326" spans="3:13" ht="15.6" customHeight="1">
      <c r="C326" s="2">
        <f t="shared" si="7"/>
        <v>2.5499999999999998</v>
      </c>
      <c r="D326" s="2" t="s">
        <v>161</v>
      </c>
      <c r="E326" s="2" t="s">
        <v>1370</v>
      </c>
      <c r="F326" s="2" t="s">
        <v>1376</v>
      </c>
      <c r="G326" s="2" t="s">
        <v>11</v>
      </c>
      <c r="H326" s="2">
        <f>8*A6</f>
        <v>1.2</v>
      </c>
      <c r="I326" s="2">
        <f>6*A9</f>
        <v>0.18</v>
      </c>
      <c r="J326" s="2">
        <f>5*A2</f>
        <v>0.3</v>
      </c>
      <c r="K326" s="2">
        <f>10*A38</f>
        <v>0.15</v>
      </c>
      <c r="L326" s="2">
        <f>6*A28</f>
        <v>0.72</v>
      </c>
      <c r="M326" s="2" t="s">
        <v>1980</v>
      </c>
    </row>
    <row r="327" spans="3:13" ht="15.6" customHeight="1">
      <c r="C327" s="2">
        <f t="shared" si="7"/>
        <v>5.5950000000000006</v>
      </c>
      <c r="D327" s="2" t="s">
        <v>162</v>
      </c>
      <c r="E327" s="2" t="s">
        <v>1370</v>
      </c>
      <c r="F327" s="2" t="s">
        <v>1376</v>
      </c>
      <c r="G327" s="2" t="s">
        <v>7</v>
      </c>
      <c r="H327" s="2">
        <f>13*A6</f>
        <v>1.95</v>
      </c>
      <c r="I327" s="2">
        <f>10*A9</f>
        <v>0.3</v>
      </c>
      <c r="J327" s="2">
        <f>7*A2</f>
        <v>0.42</v>
      </c>
      <c r="K327" s="2">
        <f>15*A38</f>
        <v>0.22499999999999998</v>
      </c>
      <c r="L327" s="2">
        <f>3*A22</f>
        <v>2.7</v>
      </c>
      <c r="M327" s="2" t="s">
        <v>1980</v>
      </c>
    </row>
    <row r="328" spans="3:13" ht="15.6" customHeight="1">
      <c r="C328" s="2">
        <f t="shared" si="7"/>
        <v>5.625</v>
      </c>
      <c r="D328" s="2" t="s">
        <v>163</v>
      </c>
      <c r="E328" s="2" t="s">
        <v>1370</v>
      </c>
      <c r="F328" s="2" t="s">
        <v>1425</v>
      </c>
      <c r="G328" s="2" t="s">
        <v>7</v>
      </c>
      <c r="H328" s="2">
        <f>13*A6</f>
        <v>1.95</v>
      </c>
      <c r="I328" s="2">
        <f>9*A9</f>
        <v>0.27</v>
      </c>
      <c r="J328" s="2">
        <f>8*A2</f>
        <v>0.48</v>
      </c>
      <c r="K328" s="2">
        <f>15*A38</f>
        <v>0.22499999999999998</v>
      </c>
      <c r="L328" s="2">
        <f>3*A22</f>
        <v>2.7</v>
      </c>
      <c r="M328" s="2" t="s">
        <v>1980</v>
      </c>
    </row>
    <row r="329" spans="3:13" ht="15.6" customHeight="1">
      <c r="C329" s="2">
        <f t="shared" si="7"/>
        <v>5.625</v>
      </c>
      <c r="D329" s="2" t="s">
        <v>164</v>
      </c>
      <c r="E329" s="2" t="s">
        <v>1370</v>
      </c>
      <c r="F329" s="2" t="s">
        <v>1425</v>
      </c>
      <c r="G329" s="2" t="s">
        <v>7</v>
      </c>
      <c r="H329" s="2">
        <f>13*A6</f>
        <v>1.95</v>
      </c>
      <c r="I329" s="2">
        <f>9*A9</f>
        <v>0.27</v>
      </c>
      <c r="J329" s="2">
        <f>8*A2</f>
        <v>0.48</v>
      </c>
      <c r="K329" s="2">
        <f>15*A38</f>
        <v>0.22499999999999998</v>
      </c>
      <c r="L329" s="2">
        <f>3*A22</f>
        <v>2.7</v>
      </c>
      <c r="M329" s="2" t="s">
        <v>1980</v>
      </c>
    </row>
    <row r="330" spans="3:13" ht="15.6" customHeight="1">
      <c r="C330" s="2">
        <f t="shared" si="7"/>
        <v>2.37</v>
      </c>
      <c r="D330" s="2" t="s">
        <v>165</v>
      </c>
      <c r="E330" s="2" t="s">
        <v>1370</v>
      </c>
      <c r="F330" s="2" t="s">
        <v>1425</v>
      </c>
      <c r="G330" s="2" t="s">
        <v>11</v>
      </c>
      <c r="H330" s="2">
        <f>7*A6</f>
        <v>1.05</v>
      </c>
      <c r="I330" s="2">
        <f>5*A9</f>
        <v>0.15</v>
      </c>
      <c r="J330" s="2">
        <f>5*A2</f>
        <v>0.3</v>
      </c>
      <c r="K330" s="2">
        <f>10*A38</f>
        <v>0.15</v>
      </c>
      <c r="L330" s="2">
        <f>6*A28</f>
        <v>0.72</v>
      </c>
      <c r="M330" s="2" t="s">
        <v>1980</v>
      </c>
    </row>
    <row r="331" spans="3:13" ht="15.6" customHeight="1">
      <c r="C331" s="2">
        <f t="shared" si="7"/>
        <v>3.835</v>
      </c>
      <c r="D331" s="2" t="s">
        <v>166</v>
      </c>
      <c r="E331" s="2" t="s">
        <v>1363</v>
      </c>
      <c r="F331" s="2" t="s">
        <v>1376</v>
      </c>
      <c r="G331" s="2" t="s">
        <v>7</v>
      </c>
      <c r="H331" s="2">
        <f>13*A3</f>
        <v>1.3</v>
      </c>
      <c r="I331" s="2">
        <f>7*A9</f>
        <v>0.21</v>
      </c>
      <c r="J331" s="2">
        <f>10*A6</f>
        <v>1.5</v>
      </c>
      <c r="K331" s="2">
        <f>15*A38</f>
        <v>0.22499999999999998</v>
      </c>
      <c r="L331" s="2">
        <f>3*A14</f>
        <v>0.60000000000000009</v>
      </c>
      <c r="M331" s="2" t="s">
        <v>1980</v>
      </c>
    </row>
    <row r="332" spans="3:13" ht="15.6" customHeight="1">
      <c r="C332" s="2">
        <f t="shared" si="7"/>
        <v>3.1799999999999997</v>
      </c>
      <c r="D332" s="2" t="s">
        <v>167</v>
      </c>
      <c r="E332" s="2" t="s">
        <v>1370</v>
      </c>
      <c r="F332" s="2" t="s">
        <v>1383</v>
      </c>
      <c r="G332" s="2" t="s">
        <v>11</v>
      </c>
      <c r="H332" s="2">
        <f>11*A6</f>
        <v>1.65</v>
      </c>
      <c r="I332" s="2">
        <f>8*A9</f>
        <v>0.24</v>
      </c>
      <c r="J332" s="2">
        <f>7*A2</f>
        <v>0.42</v>
      </c>
      <c r="K332" s="2">
        <f>10*A38</f>
        <v>0.15</v>
      </c>
      <c r="L332" s="2">
        <f>6*A28</f>
        <v>0.72</v>
      </c>
      <c r="M332" s="2" t="s">
        <v>1980</v>
      </c>
    </row>
    <row r="333" spans="3:13" ht="15.6" customHeight="1">
      <c r="C333" s="2">
        <f t="shared" si="7"/>
        <v>5.6550000000000002</v>
      </c>
      <c r="D333" s="2" t="s">
        <v>168</v>
      </c>
      <c r="E333" s="2" t="s">
        <v>1370</v>
      </c>
      <c r="F333" s="2" t="s">
        <v>1383</v>
      </c>
      <c r="G333" s="2" t="s">
        <v>7</v>
      </c>
      <c r="H333" s="2">
        <f>13*A6</f>
        <v>1.95</v>
      </c>
      <c r="I333" s="2">
        <f>8*A9</f>
        <v>0.24</v>
      </c>
      <c r="J333" s="2">
        <f>9*A2</f>
        <v>0.54</v>
      </c>
      <c r="K333" s="2">
        <f>15*A38</f>
        <v>0.22499999999999998</v>
      </c>
      <c r="L333" s="2">
        <f>3*A22</f>
        <v>2.7</v>
      </c>
      <c r="M333" s="2" t="s">
        <v>1980</v>
      </c>
    </row>
    <row r="334" spans="3:13" ht="15.6" customHeight="1">
      <c r="C334" s="2">
        <f t="shared" si="7"/>
        <v>4.9049999999999994</v>
      </c>
      <c r="D334" s="2" t="s">
        <v>169</v>
      </c>
      <c r="E334" s="2" t="s">
        <v>1363</v>
      </c>
      <c r="F334" s="2" t="s">
        <v>1364</v>
      </c>
      <c r="G334" s="2" t="s">
        <v>7</v>
      </c>
      <c r="H334" s="2">
        <f>12*A3</f>
        <v>1.2000000000000002</v>
      </c>
      <c r="I334" s="2">
        <f>8*A7</f>
        <v>2.4</v>
      </c>
      <c r="J334" s="2">
        <f>8*A2</f>
        <v>0.48</v>
      </c>
      <c r="K334" s="2">
        <f>15*A38</f>
        <v>0.22499999999999998</v>
      </c>
      <c r="L334" s="2">
        <f>3*A14</f>
        <v>0.60000000000000009</v>
      </c>
      <c r="M334" s="2" t="s">
        <v>1980</v>
      </c>
    </row>
    <row r="335" spans="3:13" ht="15.6" customHeight="1">
      <c r="C335" s="2">
        <f t="shared" si="7"/>
        <v>3.375</v>
      </c>
      <c r="D335" s="2" t="s">
        <v>170</v>
      </c>
      <c r="E335" s="2" t="s">
        <v>1370</v>
      </c>
      <c r="F335" s="2" t="s">
        <v>1431</v>
      </c>
      <c r="G335" s="2" t="s">
        <v>5</v>
      </c>
      <c r="H335" s="2">
        <f>7*A6</f>
        <v>1.05</v>
      </c>
      <c r="I335" s="2">
        <f>5*A38</f>
        <v>7.4999999999999997E-2</v>
      </c>
      <c r="J335" s="2">
        <f>9*A23</f>
        <v>2.25</v>
      </c>
      <c r="K335" s="2" t="s">
        <v>1980</v>
      </c>
      <c r="L335" s="2" t="s">
        <v>1980</v>
      </c>
      <c r="M335" s="2" t="s">
        <v>1980</v>
      </c>
    </row>
    <row r="336" spans="3:13" ht="15.6" customHeight="1">
      <c r="C336" s="2">
        <f t="shared" si="7"/>
        <v>3.1499999999999995</v>
      </c>
      <c r="D336" s="2" t="s">
        <v>171</v>
      </c>
      <c r="E336" s="2" t="s">
        <v>1370</v>
      </c>
      <c r="F336" s="2" t="s">
        <v>1431</v>
      </c>
      <c r="G336" s="2" t="s">
        <v>11</v>
      </c>
      <c r="H336" s="2">
        <f>11*A6</f>
        <v>1.65</v>
      </c>
      <c r="I336" s="2">
        <f>7*A9</f>
        <v>0.21</v>
      </c>
      <c r="J336" s="2">
        <f>7*A2</f>
        <v>0.42</v>
      </c>
      <c r="K336" s="2">
        <f>10*A38</f>
        <v>0.15</v>
      </c>
      <c r="L336" s="2">
        <f>6*A28</f>
        <v>0.72</v>
      </c>
      <c r="M336" s="2" t="s">
        <v>1980</v>
      </c>
    </row>
    <row r="337" spans="3:13" ht="15.6" customHeight="1">
      <c r="C337" s="2">
        <f t="shared" si="7"/>
        <v>5.4450000000000003</v>
      </c>
      <c r="D337" s="2" t="s">
        <v>172</v>
      </c>
      <c r="E337" s="2" t="s">
        <v>1370</v>
      </c>
      <c r="F337" s="2" t="s">
        <v>1431</v>
      </c>
      <c r="G337" s="2" t="s">
        <v>7</v>
      </c>
      <c r="H337" s="2">
        <f>12*A6</f>
        <v>1.7999999999999998</v>
      </c>
      <c r="I337" s="2">
        <f>8*A9</f>
        <v>0.24</v>
      </c>
      <c r="J337" s="2">
        <f>8*A2</f>
        <v>0.48</v>
      </c>
      <c r="K337" s="2">
        <f>15*A38</f>
        <v>0.22499999999999998</v>
      </c>
      <c r="L337" s="2">
        <f>3*A22</f>
        <v>2.7</v>
      </c>
      <c r="M337" s="2" t="s">
        <v>1980</v>
      </c>
    </row>
    <row r="338" spans="3:13" ht="15.6" customHeight="1">
      <c r="C338" s="2">
        <f t="shared" si="7"/>
        <v>5.8350000000000009</v>
      </c>
      <c r="D338" s="2" t="s">
        <v>173</v>
      </c>
      <c r="E338" s="2" t="s">
        <v>1370</v>
      </c>
      <c r="F338" s="2" t="s">
        <v>1376</v>
      </c>
      <c r="G338" s="2" t="s">
        <v>7</v>
      </c>
      <c r="H338" s="2">
        <f>14*A6</f>
        <v>2.1</v>
      </c>
      <c r="I338" s="2">
        <f>9*A9</f>
        <v>0.27</v>
      </c>
      <c r="J338" s="2">
        <f>9*A2</f>
        <v>0.54</v>
      </c>
      <c r="K338" s="2">
        <f>15*A38</f>
        <v>0.22499999999999998</v>
      </c>
      <c r="L338" s="2">
        <f>3*A22</f>
        <v>2.7</v>
      </c>
      <c r="M338" s="2" t="s">
        <v>1980</v>
      </c>
    </row>
    <row r="339" spans="3:13" ht="15.6" customHeight="1">
      <c r="C339" s="2">
        <f t="shared" si="7"/>
        <v>5.625</v>
      </c>
      <c r="D339" s="2" t="s">
        <v>174</v>
      </c>
      <c r="E339" s="2" t="s">
        <v>1370</v>
      </c>
      <c r="F339" s="2" t="s">
        <v>1376</v>
      </c>
      <c r="G339" s="2" t="s">
        <v>7</v>
      </c>
      <c r="H339" s="2">
        <f>13*A6</f>
        <v>1.95</v>
      </c>
      <c r="I339" s="2">
        <f>9*A9</f>
        <v>0.27</v>
      </c>
      <c r="J339" s="2">
        <f>8*A2</f>
        <v>0.48</v>
      </c>
      <c r="K339" s="2">
        <f>15*A38</f>
        <v>0.22499999999999998</v>
      </c>
      <c r="L339" s="2">
        <f>3*A22</f>
        <v>2.7</v>
      </c>
      <c r="M339" s="2" t="s">
        <v>1980</v>
      </c>
    </row>
    <row r="340" spans="3:13" ht="15.6" customHeight="1">
      <c r="C340" s="2">
        <f t="shared" si="7"/>
        <v>5.3049999999999997</v>
      </c>
      <c r="D340" s="2" t="s">
        <v>175</v>
      </c>
      <c r="E340" s="2" t="s">
        <v>1363</v>
      </c>
      <c r="F340" s="2" t="s">
        <v>1364</v>
      </c>
      <c r="G340" s="2" t="s">
        <v>7</v>
      </c>
      <c r="H340" s="2">
        <f>13*A3</f>
        <v>1.3</v>
      </c>
      <c r="I340" s="2">
        <f>9*A7</f>
        <v>2.6999999999999997</v>
      </c>
      <c r="J340" s="2">
        <f>8*A2</f>
        <v>0.48</v>
      </c>
      <c r="K340" s="2">
        <f>15*A38</f>
        <v>0.22499999999999998</v>
      </c>
      <c r="L340" s="2">
        <f>3*A14</f>
        <v>0.60000000000000009</v>
      </c>
      <c r="M340" s="2" t="s">
        <v>1980</v>
      </c>
    </row>
    <row r="341" spans="3:13" ht="15.6" customHeight="1">
      <c r="C341" s="2">
        <f t="shared" si="7"/>
        <v>5.625</v>
      </c>
      <c r="D341" s="2" t="s">
        <v>176</v>
      </c>
      <c r="E341" s="2" t="s">
        <v>1370</v>
      </c>
      <c r="F341" s="2" t="s">
        <v>1376</v>
      </c>
      <c r="G341" s="2" t="s">
        <v>7</v>
      </c>
      <c r="H341" s="2">
        <f>13*A6</f>
        <v>1.95</v>
      </c>
      <c r="I341" s="2">
        <f>9*A9</f>
        <v>0.27</v>
      </c>
      <c r="J341" s="2">
        <f>8*A2</f>
        <v>0.48</v>
      </c>
      <c r="K341" s="2">
        <f>15*A38</f>
        <v>0.22499999999999998</v>
      </c>
      <c r="L341" s="2">
        <f>3*A22</f>
        <v>2.7</v>
      </c>
      <c r="M341" s="2" t="s">
        <v>1980</v>
      </c>
    </row>
    <row r="342" spans="3:13" ht="15.6" customHeight="1">
      <c r="C342" s="2">
        <f t="shared" si="7"/>
        <v>3.375</v>
      </c>
      <c r="D342" s="2" t="s">
        <v>177</v>
      </c>
      <c r="E342" s="2" t="s">
        <v>1370</v>
      </c>
      <c r="F342" s="2" t="s">
        <v>1376</v>
      </c>
      <c r="G342" s="2" t="s">
        <v>5</v>
      </c>
      <c r="H342" s="2">
        <f>7*A6</f>
        <v>1.05</v>
      </c>
      <c r="I342" s="2">
        <f>5*A38</f>
        <v>7.4999999999999997E-2</v>
      </c>
      <c r="J342" s="2">
        <f>9*A23</f>
        <v>2.25</v>
      </c>
      <c r="K342" s="2" t="s">
        <v>1980</v>
      </c>
      <c r="L342" s="2" t="s">
        <v>1980</v>
      </c>
      <c r="M342" s="2" t="s">
        <v>1980</v>
      </c>
    </row>
    <row r="343" spans="3:13" ht="15.6" customHeight="1">
      <c r="C343" s="2">
        <f t="shared" si="7"/>
        <v>5.625</v>
      </c>
      <c r="D343" s="2" t="s">
        <v>178</v>
      </c>
      <c r="E343" s="2" t="s">
        <v>1382</v>
      </c>
      <c r="F343" s="2" t="s">
        <v>1424</v>
      </c>
      <c r="G343" s="2" t="s">
        <v>7</v>
      </c>
      <c r="H343" s="2">
        <f>13*A7</f>
        <v>3.9</v>
      </c>
      <c r="I343" s="2">
        <f>9*A9</f>
        <v>0.27</v>
      </c>
      <c r="J343" s="2">
        <f>8*A2</f>
        <v>0.48</v>
      </c>
      <c r="K343" s="2">
        <f>15*A38</f>
        <v>0.22499999999999998</v>
      </c>
      <c r="L343" s="2">
        <f>3*A24</f>
        <v>0.75</v>
      </c>
      <c r="M343" s="2" t="s">
        <v>1980</v>
      </c>
    </row>
    <row r="344" spans="3:13" ht="15.6" customHeight="1">
      <c r="C344" s="2">
        <f t="shared" si="7"/>
        <v>5.4450000000000003</v>
      </c>
      <c r="D344" s="2" t="s">
        <v>179</v>
      </c>
      <c r="E344" s="2" t="s">
        <v>1370</v>
      </c>
      <c r="F344" s="2" t="s">
        <v>1376</v>
      </c>
      <c r="G344" s="2" t="s">
        <v>7</v>
      </c>
      <c r="H344" s="2">
        <f>12*A6</f>
        <v>1.7999999999999998</v>
      </c>
      <c r="I344" s="2">
        <f>8*A9</f>
        <v>0.24</v>
      </c>
      <c r="J344" s="2">
        <f>8*A2</f>
        <v>0.48</v>
      </c>
      <c r="K344" s="2">
        <f>15*A38</f>
        <v>0.22499999999999998</v>
      </c>
      <c r="L344" s="2">
        <f>3*A22</f>
        <v>2.7</v>
      </c>
      <c r="M344" s="2" t="s">
        <v>1980</v>
      </c>
    </row>
    <row r="345" spans="3:13" ht="15.6" customHeight="1">
      <c r="C345" s="2">
        <f t="shared" si="7"/>
        <v>3.1499999999999995</v>
      </c>
      <c r="D345" s="2" t="s">
        <v>180</v>
      </c>
      <c r="E345" s="2" t="s">
        <v>1370</v>
      </c>
      <c r="F345" s="2" t="s">
        <v>1383</v>
      </c>
      <c r="G345" s="2" t="s">
        <v>11</v>
      </c>
      <c r="H345" s="2">
        <f>11*A6</f>
        <v>1.65</v>
      </c>
      <c r="I345" s="2">
        <f>7*A9</f>
        <v>0.21</v>
      </c>
      <c r="J345" s="2">
        <f>7*A2</f>
        <v>0.42</v>
      </c>
      <c r="K345" s="2">
        <f>10*A38</f>
        <v>0.15</v>
      </c>
      <c r="L345" s="2">
        <f>6*A28</f>
        <v>0.72</v>
      </c>
      <c r="M345" s="2" t="s">
        <v>1980</v>
      </c>
    </row>
    <row r="346" spans="3:13" ht="15.6" customHeight="1">
      <c r="C346" s="2">
        <f t="shared" si="7"/>
        <v>10.515000000000001</v>
      </c>
      <c r="D346" s="2" t="s">
        <v>181</v>
      </c>
      <c r="E346" s="2" t="s">
        <v>1435</v>
      </c>
      <c r="F346" s="2" t="s">
        <v>1387</v>
      </c>
      <c r="G346" s="2" t="s">
        <v>7</v>
      </c>
      <c r="H346" s="2">
        <f>12*A9</f>
        <v>0.36</v>
      </c>
      <c r="I346" s="2">
        <f>8*A7</f>
        <v>2.4</v>
      </c>
      <c r="J346" s="2">
        <f>8*A2</f>
        <v>0.48</v>
      </c>
      <c r="K346" s="2">
        <f>15*A38</f>
        <v>0.22499999999999998</v>
      </c>
      <c r="L346" s="2">
        <f>20*A63</f>
        <v>6</v>
      </c>
      <c r="M346" s="2">
        <f>3*A16</f>
        <v>1.0499999999999998</v>
      </c>
    </row>
    <row r="347" spans="3:13" ht="15.6" customHeight="1">
      <c r="C347" s="2">
        <f t="shared" si="7"/>
        <v>4.5149999999999997</v>
      </c>
      <c r="D347" s="2" t="s">
        <v>182</v>
      </c>
      <c r="E347" s="2" t="s">
        <v>1435</v>
      </c>
      <c r="F347" s="2" t="s">
        <v>1387</v>
      </c>
      <c r="G347" s="2" t="s">
        <v>7</v>
      </c>
      <c r="H347" s="2">
        <f>12*A9</f>
        <v>0.36</v>
      </c>
      <c r="I347" s="2">
        <f>8*A7</f>
        <v>2.4</v>
      </c>
      <c r="J347" s="2">
        <f>8*A2</f>
        <v>0.48</v>
      </c>
      <c r="K347" s="2">
        <f>15*A38</f>
        <v>0.22499999999999998</v>
      </c>
      <c r="L347" s="2">
        <f>3*A16</f>
        <v>1.0499999999999998</v>
      </c>
      <c r="M347" s="2" t="s">
        <v>1980</v>
      </c>
    </row>
    <row r="348" spans="3:13" ht="15.6" customHeight="1">
      <c r="C348" s="2">
        <f t="shared" si="7"/>
        <v>3.5399999999999996</v>
      </c>
      <c r="D348" s="2" t="s">
        <v>183</v>
      </c>
      <c r="E348" s="2" t="s">
        <v>1435</v>
      </c>
      <c r="F348" s="2" t="s">
        <v>1387</v>
      </c>
      <c r="G348" s="2" t="s">
        <v>11</v>
      </c>
      <c r="H348" s="2">
        <f>9*A9</f>
        <v>0.27</v>
      </c>
      <c r="I348" s="2">
        <f>6*A7</f>
        <v>1.7999999999999998</v>
      </c>
      <c r="J348" s="2">
        <f>6*A6</f>
        <v>0.89999999999999991</v>
      </c>
      <c r="K348" s="2">
        <f>10*A38</f>
        <v>0.15</v>
      </c>
      <c r="L348" s="2">
        <f>6*A13</f>
        <v>0.42000000000000004</v>
      </c>
      <c r="M348" s="2" t="s">
        <v>1980</v>
      </c>
    </row>
    <row r="349" spans="3:13" ht="15.6" customHeight="1">
      <c r="C349" s="2">
        <f t="shared" si="7"/>
        <v>3.6150000000000002</v>
      </c>
      <c r="D349" s="2" t="s">
        <v>184</v>
      </c>
      <c r="E349" s="2" t="s">
        <v>1370</v>
      </c>
      <c r="F349" s="2" t="s">
        <v>1387</v>
      </c>
      <c r="G349" s="2" t="s">
        <v>5</v>
      </c>
      <c r="H349" s="2">
        <f>7*A6</f>
        <v>1.05</v>
      </c>
      <c r="I349" s="2">
        <f>5*A38</f>
        <v>7.4999999999999997E-2</v>
      </c>
      <c r="J349" s="2">
        <f>4*A2</f>
        <v>0.24</v>
      </c>
      <c r="K349" s="2">
        <f>9*A23</f>
        <v>2.25</v>
      </c>
      <c r="L349" s="2" t="s">
        <v>1980</v>
      </c>
      <c r="M349" s="2" t="s">
        <v>1980</v>
      </c>
    </row>
    <row r="350" spans="3:13" ht="15.6" customHeight="1">
      <c r="C350" s="2">
        <f t="shared" si="7"/>
        <v>4.9349999999999996</v>
      </c>
      <c r="D350" s="2" t="s">
        <v>185</v>
      </c>
      <c r="E350" s="2" t="s">
        <v>1435</v>
      </c>
      <c r="F350" s="2" t="s">
        <v>1445</v>
      </c>
      <c r="G350" s="2" t="s">
        <v>7</v>
      </c>
      <c r="H350" s="2">
        <f>14*A9</f>
        <v>0.42</v>
      </c>
      <c r="I350" s="2">
        <f>9*A7</f>
        <v>2.6999999999999997</v>
      </c>
      <c r="J350" s="2">
        <f>9*A2</f>
        <v>0.54</v>
      </c>
      <c r="K350" s="2">
        <f>15*A38</f>
        <v>0.22499999999999998</v>
      </c>
      <c r="L350" s="2">
        <f>3*A16</f>
        <v>1.0499999999999998</v>
      </c>
      <c r="M350" s="2" t="s">
        <v>1980</v>
      </c>
    </row>
    <row r="351" spans="3:13" ht="15.6" customHeight="1">
      <c r="C351" s="2">
        <f t="shared" si="7"/>
        <v>4.3949999999999996</v>
      </c>
      <c r="D351" s="2" t="s">
        <v>186</v>
      </c>
      <c r="E351" s="2" t="s">
        <v>1422</v>
      </c>
      <c r="F351" s="2" t="s">
        <v>1376</v>
      </c>
      <c r="G351" s="2" t="s">
        <v>7</v>
      </c>
      <c r="H351" s="2">
        <f>12*A2</f>
        <v>0.72</v>
      </c>
      <c r="I351" s="2">
        <f>7*A7</f>
        <v>2.1</v>
      </c>
      <c r="J351" s="2">
        <f>9*A6</f>
        <v>1.3499999999999999</v>
      </c>
      <c r="K351" s="2">
        <f>15*A38</f>
        <v>0.22499999999999998</v>
      </c>
      <c r="L351" s="2" t="s">
        <v>1980</v>
      </c>
      <c r="M351" s="2" t="s">
        <v>1980</v>
      </c>
    </row>
    <row r="352" spans="3:13" ht="15.6" customHeight="1">
      <c r="C352" s="2">
        <f t="shared" si="7"/>
        <v>5.4450000000000003</v>
      </c>
      <c r="D352" s="2" t="s">
        <v>187</v>
      </c>
      <c r="E352" s="2" t="s">
        <v>1370</v>
      </c>
      <c r="F352" s="2" t="s">
        <v>1376</v>
      </c>
      <c r="G352" s="2" t="s">
        <v>7</v>
      </c>
      <c r="H352" s="2">
        <f>12*A6</f>
        <v>1.7999999999999998</v>
      </c>
      <c r="I352" s="2">
        <f>8*A9</f>
        <v>0.24</v>
      </c>
      <c r="J352" s="2">
        <f>8*A2</f>
        <v>0.48</v>
      </c>
      <c r="K352" s="2">
        <f>15*A38</f>
        <v>0.22499999999999998</v>
      </c>
      <c r="L352" s="2">
        <f>3*A22</f>
        <v>2.7</v>
      </c>
      <c r="M352" s="2" t="s">
        <v>1980</v>
      </c>
    </row>
    <row r="353" spans="3:13" ht="15.6" customHeight="1">
      <c r="C353" s="2">
        <f t="shared" si="7"/>
        <v>3.2249999999999996</v>
      </c>
      <c r="D353" s="2" t="s">
        <v>188</v>
      </c>
      <c r="E353" s="2" t="s">
        <v>1370</v>
      </c>
      <c r="F353" s="2" t="s">
        <v>1376</v>
      </c>
      <c r="G353" s="2" t="s">
        <v>5</v>
      </c>
      <c r="H353" s="2">
        <f>6*A6</f>
        <v>0.89999999999999991</v>
      </c>
      <c r="I353" s="2">
        <f>5*A38</f>
        <v>7.4999999999999997E-2</v>
      </c>
      <c r="J353" s="2">
        <f>9*A23</f>
        <v>2.25</v>
      </c>
      <c r="K353" s="2" t="s">
        <v>1980</v>
      </c>
      <c r="L353" s="2" t="s">
        <v>1980</v>
      </c>
      <c r="M353" s="2" t="s">
        <v>1980</v>
      </c>
    </row>
    <row r="354" spans="3:13" ht="15.6" customHeight="1">
      <c r="C354" s="2">
        <f t="shared" si="7"/>
        <v>2.9399999999999995</v>
      </c>
      <c r="D354" s="2" t="s">
        <v>189</v>
      </c>
      <c r="E354" s="2" t="s">
        <v>1370</v>
      </c>
      <c r="F354" s="2" t="s">
        <v>1425</v>
      </c>
      <c r="G354" s="2" t="s">
        <v>11</v>
      </c>
      <c r="H354" s="2">
        <f>10*A6</f>
        <v>1.5</v>
      </c>
      <c r="I354" s="2">
        <f>7*A9</f>
        <v>0.21</v>
      </c>
      <c r="J354" s="2">
        <f>6*A2</f>
        <v>0.36</v>
      </c>
      <c r="K354" s="2">
        <f>10*A38</f>
        <v>0.15</v>
      </c>
      <c r="L354" s="2">
        <f>6*A28</f>
        <v>0.72</v>
      </c>
      <c r="M354" s="2" t="s">
        <v>1980</v>
      </c>
    </row>
    <row r="355" spans="3:13" ht="15.6" customHeight="1">
      <c r="C355" s="2">
        <f t="shared" si="7"/>
        <v>3.2249999999999996</v>
      </c>
      <c r="D355" s="2" t="s">
        <v>190</v>
      </c>
      <c r="E355" s="2" t="s">
        <v>1370</v>
      </c>
      <c r="F355" s="2" t="s">
        <v>1425</v>
      </c>
      <c r="G355" s="2" t="s">
        <v>5</v>
      </c>
      <c r="H355" s="2">
        <f>6*A6</f>
        <v>0.89999999999999991</v>
      </c>
      <c r="I355" s="2">
        <f>5*A38</f>
        <v>7.4999999999999997E-2</v>
      </c>
      <c r="J355" s="2">
        <f>9*A23</f>
        <v>2.25</v>
      </c>
      <c r="K355" s="2" t="s">
        <v>1980</v>
      </c>
      <c r="L355" s="2" t="s">
        <v>1980</v>
      </c>
      <c r="M355" s="2" t="s">
        <v>1980</v>
      </c>
    </row>
    <row r="356" spans="3:13" ht="15.6" customHeight="1">
      <c r="C356" s="2">
        <f t="shared" si="7"/>
        <v>2.395</v>
      </c>
      <c r="D356" s="2" t="s">
        <v>191</v>
      </c>
      <c r="E356" s="2" t="s">
        <v>1378</v>
      </c>
      <c r="F356" s="2" t="s">
        <v>1383</v>
      </c>
      <c r="G356" s="2" t="s">
        <v>5</v>
      </c>
      <c r="H356" s="2">
        <f>4*A5</f>
        <v>0.32</v>
      </c>
      <c r="I356" s="2">
        <f>5*A38</f>
        <v>7.4999999999999997E-2</v>
      </c>
      <c r="J356" s="2">
        <f>20*A49</f>
        <v>2</v>
      </c>
      <c r="K356" s="2" t="s">
        <v>1980</v>
      </c>
      <c r="L356" s="2" t="s">
        <v>1980</v>
      </c>
      <c r="M356" s="2" t="s">
        <v>1980</v>
      </c>
    </row>
    <row r="357" spans="3:13" ht="15.6" customHeight="1">
      <c r="C357" s="2">
        <f t="shared" si="7"/>
        <v>2.96</v>
      </c>
      <c r="D357" s="2" t="s">
        <v>192</v>
      </c>
      <c r="E357" s="2" t="s">
        <v>1378</v>
      </c>
      <c r="F357" s="2" t="s">
        <v>1383</v>
      </c>
      <c r="G357" s="2" t="s">
        <v>11</v>
      </c>
      <c r="H357" s="2">
        <f>7*A5</f>
        <v>0.56000000000000005</v>
      </c>
      <c r="I357" s="2">
        <f>5*A9</f>
        <v>0.15</v>
      </c>
      <c r="J357" s="2">
        <f>5*A7</f>
        <v>1.5</v>
      </c>
      <c r="K357" s="2">
        <f>10*A38</f>
        <v>0.15</v>
      </c>
      <c r="L357" s="2">
        <f>3*A47</f>
        <v>0.60000000000000009</v>
      </c>
      <c r="M357" s="2" t="s">
        <v>1980</v>
      </c>
    </row>
    <row r="358" spans="3:13" ht="15.6" customHeight="1">
      <c r="C358" s="2">
        <f t="shared" si="7"/>
        <v>3.2249999999999996</v>
      </c>
      <c r="D358" s="2" t="s">
        <v>193</v>
      </c>
      <c r="E358" s="2" t="s">
        <v>1370</v>
      </c>
      <c r="F358" s="2" t="s">
        <v>1383</v>
      </c>
      <c r="G358" s="2" t="s">
        <v>5</v>
      </c>
      <c r="H358" s="2">
        <f>6*A6</f>
        <v>0.89999999999999991</v>
      </c>
      <c r="I358" s="2">
        <f>5*A38</f>
        <v>7.4999999999999997E-2</v>
      </c>
      <c r="J358" s="2">
        <f>9*A23</f>
        <v>2.25</v>
      </c>
      <c r="K358" s="2" t="s">
        <v>1980</v>
      </c>
      <c r="L358" s="2" t="s">
        <v>1980</v>
      </c>
      <c r="M358" s="2" t="s">
        <v>1980</v>
      </c>
    </row>
    <row r="359" spans="3:13" ht="15.6" customHeight="1">
      <c r="C359" s="2">
        <f t="shared" si="7"/>
        <v>3.3200000000000003</v>
      </c>
      <c r="D359" s="2" t="s">
        <v>194</v>
      </c>
      <c r="E359" s="2" t="s">
        <v>1370</v>
      </c>
      <c r="F359" s="2" t="s">
        <v>1383</v>
      </c>
      <c r="G359" s="2" t="s">
        <v>11</v>
      </c>
      <c r="H359" s="2">
        <f>11*A6</f>
        <v>1.65</v>
      </c>
      <c r="I359" s="2">
        <f>8*A9</f>
        <v>0.24</v>
      </c>
      <c r="J359" s="2">
        <f>7*A5</f>
        <v>0.56000000000000005</v>
      </c>
      <c r="K359" s="2">
        <f>10*A38</f>
        <v>0.15</v>
      </c>
      <c r="L359" s="2">
        <f>6*A28</f>
        <v>0.72</v>
      </c>
      <c r="M359" s="2" t="s">
        <v>1980</v>
      </c>
    </row>
    <row r="360" spans="3:13" ht="15.6" customHeight="1">
      <c r="C360" s="2">
        <f t="shared" si="7"/>
        <v>5.3049999999999997</v>
      </c>
      <c r="D360" s="2" t="s">
        <v>195</v>
      </c>
      <c r="E360" s="2" t="s">
        <v>1363</v>
      </c>
      <c r="F360" s="2" t="s">
        <v>1364</v>
      </c>
      <c r="G360" s="2" t="s">
        <v>7</v>
      </c>
      <c r="H360" s="2">
        <f>13*A3</f>
        <v>1.3</v>
      </c>
      <c r="I360" s="2">
        <f>9*A7</f>
        <v>2.6999999999999997</v>
      </c>
      <c r="J360" s="2">
        <f>8*A2</f>
        <v>0.48</v>
      </c>
      <c r="K360" s="2">
        <f>15*A38</f>
        <v>0.22499999999999998</v>
      </c>
      <c r="L360" s="2">
        <f>3*A14</f>
        <v>0.60000000000000009</v>
      </c>
      <c r="M360" s="2" t="s">
        <v>1980</v>
      </c>
    </row>
    <row r="361" spans="3:13" ht="15.6" customHeight="1">
      <c r="C361" s="2">
        <f t="shared" si="7"/>
        <v>3.3899999999999997</v>
      </c>
      <c r="D361" s="2" t="s">
        <v>196</v>
      </c>
      <c r="E361" s="2" t="s">
        <v>1363</v>
      </c>
      <c r="F361" s="2" t="s">
        <v>1364</v>
      </c>
      <c r="G361" s="2" t="s">
        <v>11</v>
      </c>
      <c r="H361" s="2">
        <f>9*A3</f>
        <v>0.9</v>
      </c>
      <c r="I361" s="2">
        <f>6*A7</f>
        <v>1.7999999999999998</v>
      </c>
      <c r="J361" s="2">
        <f>6*A2</f>
        <v>0.36</v>
      </c>
      <c r="K361" s="2">
        <f>10*A38</f>
        <v>0.15</v>
      </c>
      <c r="L361" s="2">
        <f>6*A15</f>
        <v>0.18</v>
      </c>
      <c r="M361" s="2" t="s">
        <v>1980</v>
      </c>
    </row>
    <row r="362" spans="3:13" ht="15.6" customHeight="1">
      <c r="C362" s="2">
        <f t="shared" si="7"/>
        <v>4.9049999999999994</v>
      </c>
      <c r="D362" s="2" t="s">
        <v>197</v>
      </c>
      <c r="E362" s="2" t="s">
        <v>1363</v>
      </c>
      <c r="F362" s="2" t="s">
        <v>1364</v>
      </c>
      <c r="G362" s="2" t="s">
        <v>7</v>
      </c>
      <c r="H362" s="2">
        <f>12*A3</f>
        <v>1.2000000000000002</v>
      </c>
      <c r="I362" s="2">
        <f>8*A7</f>
        <v>2.4</v>
      </c>
      <c r="J362" s="2">
        <f>8*A2</f>
        <v>0.48</v>
      </c>
      <c r="K362" s="2">
        <f>15*A38</f>
        <v>0.22499999999999998</v>
      </c>
      <c r="L362" s="2">
        <f>3*A14</f>
        <v>0.60000000000000009</v>
      </c>
      <c r="M362" s="2" t="s">
        <v>1980</v>
      </c>
    </row>
    <row r="363" spans="3:13" ht="15.6" customHeight="1">
      <c r="C363" s="2">
        <f t="shared" si="7"/>
        <v>9.3150000000000013</v>
      </c>
      <c r="D363" s="2" t="s">
        <v>198</v>
      </c>
      <c r="E363" s="2" t="s">
        <v>1435</v>
      </c>
      <c r="F363" s="2" t="s">
        <v>1387</v>
      </c>
      <c r="G363" s="2" t="s">
        <v>7</v>
      </c>
      <c r="H363" s="2">
        <f>12*A9</f>
        <v>0.36</v>
      </c>
      <c r="I363" s="2">
        <f>8*A2</f>
        <v>0.48</v>
      </c>
      <c r="J363" s="2">
        <f>8*A7</f>
        <v>2.4</v>
      </c>
      <c r="K363" s="2">
        <f>15*A38</f>
        <v>0.22499999999999998</v>
      </c>
      <c r="L363" s="2">
        <f>16*A63</f>
        <v>4.8</v>
      </c>
      <c r="M363" s="2">
        <f>3*A16</f>
        <v>1.0499999999999998</v>
      </c>
    </row>
    <row r="364" spans="3:13" ht="15.6" customHeight="1">
      <c r="C364" s="2">
        <f t="shared" si="7"/>
        <v>3.0750000000000002</v>
      </c>
      <c r="D364" s="2" t="s">
        <v>199</v>
      </c>
      <c r="E364" s="2" t="s">
        <v>1435</v>
      </c>
      <c r="F364" s="2" t="s">
        <v>1387</v>
      </c>
      <c r="G364" s="2" t="s">
        <v>7</v>
      </c>
      <c r="H364" s="2">
        <f>12*A9</f>
        <v>0.36</v>
      </c>
      <c r="I364" s="2">
        <f>8*A3</f>
        <v>0.8</v>
      </c>
      <c r="J364" s="2">
        <f>8*A5</f>
        <v>0.64</v>
      </c>
      <c r="K364" s="2">
        <f>15*A38</f>
        <v>0.22499999999999998</v>
      </c>
      <c r="L364" s="2">
        <f>3*A16</f>
        <v>1.0499999999999998</v>
      </c>
      <c r="M364" s="2" t="s">
        <v>1980</v>
      </c>
    </row>
    <row r="365" spans="3:13" ht="15.6" customHeight="1">
      <c r="C365" s="2">
        <f t="shared" si="7"/>
        <v>4.5449999999999999</v>
      </c>
      <c r="D365" s="2" t="s">
        <v>200</v>
      </c>
      <c r="E365" s="2" t="s">
        <v>1435</v>
      </c>
      <c r="F365" s="2" t="s">
        <v>1387</v>
      </c>
      <c r="G365" s="2" t="s">
        <v>5</v>
      </c>
      <c r="H365" s="2">
        <f>6*A9</f>
        <v>0.18</v>
      </c>
      <c r="I365" s="2">
        <f>4*A7</f>
        <v>1.2</v>
      </c>
      <c r="J365" s="2">
        <f>4*A2</f>
        <v>0.24</v>
      </c>
      <c r="K365" s="2">
        <f>5*A38</f>
        <v>7.4999999999999997E-2</v>
      </c>
      <c r="L365" s="2">
        <f>8*A63</f>
        <v>2.4</v>
      </c>
      <c r="M365" s="2">
        <f>9*A18</f>
        <v>0.45</v>
      </c>
    </row>
    <row r="366" spans="3:13" ht="15.6" customHeight="1">
      <c r="C366" s="2">
        <f t="shared" si="7"/>
        <v>1.575</v>
      </c>
      <c r="D366" s="2" t="s">
        <v>201</v>
      </c>
      <c r="E366" s="2" t="s">
        <v>1435</v>
      </c>
      <c r="F366" s="2" t="s">
        <v>1387</v>
      </c>
      <c r="G366" s="2" t="s">
        <v>5</v>
      </c>
      <c r="H366" s="2">
        <f>5*A9</f>
        <v>0.15</v>
      </c>
      <c r="I366" s="2">
        <f>5*A38</f>
        <v>7.4999999999999997E-2</v>
      </c>
      <c r="J366" s="2">
        <f>3*A7</f>
        <v>0.89999999999999991</v>
      </c>
      <c r="K366" s="2">
        <f>9*A18</f>
        <v>0.45</v>
      </c>
      <c r="L366" s="2" t="s">
        <v>1980</v>
      </c>
      <c r="M366" s="2" t="s">
        <v>1980</v>
      </c>
    </row>
    <row r="367" spans="3:13" ht="15.6" customHeight="1">
      <c r="C367" s="2">
        <f t="shared" si="7"/>
        <v>9.4750000000000014</v>
      </c>
      <c r="D367" s="2" t="s">
        <v>202</v>
      </c>
      <c r="E367" s="2" t="s">
        <v>1435</v>
      </c>
      <c r="F367" s="2" t="s">
        <v>1387</v>
      </c>
      <c r="G367" s="2" t="s">
        <v>7</v>
      </c>
      <c r="H367" s="2">
        <f>12*A9</f>
        <v>0.36</v>
      </c>
      <c r="I367" s="2">
        <f>8*A7</f>
        <v>2.4</v>
      </c>
      <c r="J367" s="2">
        <f>8*A5</f>
        <v>0.64</v>
      </c>
      <c r="K367" s="2">
        <f>15*A38</f>
        <v>0.22499999999999998</v>
      </c>
      <c r="L367" s="2">
        <f>16*A63</f>
        <v>4.8</v>
      </c>
      <c r="M367" s="2">
        <f>3*A16</f>
        <v>1.0499999999999998</v>
      </c>
    </row>
    <row r="368" spans="3:13" ht="15.6" customHeight="1">
      <c r="C368" s="2">
        <f t="shared" si="7"/>
        <v>2.2799999999999998</v>
      </c>
      <c r="D368" s="2" t="s">
        <v>203</v>
      </c>
      <c r="E368" s="2" t="s">
        <v>1435</v>
      </c>
      <c r="F368" s="2" t="s">
        <v>1383</v>
      </c>
      <c r="G368" s="2" t="s">
        <v>11</v>
      </c>
      <c r="H368" s="2">
        <f>10*A9</f>
        <v>0.3</v>
      </c>
      <c r="I368" s="2">
        <f>6*A2</f>
        <v>0.36</v>
      </c>
      <c r="J368" s="2">
        <f>7*A6</f>
        <v>1.05</v>
      </c>
      <c r="K368" s="2">
        <f>10*A38</f>
        <v>0.15</v>
      </c>
      <c r="L368" s="2">
        <f>6*A13</f>
        <v>0.42000000000000004</v>
      </c>
      <c r="M368" s="2" t="s">
        <v>1980</v>
      </c>
    </row>
    <row r="369" spans="3:13" ht="15.6" customHeight="1">
      <c r="C369" s="2">
        <f t="shared" si="7"/>
        <v>2.9249999999999998</v>
      </c>
      <c r="D369" s="2" t="s">
        <v>204</v>
      </c>
      <c r="E369" s="2" t="s">
        <v>1370</v>
      </c>
      <c r="F369" s="2" t="s">
        <v>1431</v>
      </c>
      <c r="G369" s="2" t="s">
        <v>5</v>
      </c>
      <c r="H369" s="2">
        <f>4*A6</f>
        <v>0.6</v>
      </c>
      <c r="I369" s="2">
        <f>5*A38</f>
        <v>7.4999999999999997E-2</v>
      </c>
      <c r="J369" s="2">
        <f>9*A23</f>
        <v>2.25</v>
      </c>
      <c r="K369" s="2" t="s">
        <v>1980</v>
      </c>
      <c r="L369" s="2" t="s">
        <v>1980</v>
      </c>
      <c r="M369" s="2" t="s">
        <v>1980</v>
      </c>
    </row>
    <row r="370" spans="3:13" ht="15.6" customHeight="1">
      <c r="C370" s="2">
        <f t="shared" si="7"/>
        <v>2.37</v>
      </c>
      <c r="D370" s="2" t="s">
        <v>205</v>
      </c>
      <c r="E370" s="2" t="s">
        <v>1370</v>
      </c>
      <c r="F370" s="2" t="s">
        <v>1431</v>
      </c>
      <c r="G370" s="2" t="s">
        <v>11</v>
      </c>
      <c r="H370" s="2">
        <f>7*A6</f>
        <v>1.05</v>
      </c>
      <c r="I370" s="2">
        <f>5*A9</f>
        <v>0.15</v>
      </c>
      <c r="J370" s="2">
        <f>5*A2</f>
        <v>0.3</v>
      </c>
      <c r="K370" s="2">
        <f>10*A38</f>
        <v>0.15</v>
      </c>
      <c r="L370" s="2">
        <f>6*A28</f>
        <v>0.72</v>
      </c>
      <c r="M370" s="2" t="s">
        <v>1980</v>
      </c>
    </row>
    <row r="371" spans="3:13" ht="15.6" customHeight="1">
      <c r="C371" s="2">
        <f t="shared" si="7"/>
        <v>3.2249999999999996</v>
      </c>
      <c r="D371" s="2" t="s">
        <v>206</v>
      </c>
      <c r="E371" s="2" t="s">
        <v>1370</v>
      </c>
      <c r="F371" s="2" t="s">
        <v>1431</v>
      </c>
      <c r="G371" s="2" t="s">
        <v>5</v>
      </c>
      <c r="H371" s="2">
        <f>6*A6</f>
        <v>0.89999999999999991</v>
      </c>
      <c r="I371" s="2">
        <f>5*A38</f>
        <v>7.4999999999999997E-2</v>
      </c>
      <c r="J371" s="2">
        <f>9*A23</f>
        <v>2.25</v>
      </c>
      <c r="K371" s="2" t="s">
        <v>1980</v>
      </c>
      <c r="L371" s="2" t="s">
        <v>1980</v>
      </c>
      <c r="M371" s="2" t="s">
        <v>1980</v>
      </c>
    </row>
    <row r="372" spans="3:13" ht="15.6" customHeight="1">
      <c r="C372" s="2">
        <f t="shared" si="7"/>
        <v>5.625</v>
      </c>
      <c r="D372" s="2" t="s">
        <v>207</v>
      </c>
      <c r="E372" s="2" t="s">
        <v>1370</v>
      </c>
      <c r="F372" s="2" t="s">
        <v>1383</v>
      </c>
      <c r="G372" s="2" t="s">
        <v>7</v>
      </c>
      <c r="H372" s="2">
        <f>13*A6</f>
        <v>1.95</v>
      </c>
      <c r="I372" s="2">
        <f>9*A9</f>
        <v>0.27</v>
      </c>
      <c r="J372" s="2">
        <f>8*A2</f>
        <v>0.48</v>
      </c>
      <c r="K372" s="2">
        <f>15*A38</f>
        <v>0.22499999999999998</v>
      </c>
      <c r="L372" s="2">
        <f>3*A22</f>
        <v>2.7</v>
      </c>
      <c r="M372" s="2" t="s">
        <v>1980</v>
      </c>
    </row>
    <row r="373" spans="3:13" ht="15.6" customHeight="1">
      <c r="C373" s="2">
        <f t="shared" si="7"/>
        <v>3.2249999999999996</v>
      </c>
      <c r="D373" s="2" t="s">
        <v>208</v>
      </c>
      <c r="E373" s="2" t="s">
        <v>1370</v>
      </c>
      <c r="F373" s="2" t="s">
        <v>1391</v>
      </c>
      <c r="G373" s="2" t="s">
        <v>5</v>
      </c>
      <c r="H373" s="2">
        <f>6*A6</f>
        <v>0.89999999999999991</v>
      </c>
      <c r="I373" s="2">
        <f>5*A38</f>
        <v>7.4999999999999997E-2</v>
      </c>
      <c r="J373" s="2">
        <f>9*A23</f>
        <v>2.25</v>
      </c>
      <c r="K373" s="2" t="s">
        <v>1980</v>
      </c>
      <c r="L373" s="2" t="s">
        <v>1980</v>
      </c>
      <c r="M373" s="2" t="s">
        <v>1980</v>
      </c>
    </row>
    <row r="374" spans="3:13" ht="15.6" customHeight="1">
      <c r="C374" s="2">
        <f t="shared" si="7"/>
        <v>3.4499999999999993</v>
      </c>
      <c r="D374" s="2" t="s">
        <v>209</v>
      </c>
      <c r="E374" s="2" t="s">
        <v>1370</v>
      </c>
      <c r="F374" s="2" t="s">
        <v>1391</v>
      </c>
      <c r="G374" s="2" t="s">
        <v>11</v>
      </c>
      <c r="H374" s="2">
        <f>13*A6</f>
        <v>1.95</v>
      </c>
      <c r="I374" s="2">
        <f>11*A9</f>
        <v>0.32999999999999996</v>
      </c>
      <c r="J374" s="2">
        <f>5*A2</f>
        <v>0.3</v>
      </c>
      <c r="K374" s="2">
        <f>10*A38</f>
        <v>0.15</v>
      </c>
      <c r="L374" s="2">
        <f>6*A28</f>
        <v>0.72</v>
      </c>
      <c r="M374" s="2" t="s">
        <v>1980</v>
      </c>
    </row>
    <row r="375" spans="3:13" ht="15.6" customHeight="1">
      <c r="C375" s="2">
        <f t="shared" si="7"/>
        <v>5.7650000000000006</v>
      </c>
      <c r="D375" s="2" t="s">
        <v>210</v>
      </c>
      <c r="E375" s="2" t="s">
        <v>1370</v>
      </c>
      <c r="F375" s="2" t="s">
        <v>1447</v>
      </c>
      <c r="G375" s="2" t="s">
        <v>7</v>
      </c>
      <c r="H375" s="2">
        <f>12*A6</f>
        <v>1.7999999999999998</v>
      </c>
      <c r="I375" s="2">
        <f>8*A9</f>
        <v>0.24</v>
      </c>
      <c r="J375" s="2">
        <f>8*A3</f>
        <v>0.8</v>
      </c>
      <c r="K375" s="2">
        <f>15*A38</f>
        <v>0.22499999999999998</v>
      </c>
      <c r="L375" s="2">
        <f>3*A22</f>
        <v>2.7</v>
      </c>
      <c r="M375" s="2" t="s">
        <v>1980</v>
      </c>
    </row>
    <row r="376" spans="3:13" ht="15.6" customHeight="1">
      <c r="C376" s="2">
        <f t="shared" si="7"/>
        <v>2.5499999999999998</v>
      </c>
      <c r="D376" s="2" t="s">
        <v>211</v>
      </c>
      <c r="E376" s="2" t="s">
        <v>1370</v>
      </c>
      <c r="F376" s="2" t="s">
        <v>1447</v>
      </c>
      <c r="G376" s="2" t="s">
        <v>11</v>
      </c>
      <c r="H376" s="2">
        <f>8*A6</f>
        <v>1.2</v>
      </c>
      <c r="I376" s="2">
        <f>6*A9</f>
        <v>0.18</v>
      </c>
      <c r="J376" s="2">
        <f>5*A2</f>
        <v>0.3</v>
      </c>
      <c r="K376" s="2">
        <f>10*A38</f>
        <v>0.15</v>
      </c>
      <c r="L376" s="2">
        <f>6*A28</f>
        <v>0.72</v>
      </c>
      <c r="M376" s="2" t="s">
        <v>1980</v>
      </c>
    </row>
    <row r="377" spans="3:13" ht="15.6" customHeight="1">
      <c r="C377" s="2">
        <f t="shared" si="7"/>
        <v>4.875</v>
      </c>
      <c r="D377" s="2" t="s">
        <v>212</v>
      </c>
      <c r="E377" s="2" t="s">
        <v>1370</v>
      </c>
      <c r="F377" s="2" t="s">
        <v>1424</v>
      </c>
      <c r="G377" s="2" t="s">
        <v>5</v>
      </c>
      <c r="H377" s="2">
        <f>7*A6</f>
        <v>1.05</v>
      </c>
      <c r="I377" s="2">
        <f>5*A7</f>
        <v>1.5</v>
      </c>
      <c r="J377" s="2">
        <f>5*A38</f>
        <v>7.4999999999999997E-2</v>
      </c>
      <c r="K377" s="2">
        <f>9*A23</f>
        <v>2.25</v>
      </c>
      <c r="L377" s="2" t="s">
        <v>1980</v>
      </c>
      <c r="M377" s="2" t="s">
        <v>1980</v>
      </c>
    </row>
    <row r="378" spans="3:13" ht="15.6" customHeight="1">
      <c r="C378" s="2">
        <f t="shared" si="7"/>
        <v>5.1749999999999998</v>
      </c>
      <c r="D378" s="2" t="s">
        <v>213</v>
      </c>
      <c r="E378" s="2" t="s">
        <v>1370</v>
      </c>
      <c r="F378" s="2" t="s">
        <v>1424</v>
      </c>
      <c r="G378" s="2" t="s">
        <v>5</v>
      </c>
      <c r="H378" s="2">
        <f>7*A6</f>
        <v>1.05</v>
      </c>
      <c r="I378" s="2">
        <f>6*A7</f>
        <v>1.7999999999999998</v>
      </c>
      <c r="J378" s="2">
        <f>5*A38</f>
        <v>7.4999999999999997E-2</v>
      </c>
      <c r="K378" s="2">
        <f>9*A23</f>
        <v>2.25</v>
      </c>
      <c r="L378" s="2" t="s">
        <v>1980</v>
      </c>
      <c r="M378" s="2" t="s">
        <v>1980</v>
      </c>
    </row>
    <row r="379" spans="3:13" ht="15.6" customHeight="1">
      <c r="C379" s="2">
        <f t="shared" si="7"/>
        <v>8.67</v>
      </c>
      <c r="D379" s="2" t="s">
        <v>214</v>
      </c>
      <c r="E379" s="2" t="s">
        <v>1435</v>
      </c>
      <c r="F379" s="2" t="s">
        <v>1387</v>
      </c>
      <c r="G379" s="2" t="s">
        <v>11</v>
      </c>
      <c r="H379" s="2">
        <f>10*A9</f>
        <v>0.3</v>
      </c>
      <c r="I379" s="2">
        <f>7*A7</f>
        <v>2.1</v>
      </c>
      <c r="J379" s="2">
        <f>6*A6</f>
        <v>0.89999999999999991</v>
      </c>
      <c r="K379" s="2">
        <f>10*A38</f>
        <v>0.15</v>
      </c>
      <c r="L379" s="2">
        <f>16*A63</f>
        <v>4.8</v>
      </c>
      <c r="M379" s="2">
        <f>6*A13</f>
        <v>0.42000000000000004</v>
      </c>
    </row>
    <row r="380" spans="3:13" ht="15.6" customHeight="1">
      <c r="C380" s="2">
        <f t="shared" si="7"/>
        <v>5.7449999999999992</v>
      </c>
      <c r="D380" s="2" t="s">
        <v>215</v>
      </c>
      <c r="E380" s="2" t="s">
        <v>1435</v>
      </c>
      <c r="F380" s="2" t="s">
        <v>1387</v>
      </c>
      <c r="G380" s="2" t="s">
        <v>7</v>
      </c>
      <c r="H380" s="2">
        <f>14*A9</f>
        <v>0.42</v>
      </c>
      <c r="I380" s="2">
        <f>9*A7</f>
        <v>2.6999999999999997</v>
      </c>
      <c r="J380" s="2">
        <f>9*A6</f>
        <v>1.3499999999999999</v>
      </c>
      <c r="K380" s="2">
        <f>15*A38</f>
        <v>0.22499999999999998</v>
      </c>
      <c r="L380" s="2">
        <f>3*A16</f>
        <v>1.0499999999999998</v>
      </c>
      <c r="M380" s="2" t="s">
        <v>1980</v>
      </c>
    </row>
    <row r="381" spans="3:13" ht="15.6" customHeight="1">
      <c r="C381" s="2">
        <f t="shared" si="7"/>
        <v>5.4149999999999991</v>
      </c>
      <c r="D381" s="2" t="s">
        <v>216</v>
      </c>
      <c r="E381" s="2" t="s">
        <v>1435</v>
      </c>
      <c r="F381" s="2" t="s">
        <v>1387</v>
      </c>
      <c r="G381" s="2" t="s">
        <v>7</v>
      </c>
      <c r="H381" s="2">
        <f>13*A9</f>
        <v>0.39</v>
      </c>
      <c r="I381" s="2">
        <f>8*A7</f>
        <v>2.4</v>
      </c>
      <c r="J381" s="2">
        <f>9*A6</f>
        <v>1.3499999999999999</v>
      </c>
      <c r="K381" s="2">
        <f>15*A38</f>
        <v>0.22499999999999998</v>
      </c>
      <c r="L381" s="2">
        <f>3*A16</f>
        <v>1.0499999999999998</v>
      </c>
      <c r="M381" s="2" t="s">
        <v>1980</v>
      </c>
    </row>
    <row r="382" spans="3:13" ht="15.6" customHeight="1">
      <c r="C382" s="2">
        <f t="shared" si="7"/>
        <v>3.57</v>
      </c>
      <c r="D382" s="2" t="s">
        <v>217</v>
      </c>
      <c r="E382" s="2" t="s">
        <v>1435</v>
      </c>
      <c r="F382" s="2" t="s">
        <v>1387</v>
      </c>
      <c r="G382" s="2" t="s">
        <v>11</v>
      </c>
      <c r="H382" s="2">
        <f>10*A9</f>
        <v>0.3</v>
      </c>
      <c r="I382" s="2">
        <f>5*A7</f>
        <v>1.5</v>
      </c>
      <c r="J382" s="2">
        <f>8*A6</f>
        <v>1.2</v>
      </c>
      <c r="K382" s="2">
        <f>10*A38</f>
        <v>0.15</v>
      </c>
      <c r="L382" s="2">
        <f>6*A13</f>
        <v>0.42000000000000004</v>
      </c>
      <c r="M382" s="2" t="s">
        <v>1980</v>
      </c>
    </row>
    <row r="383" spans="3:13" ht="15.6" customHeight="1">
      <c r="C383" s="2">
        <f t="shared" si="7"/>
        <v>9.3600000000000012</v>
      </c>
      <c r="D383" s="2" t="s">
        <v>218</v>
      </c>
      <c r="E383" s="2" t="s">
        <v>1435</v>
      </c>
      <c r="F383" s="2" t="s">
        <v>1387</v>
      </c>
      <c r="G383" s="2" t="s">
        <v>11</v>
      </c>
      <c r="H383" s="2">
        <f>13*A9</f>
        <v>0.39</v>
      </c>
      <c r="I383" s="2">
        <f>8*A7</f>
        <v>2.4</v>
      </c>
      <c r="J383" s="2">
        <f>8*A6</f>
        <v>1.2</v>
      </c>
      <c r="K383" s="2">
        <f>10*A38</f>
        <v>0.15</v>
      </c>
      <c r="L383" s="2">
        <f>16*A63</f>
        <v>4.8</v>
      </c>
      <c r="M383" s="2">
        <f>6*A13</f>
        <v>0.42000000000000004</v>
      </c>
    </row>
    <row r="384" spans="3:13" ht="15.6" customHeight="1">
      <c r="C384" s="2">
        <f t="shared" si="7"/>
        <v>3.0750000000000002</v>
      </c>
      <c r="D384" s="2" t="s">
        <v>219</v>
      </c>
      <c r="E384" s="2" t="s">
        <v>1370</v>
      </c>
      <c r="F384" s="2" t="s">
        <v>1425</v>
      </c>
      <c r="G384" s="2" t="s">
        <v>5</v>
      </c>
      <c r="H384" s="2">
        <f>5*A6</f>
        <v>0.75</v>
      </c>
      <c r="I384" s="2">
        <f>5*A38</f>
        <v>7.4999999999999997E-2</v>
      </c>
      <c r="J384" s="2">
        <f>9*A23</f>
        <v>2.25</v>
      </c>
      <c r="K384" s="2" t="s">
        <v>1980</v>
      </c>
      <c r="L384" s="2" t="s">
        <v>1980</v>
      </c>
      <c r="M384" s="2" t="s">
        <v>1980</v>
      </c>
    </row>
    <row r="385" spans="3:13" ht="15.6" customHeight="1">
      <c r="C385" s="2">
        <f t="shared" si="7"/>
        <v>5.625</v>
      </c>
      <c r="D385" s="2" t="s">
        <v>220</v>
      </c>
      <c r="E385" s="2" t="s">
        <v>1370</v>
      </c>
      <c r="F385" s="2" t="s">
        <v>1425</v>
      </c>
      <c r="G385" s="2" t="s">
        <v>7</v>
      </c>
      <c r="H385" s="2">
        <f>13*A6</f>
        <v>1.95</v>
      </c>
      <c r="I385" s="2">
        <f>9*A9</f>
        <v>0.27</v>
      </c>
      <c r="J385" s="2">
        <f>8*A2</f>
        <v>0.48</v>
      </c>
      <c r="K385" s="2">
        <f>15*A38</f>
        <v>0.22499999999999998</v>
      </c>
      <c r="L385" s="2">
        <f>3*A22</f>
        <v>2.7</v>
      </c>
      <c r="M385" s="2" t="s">
        <v>1980</v>
      </c>
    </row>
    <row r="386" spans="3:13" ht="15.6" customHeight="1">
      <c r="C386" s="2">
        <f t="shared" si="7"/>
        <v>3.0750000000000002</v>
      </c>
      <c r="D386" s="2" t="s">
        <v>221</v>
      </c>
      <c r="E386" s="2" t="s">
        <v>1370</v>
      </c>
      <c r="F386" s="2" t="s">
        <v>1425</v>
      </c>
      <c r="G386" s="2" t="s">
        <v>5</v>
      </c>
      <c r="H386" s="2">
        <f>5*A6</f>
        <v>0.75</v>
      </c>
      <c r="I386" s="2">
        <f>5*A38</f>
        <v>7.4999999999999997E-2</v>
      </c>
      <c r="J386" s="2">
        <f>9*A23</f>
        <v>2.25</v>
      </c>
      <c r="K386" s="2" t="s">
        <v>1980</v>
      </c>
      <c r="L386" s="2" t="s">
        <v>1980</v>
      </c>
      <c r="M386" s="2" t="s">
        <v>1980</v>
      </c>
    </row>
    <row r="387" spans="3:13" ht="15.6" customHeight="1">
      <c r="C387" s="2">
        <f t="shared" si="7"/>
        <v>2.79</v>
      </c>
      <c r="D387" s="2" t="s">
        <v>222</v>
      </c>
      <c r="E387" s="2" t="s">
        <v>1370</v>
      </c>
      <c r="F387" s="2" t="s">
        <v>1364</v>
      </c>
      <c r="G387" s="2" t="s">
        <v>11</v>
      </c>
      <c r="H387" s="2">
        <f>9*A6</f>
        <v>1.3499999999999999</v>
      </c>
      <c r="I387" s="2">
        <f>5*A9</f>
        <v>0.15</v>
      </c>
      <c r="J387" s="2">
        <f>7*A2</f>
        <v>0.42</v>
      </c>
      <c r="K387" s="2">
        <f>10*A38</f>
        <v>0.15</v>
      </c>
      <c r="L387" s="2">
        <f>6*A28</f>
        <v>0.72</v>
      </c>
      <c r="M387" s="2" t="s">
        <v>1980</v>
      </c>
    </row>
    <row r="388" spans="3:13" ht="15.6" customHeight="1">
      <c r="C388" s="2">
        <f t="shared" ref="C388:C451" si="8">SUM(H388:M388)</f>
        <v>2.5499999999999998</v>
      </c>
      <c r="D388" s="2" t="s">
        <v>223</v>
      </c>
      <c r="E388" s="2" t="s">
        <v>1370</v>
      </c>
      <c r="F388" s="2" t="s">
        <v>1425</v>
      </c>
      <c r="G388" s="2" t="s">
        <v>11</v>
      </c>
      <c r="H388" s="2">
        <f>8*A6</f>
        <v>1.2</v>
      </c>
      <c r="I388" s="2">
        <f>6*A9</f>
        <v>0.18</v>
      </c>
      <c r="J388" s="2">
        <f>5*A2</f>
        <v>0.3</v>
      </c>
      <c r="K388" s="2">
        <f>10*A38</f>
        <v>0.15</v>
      </c>
      <c r="L388" s="2">
        <f>6*A28</f>
        <v>0.72</v>
      </c>
      <c r="M388" s="2" t="s">
        <v>1980</v>
      </c>
    </row>
    <row r="389" spans="3:13" ht="15.6" customHeight="1">
      <c r="C389" s="2">
        <f t="shared" si="8"/>
        <v>5.004999999999999</v>
      </c>
      <c r="D389" s="2" t="s">
        <v>224</v>
      </c>
      <c r="E389" s="2" t="s">
        <v>1363</v>
      </c>
      <c r="F389" s="2" t="s">
        <v>1448</v>
      </c>
      <c r="G389" s="2" t="s">
        <v>7</v>
      </c>
      <c r="H389" s="2">
        <f>13*A3</f>
        <v>1.3</v>
      </c>
      <c r="I389" s="2">
        <f>8*A7</f>
        <v>2.4</v>
      </c>
      <c r="J389" s="2">
        <f>8*A2</f>
        <v>0.48</v>
      </c>
      <c r="K389" s="2">
        <f>15*A38</f>
        <v>0.22499999999999998</v>
      </c>
      <c r="L389" s="2">
        <f>3*A14</f>
        <v>0.60000000000000009</v>
      </c>
      <c r="M389" s="2" t="s">
        <v>1980</v>
      </c>
    </row>
    <row r="390" spans="3:13" ht="15.6" customHeight="1">
      <c r="C390" s="2">
        <f t="shared" si="8"/>
        <v>4.9049999999999994</v>
      </c>
      <c r="D390" s="2" t="s">
        <v>225</v>
      </c>
      <c r="E390" s="2" t="s">
        <v>1363</v>
      </c>
      <c r="F390" s="2" t="s">
        <v>1448</v>
      </c>
      <c r="G390" s="2" t="s">
        <v>7</v>
      </c>
      <c r="H390" s="2">
        <f>12*A3</f>
        <v>1.2000000000000002</v>
      </c>
      <c r="I390" s="2">
        <f>8*A7</f>
        <v>2.4</v>
      </c>
      <c r="J390" s="2">
        <f>8*A2</f>
        <v>0.48</v>
      </c>
      <c r="K390" s="2">
        <f>15*A38</f>
        <v>0.22499999999999998</v>
      </c>
      <c r="L390" s="2">
        <f>3*A14</f>
        <v>0.60000000000000009</v>
      </c>
      <c r="M390" s="2" t="s">
        <v>1980</v>
      </c>
    </row>
    <row r="391" spans="3:13" ht="15.6" customHeight="1">
      <c r="C391" s="2">
        <f t="shared" si="8"/>
        <v>3.0650000000000004</v>
      </c>
      <c r="D391" s="2" t="s">
        <v>226</v>
      </c>
      <c r="E391" s="2" t="s">
        <v>1363</v>
      </c>
      <c r="F391" s="2" t="s">
        <v>1364</v>
      </c>
      <c r="G391" s="2" t="s">
        <v>7</v>
      </c>
      <c r="H391" s="2">
        <f>14*A3</f>
        <v>1.4000000000000001</v>
      </c>
      <c r="I391" s="2">
        <f>8*A9</f>
        <v>0.24</v>
      </c>
      <c r="J391" s="2">
        <f>10*A2</f>
        <v>0.6</v>
      </c>
      <c r="K391" s="2">
        <f>15*A38</f>
        <v>0.22499999999999998</v>
      </c>
      <c r="L391" s="2">
        <f>3*A14</f>
        <v>0.60000000000000009</v>
      </c>
      <c r="M391" s="2" t="s">
        <v>1980</v>
      </c>
    </row>
    <row r="392" spans="3:13" ht="15.6" customHeight="1">
      <c r="C392" s="2">
        <f t="shared" si="8"/>
        <v>10.104999999999999</v>
      </c>
      <c r="D392" s="2" t="s">
        <v>227</v>
      </c>
      <c r="E392" s="2" t="s">
        <v>1363</v>
      </c>
      <c r="F392" s="2" t="s">
        <v>1364</v>
      </c>
      <c r="G392" s="2" t="s">
        <v>7</v>
      </c>
      <c r="H392" s="2">
        <f>13*A3</f>
        <v>1.3</v>
      </c>
      <c r="I392" s="2">
        <f>9*A7</f>
        <v>2.6999999999999997</v>
      </c>
      <c r="J392" s="2">
        <f>8*A2</f>
        <v>0.48</v>
      </c>
      <c r="K392" s="2">
        <f>15*A38</f>
        <v>0.22499999999999998</v>
      </c>
      <c r="L392" s="2">
        <f>16*A63</f>
        <v>4.8</v>
      </c>
      <c r="M392" s="2">
        <f>3*A14</f>
        <v>0.60000000000000009</v>
      </c>
    </row>
    <row r="393" spans="3:13" ht="15.6" customHeight="1">
      <c r="C393" s="2">
        <f t="shared" si="8"/>
        <v>8.9200000000000017</v>
      </c>
      <c r="D393" s="2" t="s">
        <v>228</v>
      </c>
      <c r="E393" s="2" t="s">
        <v>1370</v>
      </c>
      <c r="F393" s="2" t="s">
        <v>1445</v>
      </c>
      <c r="G393" s="2" t="s">
        <v>1</v>
      </c>
      <c r="H393" s="2">
        <f>15*A6</f>
        <v>2.25</v>
      </c>
      <c r="I393" s="2">
        <f>13*A7</f>
        <v>3.9</v>
      </c>
      <c r="J393" s="2">
        <f>13*A3</f>
        <v>1.3</v>
      </c>
      <c r="K393" s="2">
        <f>9*A9</f>
        <v>0.27</v>
      </c>
      <c r="L393" s="2">
        <f>20*A38</f>
        <v>0.3</v>
      </c>
      <c r="M393" s="2">
        <f>1*A22</f>
        <v>0.9</v>
      </c>
    </row>
    <row r="394" spans="3:13" ht="15.6" customHeight="1">
      <c r="C394" s="2">
        <f t="shared" si="8"/>
        <v>5.4450000000000003</v>
      </c>
      <c r="D394" s="2" t="s">
        <v>229</v>
      </c>
      <c r="E394" s="2" t="s">
        <v>1370</v>
      </c>
      <c r="F394" s="2" t="s">
        <v>1425</v>
      </c>
      <c r="G394" s="2" t="s">
        <v>7</v>
      </c>
      <c r="H394" s="2">
        <f>12*A6</f>
        <v>1.7999999999999998</v>
      </c>
      <c r="I394" s="2">
        <f>8*A9</f>
        <v>0.24</v>
      </c>
      <c r="J394" s="2">
        <f>8*A2</f>
        <v>0.48</v>
      </c>
      <c r="K394" s="2">
        <f>15*A38</f>
        <v>0.22499999999999998</v>
      </c>
      <c r="L394" s="2">
        <f>3*A22</f>
        <v>2.7</v>
      </c>
      <c r="M394" s="2" t="s">
        <v>1980</v>
      </c>
    </row>
    <row r="395" spans="3:13" ht="15.6" customHeight="1">
      <c r="C395" s="2">
        <f t="shared" si="8"/>
        <v>3.2249999999999996</v>
      </c>
      <c r="D395" s="2" t="s">
        <v>230</v>
      </c>
      <c r="E395" s="2" t="s">
        <v>1370</v>
      </c>
      <c r="F395" s="2" t="s">
        <v>1425</v>
      </c>
      <c r="G395" s="2" t="s">
        <v>5</v>
      </c>
      <c r="H395" s="2">
        <f>6*A6</f>
        <v>0.89999999999999991</v>
      </c>
      <c r="I395" s="2">
        <f>5*A38</f>
        <v>7.4999999999999997E-2</v>
      </c>
      <c r="J395" s="2">
        <f>9*A23</f>
        <v>2.25</v>
      </c>
      <c r="K395" s="2" t="s">
        <v>1980</v>
      </c>
      <c r="L395" s="2" t="s">
        <v>1980</v>
      </c>
      <c r="M395" s="2" t="s">
        <v>1980</v>
      </c>
    </row>
    <row r="396" spans="3:13" ht="15.6" customHeight="1">
      <c r="C396" s="2">
        <f t="shared" si="8"/>
        <v>4.5649999999999995</v>
      </c>
      <c r="D396" s="2" t="s">
        <v>231</v>
      </c>
      <c r="E396" s="2" t="s">
        <v>2455</v>
      </c>
      <c r="F396" s="2" t="s">
        <v>1371</v>
      </c>
      <c r="G396" s="2" t="s">
        <v>7</v>
      </c>
      <c r="H396" s="2">
        <f>7*A5</f>
        <v>0.56000000000000005</v>
      </c>
      <c r="I396" s="2">
        <f>11*A9</f>
        <v>0.32999999999999996</v>
      </c>
      <c r="J396" s="2">
        <f>8*A7</f>
        <v>2.4</v>
      </c>
      <c r="K396" s="2">
        <f>15*A38</f>
        <v>0.22499999999999998</v>
      </c>
      <c r="L396" s="2">
        <f>3*A16</f>
        <v>1.0499999999999998</v>
      </c>
      <c r="M396" s="2" t="s">
        <v>1980</v>
      </c>
    </row>
    <row r="397" spans="3:13" ht="15.6" customHeight="1">
      <c r="C397" s="2">
        <f t="shared" si="8"/>
        <v>2.96</v>
      </c>
      <c r="D397" s="2" t="s">
        <v>232</v>
      </c>
      <c r="E397" s="2" t="s">
        <v>1378</v>
      </c>
      <c r="F397" s="2" t="s">
        <v>1383</v>
      </c>
      <c r="G397" s="2" t="s">
        <v>11</v>
      </c>
      <c r="H397" s="2">
        <f>7*A5</f>
        <v>0.56000000000000005</v>
      </c>
      <c r="I397" s="2">
        <f>5*A9</f>
        <v>0.15</v>
      </c>
      <c r="J397" s="2">
        <f>5*A7</f>
        <v>1.5</v>
      </c>
      <c r="K397" s="2">
        <f>10*A38</f>
        <v>0.15</v>
      </c>
      <c r="L397" s="2">
        <f>3*A47</f>
        <v>0.60000000000000009</v>
      </c>
      <c r="M397" s="2" t="s">
        <v>1980</v>
      </c>
    </row>
    <row r="398" spans="3:13" ht="15.6" customHeight="1">
      <c r="C398" s="2">
        <f t="shared" si="8"/>
        <v>9.7650000000000006</v>
      </c>
      <c r="D398" s="2" t="s">
        <v>233</v>
      </c>
      <c r="E398" s="2" t="s">
        <v>1382</v>
      </c>
      <c r="F398" s="2" t="s">
        <v>1383</v>
      </c>
      <c r="G398" s="2" t="s">
        <v>7</v>
      </c>
      <c r="H398" s="2">
        <f>11*A7</f>
        <v>3.3</v>
      </c>
      <c r="I398" s="2">
        <f>7*A9</f>
        <v>0.21</v>
      </c>
      <c r="J398" s="2">
        <f>8*A2</f>
        <v>0.48</v>
      </c>
      <c r="K398" s="2">
        <f>15*A38</f>
        <v>0.22499999999999998</v>
      </c>
      <c r="L398" s="2">
        <f>16*A63</f>
        <v>4.8</v>
      </c>
      <c r="M398" s="2">
        <f>3*A24</f>
        <v>0.75</v>
      </c>
    </row>
    <row r="399" spans="3:13" ht="15.6" customHeight="1">
      <c r="C399" s="2">
        <f t="shared" si="8"/>
        <v>2.5949999999999998</v>
      </c>
      <c r="D399" s="2" t="s">
        <v>234</v>
      </c>
      <c r="E399" s="2" t="s">
        <v>1378</v>
      </c>
      <c r="F399" s="2" t="s">
        <v>1364</v>
      </c>
      <c r="G399" s="2" t="s">
        <v>5</v>
      </c>
      <c r="H399" s="2">
        <f>5*A5</f>
        <v>0.4</v>
      </c>
      <c r="I399" s="2">
        <f>4*A9</f>
        <v>0.12</v>
      </c>
      <c r="J399" s="2">
        <f>5*A38</f>
        <v>7.4999999999999997E-2</v>
      </c>
      <c r="K399" s="2">
        <f>20*A49</f>
        <v>2</v>
      </c>
      <c r="L399" s="2" t="s">
        <v>1980</v>
      </c>
      <c r="M399" s="2" t="s">
        <v>1980</v>
      </c>
    </row>
    <row r="400" spans="3:13" ht="15.6" customHeight="1">
      <c r="C400" s="2">
        <f t="shared" si="8"/>
        <v>5.2949999999999999</v>
      </c>
      <c r="D400" s="2" t="s">
        <v>235</v>
      </c>
      <c r="E400" s="2" t="s">
        <v>1382</v>
      </c>
      <c r="F400" s="2" t="s">
        <v>1364</v>
      </c>
      <c r="G400" s="2" t="s">
        <v>7</v>
      </c>
      <c r="H400" s="2">
        <f>12*A7</f>
        <v>3.5999999999999996</v>
      </c>
      <c r="I400" s="2">
        <f>8*A9</f>
        <v>0.24</v>
      </c>
      <c r="J400" s="2">
        <f>8*A2</f>
        <v>0.48</v>
      </c>
      <c r="K400" s="2">
        <f>15*A38</f>
        <v>0.22499999999999998</v>
      </c>
      <c r="L400" s="2">
        <f>3*A24</f>
        <v>0.75</v>
      </c>
      <c r="M400" s="2" t="s">
        <v>1980</v>
      </c>
    </row>
    <row r="401" spans="3:13" ht="15.6" customHeight="1">
      <c r="C401" s="2">
        <f t="shared" si="8"/>
        <v>1.76</v>
      </c>
      <c r="D401" s="2" t="s">
        <v>236</v>
      </c>
      <c r="E401" s="2" t="s">
        <v>1378</v>
      </c>
      <c r="F401" s="2" t="s">
        <v>1364</v>
      </c>
      <c r="G401" s="2" t="s">
        <v>11</v>
      </c>
      <c r="H401" s="2">
        <f>7*A5</f>
        <v>0.56000000000000005</v>
      </c>
      <c r="I401" s="2">
        <f>5*A9</f>
        <v>0.15</v>
      </c>
      <c r="J401" s="2">
        <f>5*A2</f>
        <v>0.3</v>
      </c>
      <c r="K401" s="2">
        <f>10*A38</f>
        <v>0.15</v>
      </c>
      <c r="L401" s="2">
        <f>3*A47</f>
        <v>0.60000000000000009</v>
      </c>
      <c r="M401" s="2" t="s">
        <v>1980</v>
      </c>
    </row>
    <row r="402" spans="3:13" ht="15.6" customHeight="1">
      <c r="C402" s="2">
        <f t="shared" si="8"/>
        <v>14.39</v>
      </c>
      <c r="D402" s="2" t="s">
        <v>237</v>
      </c>
      <c r="E402" s="2" t="s">
        <v>1370</v>
      </c>
      <c r="F402" s="2" t="s">
        <v>1383</v>
      </c>
      <c r="G402" s="2" t="s">
        <v>1</v>
      </c>
      <c r="H402" s="2">
        <f>15*A6</f>
        <v>2.25</v>
      </c>
      <c r="I402" s="2">
        <f>11*A7</f>
        <v>3.3</v>
      </c>
      <c r="J402" s="2">
        <f>11*A2</f>
        <v>0.65999999999999992</v>
      </c>
      <c r="K402" s="2">
        <f>11*A5</f>
        <v>0.88</v>
      </c>
      <c r="L402" s="2">
        <f>20*A38</f>
        <v>0.3</v>
      </c>
      <c r="M402" s="2">
        <f>1*A25</f>
        <v>7</v>
      </c>
    </row>
    <row r="403" spans="3:13" ht="15.6" customHeight="1">
      <c r="C403" s="2">
        <f t="shared" si="8"/>
        <v>4.9349999999999996</v>
      </c>
      <c r="D403" s="2" t="s">
        <v>238</v>
      </c>
      <c r="E403" s="2" t="s">
        <v>1435</v>
      </c>
      <c r="F403" s="2" t="s">
        <v>1371</v>
      </c>
      <c r="G403" s="2" t="s">
        <v>7</v>
      </c>
      <c r="H403" s="2">
        <f>14*A9</f>
        <v>0.42</v>
      </c>
      <c r="I403" s="2">
        <f>9*A7</f>
        <v>2.6999999999999997</v>
      </c>
      <c r="J403" s="2">
        <f>9*A2</f>
        <v>0.54</v>
      </c>
      <c r="K403" s="2">
        <f>15*A38</f>
        <v>0.22499999999999998</v>
      </c>
      <c r="L403" s="2">
        <f>3*A16</f>
        <v>1.0499999999999998</v>
      </c>
      <c r="M403" s="2" t="s">
        <v>1980</v>
      </c>
    </row>
    <row r="404" spans="3:13" ht="15.6" customHeight="1">
      <c r="C404" s="2">
        <f t="shared" si="8"/>
        <v>5.4449999999999994</v>
      </c>
      <c r="D404" s="2" t="s">
        <v>239</v>
      </c>
      <c r="E404" s="2" t="s">
        <v>1435</v>
      </c>
      <c r="F404" s="2" t="s">
        <v>1371</v>
      </c>
      <c r="G404" s="2" t="s">
        <v>7</v>
      </c>
      <c r="H404" s="2">
        <f>14*A9</f>
        <v>0.42</v>
      </c>
      <c r="I404" s="2">
        <f>7*A7</f>
        <v>2.1</v>
      </c>
      <c r="J404" s="2">
        <f>11*A6</f>
        <v>1.65</v>
      </c>
      <c r="K404" s="2">
        <f>15*A38</f>
        <v>0.22499999999999998</v>
      </c>
      <c r="L404" s="2">
        <f>3*A16</f>
        <v>1.0499999999999998</v>
      </c>
      <c r="M404" s="2" t="s">
        <v>1980</v>
      </c>
    </row>
    <row r="405" spans="3:13" ht="15.6" customHeight="1">
      <c r="C405" s="2">
        <f t="shared" si="8"/>
        <v>7.43</v>
      </c>
      <c r="D405" s="2" t="s">
        <v>241</v>
      </c>
      <c r="E405" s="2" t="s">
        <v>1378</v>
      </c>
      <c r="F405" s="2" t="s">
        <v>1387</v>
      </c>
      <c r="G405" s="2" t="s">
        <v>11</v>
      </c>
      <c r="H405" s="2">
        <f>10*A5</f>
        <v>0.8</v>
      </c>
      <c r="I405" s="2">
        <f>6*A7</f>
        <v>1.7999999999999998</v>
      </c>
      <c r="J405" s="2">
        <f>8*A2</f>
        <v>0.48</v>
      </c>
      <c r="K405" s="2">
        <f>10*A38</f>
        <v>0.15</v>
      </c>
      <c r="L405" s="2">
        <f>12*A63</f>
        <v>3.5999999999999996</v>
      </c>
      <c r="M405" s="2">
        <f>3*A47</f>
        <v>0.60000000000000009</v>
      </c>
    </row>
    <row r="406" spans="3:13" ht="15.6" customHeight="1">
      <c r="C406" s="2">
        <f t="shared" si="8"/>
        <v>5.51</v>
      </c>
      <c r="D406" s="2" t="s">
        <v>242</v>
      </c>
      <c r="E406" s="2" t="s">
        <v>1378</v>
      </c>
      <c r="F406" s="2" t="s">
        <v>1387</v>
      </c>
      <c r="G406" s="2" t="s">
        <v>11</v>
      </c>
      <c r="H406" s="2">
        <f>7*A5</f>
        <v>0.56000000000000005</v>
      </c>
      <c r="I406" s="2">
        <f>5*A7</f>
        <v>1.5</v>
      </c>
      <c r="J406" s="2">
        <f>5*A2</f>
        <v>0.3</v>
      </c>
      <c r="K406" s="2">
        <f>10*A38</f>
        <v>0.15</v>
      </c>
      <c r="L406" s="2">
        <f>8*A63</f>
        <v>2.4</v>
      </c>
      <c r="M406" s="2">
        <f>3*A47</f>
        <v>0.60000000000000009</v>
      </c>
    </row>
    <row r="407" spans="3:13" ht="15.6" customHeight="1">
      <c r="C407" s="2">
        <f t="shared" si="8"/>
        <v>2.7149999999999999</v>
      </c>
      <c r="D407" s="2" t="s">
        <v>247</v>
      </c>
      <c r="E407" s="2" t="s">
        <v>1378</v>
      </c>
      <c r="F407" s="2" t="s">
        <v>1383</v>
      </c>
      <c r="G407" s="2" t="s">
        <v>5</v>
      </c>
      <c r="H407" s="2">
        <f>3*A5</f>
        <v>0.24</v>
      </c>
      <c r="I407" s="2">
        <f>5*A38</f>
        <v>7.4999999999999997E-2</v>
      </c>
      <c r="J407" s="2">
        <f>2*A52</f>
        <v>0.4</v>
      </c>
      <c r="K407" s="2">
        <f>20*A49</f>
        <v>2</v>
      </c>
      <c r="L407" s="2" t="s">
        <v>1980</v>
      </c>
      <c r="M407" s="2" t="s">
        <v>1980</v>
      </c>
    </row>
    <row r="408" spans="3:13" ht="15.6" customHeight="1">
      <c r="C408" s="2">
        <f t="shared" si="8"/>
        <v>2.2199999999999998</v>
      </c>
      <c r="D408" s="2" t="s">
        <v>248</v>
      </c>
      <c r="E408" s="2" t="s">
        <v>1370</v>
      </c>
      <c r="F408" s="2" t="s">
        <v>1424</v>
      </c>
      <c r="G408" s="2" t="s">
        <v>11</v>
      </c>
      <c r="H408" s="2">
        <f>9*A6</f>
        <v>1.3499999999999999</v>
      </c>
      <c r="I408" s="2">
        <f>10*A38</f>
        <v>0.15</v>
      </c>
      <c r="J408" s="2">
        <f>6*A28</f>
        <v>0.72</v>
      </c>
      <c r="K408" s="2" t="s">
        <v>1980</v>
      </c>
      <c r="L408" s="2" t="s">
        <v>1980</v>
      </c>
      <c r="M408" s="2" t="s">
        <v>1980</v>
      </c>
    </row>
    <row r="409" spans="3:13" ht="15.6" customHeight="1">
      <c r="C409" s="2">
        <f t="shared" si="8"/>
        <v>8.92</v>
      </c>
      <c r="D409" s="2" t="s">
        <v>1780</v>
      </c>
      <c r="E409" s="2" t="s">
        <v>1422</v>
      </c>
      <c r="F409" s="2" t="s">
        <v>1447</v>
      </c>
      <c r="G409" s="2" t="s">
        <v>1</v>
      </c>
      <c r="H409" s="2">
        <f>13*A2</f>
        <v>0.78</v>
      </c>
      <c r="I409" s="2">
        <f>13*A9</f>
        <v>0.39</v>
      </c>
      <c r="J409" s="2">
        <f>13*A7</f>
        <v>3.9</v>
      </c>
      <c r="K409" s="2">
        <f>13*A6</f>
        <v>1.95</v>
      </c>
      <c r="L409" s="2">
        <f>20*A38</f>
        <v>0.3</v>
      </c>
      <c r="M409" s="2">
        <f>16*A55</f>
        <v>1.6</v>
      </c>
    </row>
    <row r="410" spans="3:13" ht="15.6" customHeight="1">
      <c r="C410" s="2">
        <f t="shared" si="8"/>
        <v>1.62</v>
      </c>
      <c r="D410" s="2" t="s">
        <v>1781</v>
      </c>
      <c r="E410" s="2" t="s">
        <v>1435</v>
      </c>
      <c r="F410" s="2" t="s">
        <v>1383</v>
      </c>
      <c r="G410" s="2" t="s">
        <v>11</v>
      </c>
      <c r="H410" s="2">
        <f>7*A9</f>
        <v>0.21</v>
      </c>
      <c r="I410" s="2">
        <f>10*A38</f>
        <v>0.15</v>
      </c>
      <c r="J410" s="2">
        <f>10*A61</f>
        <v>0.2</v>
      </c>
      <c r="K410" s="2">
        <f>8*A5</f>
        <v>0.64</v>
      </c>
      <c r="L410" s="2">
        <f>6*A13</f>
        <v>0.42000000000000004</v>
      </c>
      <c r="M410" s="2" t="s">
        <v>1980</v>
      </c>
    </row>
    <row r="411" spans="3:13" ht="15.6" customHeight="1">
      <c r="C411" s="2">
        <f t="shared" si="8"/>
        <v>1.62</v>
      </c>
      <c r="D411" s="2" t="s">
        <v>1782</v>
      </c>
      <c r="E411" s="2" t="s">
        <v>1435</v>
      </c>
      <c r="F411" s="2" t="s">
        <v>1383</v>
      </c>
      <c r="G411" s="2" t="s">
        <v>11</v>
      </c>
      <c r="H411" s="2">
        <f>7*A9</f>
        <v>0.21</v>
      </c>
      <c r="I411" s="2">
        <f>10*A38</f>
        <v>0.15</v>
      </c>
      <c r="J411" s="2">
        <f>10*A61</f>
        <v>0.2</v>
      </c>
      <c r="K411" s="2">
        <f>8*A5</f>
        <v>0.64</v>
      </c>
      <c r="L411" s="2">
        <f>6*A13</f>
        <v>0.42000000000000004</v>
      </c>
      <c r="M411" s="2" t="s">
        <v>1980</v>
      </c>
    </row>
    <row r="412" spans="3:13" ht="15.6" customHeight="1">
      <c r="C412" s="2">
        <f t="shared" si="8"/>
        <v>1.32</v>
      </c>
      <c r="D412" s="2" t="s">
        <v>249</v>
      </c>
      <c r="E412" s="2" t="s">
        <v>1435</v>
      </c>
      <c r="F412" s="2" t="s">
        <v>1383</v>
      </c>
      <c r="G412" s="2" t="s">
        <v>11</v>
      </c>
      <c r="H412" s="2">
        <f>9*A9</f>
        <v>0.27</v>
      </c>
      <c r="I412" s="2">
        <f>10*A38</f>
        <v>0.15</v>
      </c>
      <c r="J412" s="2">
        <f>6*A5</f>
        <v>0.48</v>
      </c>
      <c r="K412" s="2">
        <f>6*A13</f>
        <v>0.42000000000000004</v>
      </c>
      <c r="L412" s="2" t="s">
        <v>1980</v>
      </c>
      <c r="M412" s="2" t="s">
        <v>1980</v>
      </c>
    </row>
    <row r="413" spans="3:13" ht="15.6" customHeight="1">
      <c r="C413" s="2">
        <f t="shared" si="8"/>
        <v>3.7199999999999998</v>
      </c>
      <c r="D413" s="2" t="s">
        <v>250</v>
      </c>
      <c r="E413" s="2" t="s">
        <v>1370</v>
      </c>
      <c r="F413" s="2" t="s">
        <v>1425</v>
      </c>
      <c r="G413" s="2" t="s">
        <v>11</v>
      </c>
      <c r="H413" s="2">
        <f>8*A6</f>
        <v>1.2</v>
      </c>
      <c r="I413" s="2">
        <f>5*A9</f>
        <v>0.15</v>
      </c>
      <c r="J413" s="2">
        <f>5*A7</f>
        <v>1.5</v>
      </c>
      <c r="K413" s="2">
        <f>10*A38</f>
        <v>0.15</v>
      </c>
      <c r="L413" s="2">
        <f>6*A28</f>
        <v>0.72</v>
      </c>
      <c r="M413" s="2" t="s">
        <v>1980</v>
      </c>
    </row>
    <row r="414" spans="3:13" ht="15.6" customHeight="1">
      <c r="C414" s="2">
        <f t="shared" si="8"/>
        <v>1.62</v>
      </c>
      <c r="D414" s="2" t="s">
        <v>251</v>
      </c>
      <c r="E414" s="2" t="s">
        <v>1378</v>
      </c>
      <c r="F414" s="2" t="s">
        <v>1383</v>
      </c>
      <c r="G414" s="2" t="s">
        <v>11</v>
      </c>
      <c r="H414" s="2">
        <f>6*A5</f>
        <v>0.48</v>
      </c>
      <c r="I414" s="2">
        <f>4*A2</f>
        <v>0.24</v>
      </c>
      <c r="J414" s="2">
        <f>10*A38</f>
        <v>0.15</v>
      </c>
      <c r="K414" s="2">
        <f>6*A53</f>
        <v>0.15000000000000002</v>
      </c>
      <c r="L414" s="2">
        <f>3*A47</f>
        <v>0.60000000000000009</v>
      </c>
      <c r="M414" s="2" t="s">
        <v>1980</v>
      </c>
    </row>
    <row r="415" spans="3:13" ht="15.6" customHeight="1">
      <c r="C415" s="2">
        <f t="shared" si="8"/>
        <v>1.71</v>
      </c>
      <c r="D415" s="2" t="s">
        <v>254</v>
      </c>
      <c r="E415" s="2" t="s">
        <v>1435</v>
      </c>
      <c r="F415" s="2" t="s">
        <v>1383</v>
      </c>
      <c r="G415" s="2" t="s">
        <v>11</v>
      </c>
      <c r="H415" s="2">
        <f>8*A9</f>
        <v>0.24</v>
      </c>
      <c r="I415" s="2">
        <f>6*A6</f>
        <v>0.89999999999999991</v>
      </c>
      <c r="J415" s="2">
        <f>10*A38</f>
        <v>0.15</v>
      </c>
      <c r="K415" s="2">
        <f>6*A13</f>
        <v>0.42000000000000004</v>
      </c>
      <c r="L415" s="2" t="s">
        <v>1980</v>
      </c>
      <c r="M415" s="2" t="s">
        <v>1980</v>
      </c>
    </row>
    <row r="416" spans="3:13" ht="15.6" customHeight="1">
      <c r="C416" s="2">
        <f t="shared" si="8"/>
        <v>5</v>
      </c>
      <c r="D416" s="2" t="s">
        <v>1783</v>
      </c>
      <c r="E416" s="2" t="s">
        <v>1435</v>
      </c>
      <c r="F416" s="2" t="s">
        <v>1447</v>
      </c>
      <c r="G416" s="2" t="s">
        <v>5</v>
      </c>
      <c r="H416" s="2">
        <f>5*A9</f>
        <v>0.15</v>
      </c>
      <c r="I416" s="2">
        <f>3*A7</f>
        <v>0.89999999999999991</v>
      </c>
      <c r="J416" s="2">
        <f>1*A45</f>
        <v>3.5</v>
      </c>
      <c r="K416" s="2">
        <f>9*A18</f>
        <v>0.45</v>
      </c>
      <c r="L416" s="2" t="s">
        <v>1980</v>
      </c>
      <c r="M416" s="2" t="s">
        <v>1980</v>
      </c>
    </row>
    <row r="417" spans="3:13" ht="15.6" customHeight="1">
      <c r="C417" s="2">
        <f t="shared" si="8"/>
        <v>5.03</v>
      </c>
      <c r="D417" s="2" t="s">
        <v>1784</v>
      </c>
      <c r="E417" s="2" t="s">
        <v>1435</v>
      </c>
      <c r="F417" s="2" t="s">
        <v>1447</v>
      </c>
      <c r="G417" s="2" t="s">
        <v>5</v>
      </c>
      <c r="H417" s="2">
        <f>6*A9</f>
        <v>0.18</v>
      </c>
      <c r="I417" s="2">
        <f>3*A7</f>
        <v>0.89999999999999991</v>
      </c>
      <c r="J417" s="2">
        <f>1*A45</f>
        <v>3.5</v>
      </c>
      <c r="K417" s="2">
        <f>9*A18</f>
        <v>0.45</v>
      </c>
      <c r="L417" s="2" t="s">
        <v>1980</v>
      </c>
      <c r="M417" s="2" t="s">
        <v>1980</v>
      </c>
    </row>
    <row r="418" spans="3:13" ht="15.6" customHeight="1">
      <c r="C418" s="2">
        <f t="shared" si="8"/>
        <v>4.8100000000000005</v>
      </c>
      <c r="D418" s="2" t="s">
        <v>1785</v>
      </c>
      <c r="E418" s="2" t="s">
        <v>1378</v>
      </c>
      <c r="F418" s="2" t="s">
        <v>1383</v>
      </c>
      <c r="G418" s="2" t="s">
        <v>11</v>
      </c>
      <c r="H418" s="2">
        <f>7*A5</f>
        <v>0.56000000000000005</v>
      </c>
      <c r="I418" s="2">
        <f>5*A9</f>
        <v>0.15</v>
      </c>
      <c r="J418" s="2">
        <f>1*A45</f>
        <v>3.5</v>
      </c>
      <c r="K418" s="2">
        <f>3*A47</f>
        <v>0.60000000000000009</v>
      </c>
      <c r="L418" s="2" t="s">
        <v>1980</v>
      </c>
      <c r="M418" s="2" t="s">
        <v>1980</v>
      </c>
    </row>
    <row r="419" spans="3:13" ht="15.6" customHeight="1">
      <c r="C419" s="2">
        <f t="shared" si="8"/>
        <v>5.99</v>
      </c>
      <c r="D419" s="2" t="s">
        <v>1786</v>
      </c>
      <c r="E419" s="2" t="s">
        <v>1378</v>
      </c>
      <c r="F419" s="2" t="s">
        <v>1383</v>
      </c>
      <c r="G419" s="2" t="s">
        <v>5</v>
      </c>
      <c r="H419" s="2">
        <f>5*A5</f>
        <v>0.4</v>
      </c>
      <c r="I419" s="2">
        <f>3*A9</f>
        <v>0.09</v>
      </c>
      <c r="J419" s="2">
        <f>1*A45</f>
        <v>3.5</v>
      </c>
      <c r="K419" s="2">
        <f>20*A49</f>
        <v>2</v>
      </c>
      <c r="L419" s="2" t="s">
        <v>1980</v>
      </c>
      <c r="M419" s="2" t="s">
        <v>1980</v>
      </c>
    </row>
    <row r="420" spans="3:13" ht="15.6" customHeight="1">
      <c r="C420" s="2">
        <f t="shared" si="8"/>
        <v>8.27</v>
      </c>
      <c r="D420" s="2" t="s">
        <v>1787</v>
      </c>
      <c r="E420" s="2" t="s">
        <v>1435</v>
      </c>
      <c r="F420" s="2" t="s">
        <v>1431</v>
      </c>
      <c r="G420" s="2" t="s">
        <v>7</v>
      </c>
      <c r="H420" s="2">
        <f>12*A9</f>
        <v>0.36</v>
      </c>
      <c r="I420" s="2">
        <f>10*A7</f>
        <v>3</v>
      </c>
      <c r="J420" s="2">
        <f>6*A2</f>
        <v>0.36</v>
      </c>
      <c r="K420" s="2">
        <f>1*A45</f>
        <v>3.5</v>
      </c>
      <c r="L420" s="2">
        <f>3*A16</f>
        <v>1.0499999999999998</v>
      </c>
      <c r="M420" s="2" t="s">
        <v>1980</v>
      </c>
    </row>
    <row r="421" spans="3:13" ht="15.6" customHeight="1">
      <c r="C421" s="2">
        <f t="shared" si="8"/>
        <v>5.99</v>
      </c>
      <c r="D421" s="2" t="s">
        <v>1788</v>
      </c>
      <c r="E421" s="2" t="s">
        <v>1435</v>
      </c>
      <c r="F421" s="2" t="s">
        <v>1425</v>
      </c>
      <c r="G421" s="2" t="s">
        <v>11</v>
      </c>
      <c r="H421" s="2">
        <f>9*A9</f>
        <v>0.27</v>
      </c>
      <c r="I421" s="2">
        <f>6*A7</f>
        <v>1.7999999999999998</v>
      </c>
      <c r="J421" s="2">
        <f>1*A45</f>
        <v>3.5</v>
      </c>
      <c r="K421" s="2">
        <f>6*A13</f>
        <v>0.42000000000000004</v>
      </c>
      <c r="L421" s="2" t="s">
        <v>1980</v>
      </c>
      <c r="M421" s="2" t="s">
        <v>1980</v>
      </c>
    </row>
    <row r="422" spans="3:13" ht="15.6" customHeight="1">
      <c r="C422" s="2">
        <f t="shared" si="8"/>
        <v>8.27</v>
      </c>
      <c r="D422" s="2" t="s">
        <v>1789</v>
      </c>
      <c r="E422" s="2" t="s">
        <v>1435</v>
      </c>
      <c r="F422" s="2" t="s">
        <v>1425</v>
      </c>
      <c r="G422" s="2" t="s">
        <v>7</v>
      </c>
      <c r="H422" s="2">
        <f>12*A9</f>
        <v>0.36</v>
      </c>
      <c r="I422" s="2">
        <f>10*A7</f>
        <v>3</v>
      </c>
      <c r="J422" s="2">
        <f>6*A2</f>
        <v>0.36</v>
      </c>
      <c r="K422" s="2">
        <f>1*A45</f>
        <v>3.5</v>
      </c>
      <c r="L422" s="2">
        <f>3*A16</f>
        <v>1.0499999999999998</v>
      </c>
      <c r="M422" s="2" t="s">
        <v>1980</v>
      </c>
    </row>
    <row r="423" spans="3:13" ht="15.6" customHeight="1">
      <c r="C423" s="2">
        <f t="shared" si="8"/>
        <v>8.5399999999999991</v>
      </c>
      <c r="D423" s="2" t="s">
        <v>1790</v>
      </c>
      <c r="E423" s="2" t="s">
        <v>1382</v>
      </c>
      <c r="F423" s="2" t="s">
        <v>1447</v>
      </c>
      <c r="G423" s="2" t="s">
        <v>7</v>
      </c>
      <c r="H423" s="2">
        <f>12*A7</f>
        <v>3.5999999999999996</v>
      </c>
      <c r="I423" s="2">
        <f>9*A9</f>
        <v>0.27</v>
      </c>
      <c r="J423" s="2">
        <f>7*A2</f>
        <v>0.42</v>
      </c>
      <c r="K423" s="2">
        <f>1*A45</f>
        <v>3.5</v>
      </c>
      <c r="L423" s="2">
        <f>3*A24</f>
        <v>0.75</v>
      </c>
      <c r="M423" s="2" t="s">
        <v>1980</v>
      </c>
    </row>
    <row r="424" spans="3:13" ht="15.6" customHeight="1">
      <c r="C424" s="2">
        <f t="shared" si="8"/>
        <v>8.5399999999999991</v>
      </c>
      <c r="D424" s="2" t="s">
        <v>1791</v>
      </c>
      <c r="E424" s="2" t="s">
        <v>1382</v>
      </c>
      <c r="F424" s="2" t="s">
        <v>1447</v>
      </c>
      <c r="G424" s="2" t="s">
        <v>7</v>
      </c>
      <c r="H424" s="2">
        <f>12*A7</f>
        <v>3.5999999999999996</v>
      </c>
      <c r="I424" s="2">
        <f>9*A9</f>
        <v>0.27</v>
      </c>
      <c r="J424" s="2">
        <f>7*A2</f>
        <v>0.42</v>
      </c>
      <c r="K424" s="2">
        <f>1*A45</f>
        <v>3.5</v>
      </c>
      <c r="L424" s="2">
        <f>3*A24</f>
        <v>0.75</v>
      </c>
      <c r="M424" s="2" t="s">
        <v>1980</v>
      </c>
    </row>
    <row r="425" spans="3:13" ht="15.6" customHeight="1">
      <c r="C425" s="2">
        <f t="shared" si="8"/>
        <v>5.99</v>
      </c>
      <c r="D425" s="2" t="s">
        <v>1792</v>
      </c>
      <c r="E425" s="2" t="s">
        <v>1435</v>
      </c>
      <c r="F425" s="2" t="s">
        <v>1376</v>
      </c>
      <c r="G425" s="2" t="s">
        <v>11</v>
      </c>
      <c r="H425" s="2">
        <f>9*A9</f>
        <v>0.27</v>
      </c>
      <c r="I425" s="2">
        <f>6*A7</f>
        <v>1.7999999999999998</v>
      </c>
      <c r="J425" s="2">
        <f>1*A45</f>
        <v>3.5</v>
      </c>
      <c r="K425" s="2">
        <f>6*A13</f>
        <v>0.42000000000000004</v>
      </c>
      <c r="L425" s="2" t="s">
        <v>1980</v>
      </c>
      <c r="M425" s="2" t="s">
        <v>1980</v>
      </c>
    </row>
    <row r="426" spans="3:13" ht="15.6" customHeight="1">
      <c r="C426" s="2">
        <f t="shared" si="8"/>
        <v>8.51</v>
      </c>
      <c r="D426" s="2" t="s">
        <v>1793</v>
      </c>
      <c r="E426" s="2" t="s">
        <v>1382</v>
      </c>
      <c r="F426" s="2" t="s">
        <v>1447</v>
      </c>
      <c r="G426" s="2" t="s">
        <v>7</v>
      </c>
      <c r="H426" s="2">
        <f>12*A7</f>
        <v>3.5999999999999996</v>
      </c>
      <c r="I426" s="2">
        <f>10*A9</f>
        <v>0.3</v>
      </c>
      <c r="J426" s="2">
        <f>6*A2</f>
        <v>0.36</v>
      </c>
      <c r="K426" s="2">
        <f>1*A45</f>
        <v>3.5</v>
      </c>
      <c r="L426" s="2">
        <f>3*A24</f>
        <v>0.75</v>
      </c>
      <c r="M426" s="2" t="s">
        <v>1980</v>
      </c>
    </row>
    <row r="427" spans="3:13" ht="15.6" customHeight="1">
      <c r="C427" s="2">
        <f t="shared" si="8"/>
        <v>5.03</v>
      </c>
      <c r="D427" s="2" t="s">
        <v>1794</v>
      </c>
      <c r="E427" s="2" t="s">
        <v>1435</v>
      </c>
      <c r="F427" s="2" t="s">
        <v>1447</v>
      </c>
      <c r="G427" s="2" t="s">
        <v>5</v>
      </c>
      <c r="H427" s="2">
        <f>6*A9</f>
        <v>0.18</v>
      </c>
      <c r="I427" s="2">
        <f>3*A7</f>
        <v>0.89999999999999991</v>
      </c>
      <c r="J427" s="2">
        <f>1*A45</f>
        <v>3.5</v>
      </c>
      <c r="K427" s="2">
        <f>9*A18</f>
        <v>0.45</v>
      </c>
      <c r="L427" s="2" t="s">
        <v>1980</v>
      </c>
      <c r="M427" s="2" t="s">
        <v>1980</v>
      </c>
    </row>
    <row r="428" spans="3:13" ht="15.6" customHeight="1">
      <c r="C428" s="2">
        <f t="shared" si="8"/>
        <v>5</v>
      </c>
      <c r="D428" s="2" t="s">
        <v>1795</v>
      </c>
      <c r="E428" s="2" t="s">
        <v>1435</v>
      </c>
      <c r="F428" s="2" t="s">
        <v>1447</v>
      </c>
      <c r="G428" s="2" t="s">
        <v>5</v>
      </c>
      <c r="H428" s="2">
        <f>5*A9</f>
        <v>0.15</v>
      </c>
      <c r="I428" s="2">
        <f>3*A7</f>
        <v>0.89999999999999991</v>
      </c>
      <c r="J428" s="2">
        <f>1*A45</f>
        <v>3.5</v>
      </c>
      <c r="K428" s="2">
        <f>9*A18</f>
        <v>0.45</v>
      </c>
      <c r="L428" s="2" t="s">
        <v>1980</v>
      </c>
      <c r="M428" s="2" t="s">
        <v>1980</v>
      </c>
    </row>
    <row r="429" spans="3:13" ht="15.6" customHeight="1">
      <c r="C429" s="2">
        <f t="shared" si="8"/>
        <v>5</v>
      </c>
      <c r="D429" s="2" t="s">
        <v>1796</v>
      </c>
      <c r="E429" s="2" t="s">
        <v>1435</v>
      </c>
      <c r="F429" s="2" t="s">
        <v>1447</v>
      </c>
      <c r="G429" s="2" t="s">
        <v>5</v>
      </c>
      <c r="H429" s="2">
        <f>5*A9</f>
        <v>0.15</v>
      </c>
      <c r="I429" s="2">
        <f>3*A7</f>
        <v>0.89999999999999991</v>
      </c>
      <c r="J429" s="2">
        <f>1*A45</f>
        <v>3.5</v>
      </c>
      <c r="K429" s="2">
        <f>9*A18</f>
        <v>0.45</v>
      </c>
      <c r="L429" s="2" t="s">
        <v>1980</v>
      </c>
      <c r="M429" s="2" t="s">
        <v>1980</v>
      </c>
    </row>
    <row r="430" spans="3:13" ht="15.6" customHeight="1">
      <c r="C430" s="2">
        <f t="shared" si="8"/>
        <v>5.03</v>
      </c>
      <c r="D430" s="2" t="s">
        <v>1797</v>
      </c>
      <c r="E430" s="2" t="s">
        <v>1435</v>
      </c>
      <c r="F430" s="2" t="s">
        <v>1447</v>
      </c>
      <c r="G430" s="2" t="s">
        <v>5</v>
      </c>
      <c r="H430" s="2">
        <f>6*A9</f>
        <v>0.18</v>
      </c>
      <c r="I430" s="2">
        <f>3*A7</f>
        <v>0.89999999999999991</v>
      </c>
      <c r="J430" s="2">
        <f>1*A45</f>
        <v>3.5</v>
      </c>
      <c r="K430" s="2">
        <f>9*A18</f>
        <v>0.45</v>
      </c>
      <c r="L430" s="2" t="s">
        <v>1980</v>
      </c>
      <c r="M430" s="2" t="s">
        <v>1980</v>
      </c>
    </row>
    <row r="431" spans="3:13" ht="15.6" customHeight="1">
      <c r="C431" s="2">
        <f t="shared" si="8"/>
        <v>4.0999999999999996</v>
      </c>
      <c r="D431" s="2" t="s">
        <v>1798</v>
      </c>
      <c r="E431" s="2" t="s">
        <v>1435</v>
      </c>
      <c r="F431" s="2" t="s">
        <v>1383</v>
      </c>
      <c r="G431" s="2" t="s">
        <v>5</v>
      </c>
      <c r="H431" s="2">
        <f>5*A9</f>
        <v>0.15</v>
      </c>
      <c r="I431" s="2">
        <f>1*A45</f>
        <v>3.5</v>
      </c>
      <c r="J431" s="2">
        <f>9*A18</f>
        <v>0.45</v>
      </c>
      <c r="K431" s="2" t="s">
        <v>1980</v>
      </c>
      <c r="L431" s="2" t="s">
        <v>1980</v>
      </c>
      <c r="M431" s="2" t="s">
        <v>1980</v>
      </c>
    </row>
    <row r="432" spans="3:13" ht="15.6" customHeight="1">
      <c r="C432" s="2">
        <f t="shared" si="8"/>
        <v>5.99</v>
      </c>
      <c r="D432" s="2" t="s">
        <v>1799</v>
      </c>
      <c r="E432" s="2" t="s">
        <v>1378</v>
      </c>
      <c r="F432" s="2" t="s">
        <v>1383</v>
      </c>
      <c r="G432" s="2" t="s">
        <v>5</v>
      </c>
      <c r="H432" s="2">
        <f>5*A5</f>
        <v>0.4</v>
      </c>
      <c r="I432" s="2">
        <f>3*A9</f>
        <v>0.09</v>
      </c>
      <c r="J432" s="2">
        <f>1*A45</f>
        <v>3.5</v>
      </c>
      <c r="K432" s="2">
        <f>20*A49</f>
        <v>2</v>
      </c>
      <c r="L432" s="2" t="s">
        <v>1980</v>
      </c>
      <c r="M432" s="2" t="s">
        <v>1980</v>
      </c>
    </row>
    <row r="433" spans="3:13" ht="15.6" customHeight="1">
      <c r="C433" s="2">
        <f t="shared" si="8"/>
        <v>6.29</v>
      </c>
      <c r="D433" s="2" t="s">
        <v>1800</v>
      </c>
      <c r="E433" s="2" t="s">
        <v>1435</v>
      </c>
      <c r="F433" s="2" t="s">
        <v>1431</v>
      </c>
      <c r="G433" s="2" t="s">
        <v>11</v>
      </c>
      <c r="H433" s="2">
        <f>9*A9</f>
        <v>0.27</v>
      </c>
      <c r="I433" s="2">
        <f>7*A7</f>
        <v>2.1</v>
      </c>
      <c r="J433" s="2">
        <f>1*A45</f>
        <v>3.5</v>
      </c>
      <c r="K433" s="2">
        <f>6*A13</f>
        <v>0.42000000000000004</v>
      </c>
      <c r="L433" s="2" t="s">
        <v>1980</v>
      </c>
      <c r="M433" s="2" t="s">
        <v>1980</v>
      </c>
    </row>
    <row r="434" spans="3:13" ht="15.6" customHeight="1">
      <c r="C434" s="2">
        <f t="shared" si="8"/>
        <v>8.27</v>
      </c>
      <c r="D434" s="2" t="s">
        <v>1801</v>
      </c>
      <c r="E434" s="2" t="s">
        <v>1435</v>
      </c>
      <c r="F434" s="2" t="s">
        <v>1431</v>
      </c>
      <c r="G434" s="2" t="s">
        <v>7</v>
      </c>
      <c r="H434" s="2">
        <f>12*A9</f>
        <v>0.36</v>
      </c>
      <c r="I434" s="2">
        <f>10*A7</f>
        <v>3</v>
      </c>
      <c r="J434" s="2">
        <f>6*A2</f>
        <v>0.36</v>
      </c>
      <c r="K434" s="2">
        <f>1*A45</f>
        <v>3.5</v>
      </c>
      <c r="L434" s="2">
        <f>3*A16</f>
        <v>1.0499999999999998</v>
      </c>
      <c r="M434" s="2" t="s">
        <v>1980</v>
      </c>
    </row>
    <row r="435" spans="3:13" ht="15.6" customHeight="1">
      <c r="C435" s="2">
        <f t="shared" si="8"/>
        <v>4.0999999999999996</v>
      </c>
      <c r="D435" s="2" t="s">
        <v>1802</v>
      </c>
      <c r="E435" s="2" t="s">
        <v>1435</v>
      </c>
      <c r="F435" s="2" t="s">
        <v>1447</v>
      </c>
      <c r="G435" s="2" t="s">
        <v>5</v>
      </c>
      <c r="H435" s="2">
        <f>5*A9</f>
        <v>0.15</v>
      </c>
      <c r="I435" s="2">
        <f>1*A45</f>
        <v>3.5</v>
      </c>
      <c r="J435" s="2">
        <f>9*A18</f>
        <v>0.45</v>
      </c>
      <c r="K435" s="2" t="s">
        <v>1980</v>
      </c>
      <c r="L435" s="2" t="s">
        <v>1980</v>
      </c>
      <c r="M435" s="2" t="s">
        <v>1980</v>
      </c>
    </row>
    <row r="436" spans="3:13" ht="15.6" customHeight="1">
      <c r="C436" s="2">
        <f t="shared" si="8"/>
        <v>4.0999999999999996</v>
      </c>
      <c r="D436" s="2" t="s">
        <v>1803</v>
      </c>
      <c r="E436" s="2" t="s">
        <v>1435</v>
      </c>
      <c r="F436" s="2" t="s">
        <v>1447</v>
      </c>
      <c r="G436" s="2" t="s">
        <v>5</v>
      </c>
      <c r="H436" s="2">
        <f>5*A9</f>
        <v>0.15</v>
      </c>
      <c r="I436" s="2">
        <f>1*A45</f>
        <v>3.5</v>
      </c>
      <c r="J436" s="2">
        <f>9*A18</f>
        <v>0.45</v>
      </c>
      <c r="K436" s="2" t="s">
        <v>1980</v>
      </c>
      <c r="L436" s="2" t="s">
        <v>1980</v>
      </c>
      <c r="M436" s="2" t="s">
        <v>1980</v>
      </c>
    </row>
    <row r="437" spans="3:13" ht="15.6" customHeight="1">
      <c r="C437" s="2">
        <f t="shared" si="8"/>
        <v>8.27</v>
      </c>
      <c r="D437" s="2" t="s">
        <v>1804</v>
      </c>
      <c r="E437" s="2" t="s">
        <v>1435</v>
      </c>
      <c r="F437" s="2" t="s">
        <v>1447</v>
      </c>
      <c r="G437" s="2" t="s">
        <v>7</v>
      </c>
      <c r="H437" s="2">
        <f>12*A9</f>
        <v>0.36</v>
      </c>
      <c r="I437" s="2">
        <f>10*A7</f>
        <v>3</v>
      </c>
      <c r="J437" s="2">
        <f>6*A2</f>
        <v>0.36</v>
      </c>
      <c r="K437" s="2">
        <f>1*A45</f>
        <v>3.5</v>
      </c>
      <c r="L437" s="2">
        <f>3*A16</f>
        <v>1.0499999999999998</v>
      </c>
      <c r="M437" s="2" t="s">
        <v>1980</v>
      </c>
    </row>
    <row r="438" spans="3:13" ht="15.6" customHeight="1">
      <c r="C438" s="2">
        <f t="shared" si="8"/>
        <v>4.72</v>
      </c>
      <c r="D438" s="2" t="s">
        <v>1805</v>
      </c>
      <c r="E438" s="2" t="s">
        <v>1435</v>
      </c>
      <c r="F438" s="2" t="s">
        <v>1383</v>
      </c>
      <c r="G438" s="2" t="s">
        <v>11</v>
      </c>
      <c r="H438" s="2">
        <f>8*A9</f>
        <v>0.24</v>
      </c>
      <c r="I438" s="2">
        <f>7*A5</f>
        <v>0.56000000000000005</v>
      </c>
      <c r="J438" s="2">
        <f>1*A45</f>
        <v>3.5</v>
      </c>
      <c r="K438" s="2">
        <f>6*A13</f>
        <v>0.42000000000000004</v>
      </c>
      <c r="L438" s="2" t="s">
        <v>1980</v>
      </c>
      <c r="M438" s="2" t="s">
        <v>1980</v>
      </c>
    </row>
    <row r="439" spans="3:13" ht="15.6" customHeight="1">
      <c r="C439" s="2">
        <f t="shared" si="8"/>
        <v>4.9499999999999993</v>
      </c>
      <c r="D439" s="2" t="s">
        <v>1806</v>
      </c>
      <c r="E439" s="2" t="s">
        <v>1378</v>
      </c>
      <c r="F439" s="2" t="s">
        <v>1383</v>
      </c>
      <c r="G439" s="2" t="s">
        <v>11</v>
      </c>
      <c r="H439" s="2">
        <f>8*A5</f>
        <v>0.64</v>
      </c>
      <c r="I439" s="2">
        <f>7*A9</f>
        <v>0.21</v>
      </c>
      <c r="J439" s="2">
        <f>1*A45</f>
        <v>3.5</v>
      </c>
      <c r="K439" s="2">
        <f>3*A47</f>
        <v>0.60000000000000009</v>
      </c>
      <c r="L439" s="2" t="s">
        <v>1980</v>
      </c>
      <c r="M439" s="2" t="s">
        <v>1980</v>
      </c>
    </row>
    <row r="440" spans="3:13" ht="15.6" customHeight="1">
      <c r="C440" s="2">
        <f t="shared" si="8"/>
        <v>8.870000000000001</v>
      </c>
      <c r="D440" s="2" t="s">
        <v>1807</v>
      </c>
      <c r="E440" s="2" t="s">
        <v>1382</v>
      </c>
      <c r="F440" s="2" t="s">
        <v>1387</v>
      </c>
      <c r="G440" s="2" t="s">
        <v>7</v>
      </c>
      <c r="H440" s="2">
        <f>13*A7</f>
        <v>3.9</v>
      </c>
      <c r="I440" s="2">
        <f>10*A9</f>
        <v>0.3</v>
      </c>
      <c r="J440" s="2">
        <f>7*A2</f>
        <v>0.42</v>
      </c>
      <c r="K440" s="2">
        <f>1*A45</f>
        <v>3.5</v>
      </c>
      <c r="L440" s="2">
        <f>3*A24</f>
        <v>0.75</v>
      </c>
      <c r="M440" s="2" t="s">
        <v>1980</v>
      </c>
    </row>
    <row r="441" spans="3:13" ht="15.6" customHeight="1">
      <c r="C441" s="2">
        <f t="shared" si="8"/>
        <v>7.16</v>
      </c>
      <c r="D441" s="2" t="s">
        <v>1808</v>
      </c>
      <c r="E441" s="2" t="s">
        <v>1382</v>
      </c>
      <c r="F441" s="2" t="s">
        <v>1387</v>
      </c>
      <c r="G441" s="2" t="s">
        <v>11</v>
      </c>
      <c r="H441" s="2">
        <f>10*A7</f>
        <v>3</v>
      </c>
      <c r="I441" s="2">
        <f>8*A9</f>
        <v>0.24</v>
      </c>
      <c r="J441" s="2">
        <f>1*A45</f>
        <v>3.5</v>
      </c>
      <c r="K441" s="2">
        <f>6*A11</f>
        <v>0.42000000000000004</v>
      </c>
      <c r="L441" s="2" t="s">
        <v>1980</v>
      </c>
      <c r="M441" s="2" t="s">
        <v>1980</v>
      </c>
    </row>
    <row r="442" spans="3:13" ht="15.6" customHeight="1">
      <c r="C442" s="2">
        <f t="shared" si="8"/>
        <v>7.16</v>
      </c>
      <c r="D442" s="2" t="s">
        <v>1809</v>
      </c>
      <c r="E442" s="2" t="s">
        <v>1382</v>
      </c>
      <c r="F442" s="2" t="s">
        <v>1387</v>
      </c>
      <c r="G442" s="2" t="s">
        <v>11</v>
      </c>
      <c r="H442" s="2">
        <f>10*A7</f>
        <v>3</v>
      </c>
      <c r="I442" s="2">
        <f>8*A9</f>
        <v>0.24</v>
      </c>
      <c r="J442" s="2">
        <f>1*A45</f>
        <v>3.5</v>
      </c>
      <c r="K442" s="2">
        <f>6*A11</f>
        <v>0.42000000000000004</v>
      </c>
      <c r="L442" s="2" t="s">
        <v>1980</v>
      </c>
      <c r="M442" s="2" t="s">
        <v>1980</v>
      </c>
    </row>
    <row r="443" spans="3:13" ht="15.6" customHeight="1">
      <c r="C443" s="2">
        <f t="shared" si="8"/>
        <v>8.51</v>
      </c>
      <c r="D443" s="2" t="s">
        <v>1810</v>
      </c>
      <c r="E443" s="2" t="s">
        <v>1382</v>
      </c>
      <c r="F443" s="2" t="s">
        <v>1387</v>
      </c>
      <c r="G443" s="2" t="s">
        <v>7</v>
      </c>
      <c r="H443" s="2">
        <f>12*A7</f>
        <v>3.5999999999999996</v>
      </c>
      <c r="I443" s="2">
        <f>10*A9</f>
        <v>0.3</v>
      </c>
      <c r="J443" s="2">
        <f>6*A2</f>
        <v>0.36</v>
      </c>
      <c r="K443" s="2">
        <f>1*A45</f>
        <v>3.5</v>
      </c>
      <c r="L443" s="2">
        <f>3*A24</f>
        <v>0.75</v>
      </c>
      <c r="M443" s="2" t="s">
        <v>1980</v>
      </c>
    </row>
    <row r="444" spans="3:13" ht="15.6" customHeight="1">
      <c r="C444" s="2">
        <f t="shared" si="8"/>
        <v>8.870000000000001</v>
      </c>
      <c r="D444" s="2" t="s">
        <v>1811</v>
      </c>
      <c r="E444" s="2" t="s">
        <v>1382</v>
      </c>
      <c r="F444" s="2" t="s">
        <v>1387</v>
      </c>
      <c r="G444" s="2" t="s">
        <v>7</v>
      </c>
      <c r="H444" s="2">
        <f>13*A7</f>
        <v>3.9</v>
      </c>
      <c r="I444" s="2">
        <f>10*A9</f>
        <v>0.3</v>
      </c>
      <c r="J444" s="2">
        <f>7*A2</f>
        <v>0.42</v>
      </c>
      <c r="K444" s="2">
        <f>1*A45</f>
        <v>3.5</v>
      </c>
      <c r="L444" s="2">
        <f>3*A24</f>
        <v>0.75</v>
      </c>
      <c r="M444" s="2" t="s">
        <v>1980</v>
      </c>
    </row>
    <row r="445" spans="3:13" ht="15.6" customHeight="1">
      <c r="C445" s="2">
        <f t="shared" si="8"/>
        <v>6.83</v>
      </c>
      <c r="D445" s="2" t="s">
        <v>1812</v>
      </c>
      <c r="E445" s="2" t="s">
        <v>1382</v>
      </c>
      <c r="F445" s="2" t="s">
        <v>1387</v>
      </c>
      <c r="G445" s="2" t="s">
        <v>11</v>
      </c>
      <c r="H445" s="2">
        <f>9*A7</f>
        <v>2.6999999999999997</v>
      </c>
      <c r="I445" s="2">
        <f>7*A9</f>
        <v>0.21</v>
      </c>
      <c r="J445" s="2">
        <f>1*A45</f>
        <v>3.5</v>
      </c>
      <c r="K445" s="2">
        <f>6*A11</f>
        <v>0.42000000000000004</v>
      </c>
      <c r="L445" s="2" t="s">
        <v>1980</v>
      </c>
      <c r="M445" s="2" t="s">
        <v>1980</v>
      </c>
    </row>
    <row r="446" spans="3:13" ht="15.6" customHeight="1">
      <c r="C446" s="2">
        <f t="shared" si="8"/>
        <v>5.03</v>
      </c>
      <c r="D446" s="2" t="s">
        <v>1813</v>
      </c>
      <c r="E446" s="2" t="s">
        <v>1435</v>
      </c>
      <c r="F446" s="2" t="s">
        <v>1383</v>
      </c>
      <c r="G446" s="2" t="s">
        <v>5</v>
      </c>
      <c r="H446" s="2">
        <f>6*A9</f>
        <v>0.18</v>
      </c>
      <c r="I446" s="2">
        <f>3*A7</f>
        <v>0.89999999999999991</v>
      </c>
      <c r="J446" s="2">
        <f>1*A45</f>
        <v>3.5</v>
      </c>
      <c r="K446" s="2">
        <f>9*A18</f>
        <v>0.45</v>
      </c>
      <c r="L446" s="2" t="s">
        <v>1980</v>
      </c>
      <c r="M446" s="2" t="s">
        <v>1980</v>
      </c>
    </row>
    <row r="447" spans="3:13" ht="15.6" customHeight="1">
      <c r="C447" s="2">
        <f t="shared" si="8"/>
        <v>4.5199999999999996</v>
      </c>
      <c r="D447" s="2" t="s">
        <v>1620</v>
      </c>
      <c r="E447" s="2" t="s">
        <v>1422</v>
      </c>
      <c r="F447" s="2" t="s">
        <v>1387</v>
      </c>
      <c r="G447" s="2" t="s">
        <v>11</v>
      </c>
      <c r="H447" s="2">
        <f>9*A2</f>
        <v>0.54</v>
      </c>
      <c r="I447" s="2">
        <f>6*A9</f>
        <v>0.18</v>
      </c>
      <c r="J447" s="2">
        <f>1*A45</f>
        <v>3.5</v>
      </c>
      <c r="K447" s="2">
        <f>12*A53</f>
        <v>0.30000000000000004</v>
      </c>
      <c r="L447" s="2" t="s">
        <v>1980</v>
      </c>
      <c r="M447" s="2" t="s">
        <v>1980</v>
      </c>
    </row>
    <row r="448" spans="3:13" ht="15.6" customHeight="1">
      <c r="C448" s="2">
        <f t="shared" si="8"/>
        <v>6.29</v>
      </c>
      <c r="D448" s="2" t="s">
        <v>1814</v>
      </c>
      <c r="E448" s="2" t="s">
        <v>1435</v>
      </c>
      <c r="F448" s="2" t="s">
        <v>1431</v>
      </c>
      <c r="G448" s="2" t="s">
        <v>11</v>
      </c>
      <c r="H448" s="2">
        <f>9*A9</f>
        <v>0.27</v>
      </c>
      <c r="I448" s="2">
        <f>7*A7</f>
        <v>2.1</v>
      </c>
      <c r="J448" s="2">
        <f>1*A45</f>
        <v>3.5</v>
      </c>
      <c r="K448" s="2">
        <f>6*A13</f>
        <v>0.42000000000000004</v>
      </c>
      <c r="L448" s="2" t="s">
        <v>1980</v>
      </c>
      <c r="M448" s="2" t="s">
        <v>1980</v>
      </c>
    </row>
    <row r="449" spans="3:13" ht="15.6" customHeight="1">
      <c r="C449" s="2">
        <f t="shared" si="8"/>
        <v>4.8699999999999992</v>
      </c>
      <c r="D449" s="2" t="s">
        <v>1815</v>
      </c>
      <c r="E449" s="2" t="s">
        <v>1378</v>
      </c>
      <c r="F449" s="2" t="s">
        <v>1383</v>
      </c>
      <c r="G449" s="2" t="s">
        <v>11</v>
      </c>
      <c r="H449" s="2">
        <f>7*A5</f>
        <v>0.56000000000000005</v>
      </c>
      <c r="I449" s="2">
        <f>7*A9</f>
        <v>0.21</v>
      </c>
      <c r="J449" s="2">
        <f>1*A45</f>
        <v>3.5</v>
      </c>
      <c r="K449" s="2">
        <f>3*A47</f>
        <v>0.60000000000000009</v>
      </c>
      <c r="L449" s="2" t="s">
        <v>1980</v>
      </c>
      <c r="M449" s="2" t="s">
        <v>1980</v>
      </c>
    </row>
    <row r="450" spans="3:13" ht="15.6" customHeight="1">
      <c r="C450" s="2">
        <f t="shared" si="8"/>
        <v>4.8699999999999992</v>
      </c>
      <c r="D450" s="2" t="s">
        <v>1816</v>
      </c>
      <c r="E450" s="2" t="s">
        <v>1378</v>
      </c>
      <c r="F450" s="2" t="s">
        <v>1383</v>
      </c>
      <c r="G450" s="2" t="s">
        <v>11</v>
      </c>
      <c r="H450" s="2">
        <f>7*A5</f>
        <v>0.56000000000000005</v>
      </c>
      <c r="I450" s="2">
        <f>7*A9</f>
        <v>0.21</v>
      </c>
      <c r="J450" s="2">
        <f>1*A45</f>
        <v>3.5</v>
      </c>
      <c r="K450" s="2">
        <f>3*A47</f>
        <v>0.60000000000000009</v>
      </c>
      <c r="L450" s="2" t="s">
        <v>1980</v>
      </c>
      <c r="M450" s="2" t="s">
        <v>1980</v>
      </c>
    </row>
    <row r="451" spans="3:13" ht="15.6" customHeight="1">
      <c r="C451" s="2">
        <f t="shared" si="8"/>
        <v>5.27</v>
      </c>
      <c r="D451" s="2" t="s">
        <v>1817</v>
      </c>
      <c r="E451" s="2" t="s">
        <v>1382</v>
      </c>
      <c r="F451" s="2" t="s">
        <v>1383</v>
      </c>
      <c r="G451" s="2" t="s">
        <v>5</v>
      </c>
      <c r="H451" s="2">
        <f>5*A7</f>
        <v>1.5</v>
      </c>
      <c r="I451" s="2">
        <f>3*A9</f>
        <v>0.09</v>
      </c>
      <c r="J451" s="2">
        <f>1*A45</f>
        <v>3.5</v>
      </c>
      <c r="K451" s="2">
        <f>9*A20</f>
        <v>0.18</v>
      </c>
      <c r="L451" s="2" t="s">
        <v>1980</v>
      </c>
      <c r="M451" s="2" t="s">
        <v>1980</v>
      </c>
    </row>
    <row r="452" spans="3:13" ht="15.6" customHeight="1">
      <c r="C452" s="2">
        <f t="shared" ref="C452:C515" si="9">SUM(H452:M452)</f>
        <v>6.47</v>
      </c>
      <c r="D452" s="2" t="s">
        <v>2482</v>
      </c>
      <c r="E452" s="2" t="s">
        <v>1382</v>
      </c>
      <c r="F452" s="2" t="s">
        <v>1447</v>
      </c>
      <c r="G452" s="2" t="s">
        <v>11</v>
      </c>
      <c r="H452" s="2">
        <f>8*A7</f>
        <v>2.4</v>
      </c>
      <c r="I452" s="2">
        <f>5*A9</f>
        <v>0.15</v>
      </c>
      <c r="J452" s="2">
        <f>1*A45</f>
        <v>3.5</v>
      </c>
      <c r="K452" s="2">
        <f>6*A11</f>
        <v>0.42000000000000004</v>
      </c>
      <c r="L452" s="2" t="s">
        <v>1980</v>
      </c>
      <c r="M452" s="2" t="s">
        <v>1980</v>
      </c>
    </row>
    <row r="453" spans="3:13" ht="15.6" customHeight="1">
      <c r="C453" s="2">
        <f t="shared" si="9"/>
        <v>7.95</v>
      </c>
      <c r="D453" s="2" t="s">
        <v>1818</v>
      </c>
      <c r="E453" s="2" t="s">
        <v>1435</v>
      </c>
      <c r="F453" s="2" t="s">
        <v>1383</v>
      </c>
      <c r="G453" s="2" t="s">
        <v>7</v>
      </c>
      <c r="H453" s="2">
        <f>12*A9</f>
        <v>0.36</v>
      </c>
      <c r="I453" s="2">
        <f>8*A7</f>
        <v>2.4</v>
      </c>
      <c r="J453" s="2">
        <f>8*A5</f>
        <v>0.64</v>
      </c>
      <c r="K453" s="2">
        <f>1*A45</f>
        <v>3.5</v>
      </c>
      <c r="L453" s="2">
        <f>3*A16</f>
        <v>1.0499999999999998</v>
      </c>
      <c r="M453" s="2" t="s">
        <v>1980</v>
      </c>
    </row>
    <row r="454" spans="3:13" ht="15.6" customHeight="1">
      <c r="C454" s="2">
        <f t="shared" si="9"/>
        <v>5.96</v>
      </c>
      <c r="D454" s="2" t="s">
        <v>2492</v>
      </c>
      <c r="E454" s="2" t="s">
        <v>1435</v>
      </c>
      <c r="F454" s="2" t="s">
        <v>1376</v>
      </c>
      <c r="G454" s="2" t="s">
        <v>11</v>
      </c>
      <c r="H454" s="2">
        <f>8*A9</f>
        <v>0.24</v>
      </c>
      <c r="I454" s="2">
        <f>6*A7</f>
        <v>1.7999999999999998</v>
      </c>
      <c r="J454" s="2">
        <f>1*A45</f>
        <v>3.5</v>
      </c>
      <c r="K454" s="2">
        <f>6*A13</f>
        <v>0.42000000000000004</v>
      </c>
      <c r="L454" s="2" t="s">
        <v>1980</v>
      </c>
      <c r="M454" s="2" t="s">
        <v>1980</v>
      </c>
    </row>
    <row r="455" spans="3:13" ht="15.6" customHeight="1">
      <c r="C455" s="2">
        <f t="shared" si="9"/>
        <v>5.8900000000000006</v>
      </c>
      <c r="D455" s="2" t="s">
        <v>1451</v>
      </c>
      <c r="E455" s="2" t="s">
        <v>1378</v>
      </c>
      <c r="F455" s="2" t="s">
        <v>1447</v>
      </c>
      <c r="G455" s="2" t="s">
        <v>7</v>
      </c>
      <c r="H455" s="2">
        <f>10*A5</f>
        <v>0.8</v>
      </c>
      <c r="I455" s="2">
        <f>9*A9</f>
        <v>0.27</v>
      </c>
      <c r="J455" s="2">
        <f>7*A2</f>
        <v>0.42</v>
      </c>
      <c r="K455" s="2">
        <f>1*A45</f>
        <v>3.5</v>
      </c>
      <c r="L455" s="2">
        <f>3*A50</f>
        <v>0.89999999999999991</v>
      </c>
      <c r="M455" s="2" t="s">
        <v>1980</v>
      </c>
    </row>
    <row r="456" spans="3:13" ht="15.6" customHeight="1">
      <c r="C456" s="2">
        <f t="shared" si="9"/>
        <v>7.79</v>
      </c>
      <c r="D456" s="2" t="s">
        <v>1819</v>
      </c>
      <c r="E456" s="2" t="s">
        <v>1435</v>
      </c>
      <c r="F456" s="2" t="s">
        <v>1447</v>
      </c>
      <c r="G456" s="2" t="s">
        <v>7</v>
      </c>
      <c r="H456" s="2">
        <f>12*A9</f>
        <v>0.36</v>
      </c>
      <c r="I456" s="2">
        <f>8*A7</f>
        <v>2.4</v>
      </c>
      <c r="J456" s="2">
        <f>8*A2</f>
        <v>0.48</v>
      </c>
      <c r="K456" s="2">
        <f>1*A45</f>
        <v>3.5</v>
      </c>
      <c r="L456" s="2">
        <f>3*A16</f>
        <v>1.0499999999999998</v>
      </c>
      <c r="M456" s="2" t="s">
        <v>1980</v>
      </c>
    </row>
    <row r="457" spans="3:13" ht="15.6" customHeight="1">
      <c r="C457" s="2">
        <f t="shared" si="9"/>
        <v>8.120000000000001</v>
      </c>
      <c r="D457" s="2" t="s">
        <v>1820</v>
      </c>
      <c r="E457" s="2" t="s">
        <v>1435</v>
      </c>
      <c r="F457" s="2" t="s">
        <v>1447</v>
      </c>
      <c r="G457" s="2" t="s">
        <v>7</v>
      </c>
      <c r="H457" s="2">
        <f>13*A9</f>
        <v>0.39</v>
      </c>
      <c r="I457" s="2">
        <f>9*A7</f>
        <v>2.6999999999999997</v>
      </c>
      <c r="J457" s="2">
        <f>8*A2</f>
        <v>0.48</v>
      </c>
      <c r="K457" s="2">
        <f>1*A45</f>
        <v>3.5</v>
      </c>
      <c r="L457" s="2">
        <f>3*A16</f>
        <v>1.0499999999999998</v>
      </c>
      <c r="M457" s="2" t="s">
        <v>1980</v>
      </c>
    </row>
    <row r="458" spans="3:13" ht="15.6" customHeight="1">
      <c r="C458" s="2">
        <f t="shared" si="9"/>
        <v>5.63</v>
      </c>
      <c r="D458" s="2" t="s">
        <v>1821</v>
      </c>
      <c r="E458" s="2" t="s">
        <v>1435</v>
      </c>
      <c r="F458" s="2" t="s">
        <v>1431</v>
      </c>
      <c r="G458" s="2" t="s">
        <v>5</v>
      </c>
      <c r="H458" s="2">
        <f>6*A9</f>
        <v>0.18</v>
      </c>
      <c r="I458" s="2">
        <f>5*A7</f>
        <v>1.5</v>
      </c>
      <c r="J458" s="2">
        <f>1*A45</f>
        <v>3.5</v>
      </c>
      <c r="K458" s="2">
        <f>9*A18</f>
        <v>0.45</v>
      </c>
      <c r="L458" s="2" t="s">
        <v>1980</v>
      </c>
      <c r="M458" s="2" t="s">
        <v>1980</v>
      </c>
    </row>
    <row r="459" spans="3:13" ht="15.6" customHeight="1">
      <c r="C459" s="2">
        <f t="shared" si="9"/>
        <v>6.29</v>
      </c>
      <c r="D459" s="2" t="s">
        <v>1822</v>
      </c>
      <c r="E459" s="2" t="s">
        <v>1435</v>
      </c>
      <c r="F459" s="2" t="s">
        <v>1431</v>
      </c>
      <c r="G459" s="2" t="s">
        <v>11</v>
      </c>
      <c r="H459" s="2">
        <f>9*A9</f>
        <v>0.27</v>
      </c>
      <c r="I459" s="2">
        <f>7*A7</f>
        <v>2.1</v>
      </c>
      <c r="J459" s="2">
        <f>1*A45</f>
        <v>3.5</v>
      </c>
      <c r="K459" s="2">
        <f>6*A13</f>
        <v>0.42000000000000004</v>
      </c>
      <c r="L459" s="2" t="s">
        <v>1980</v>
      </c>
      <c r="M459" s="2" t="s">
        <v>1980</v>
      </c>
    </row>
    <row r="460" spans="3:13" ht="15.6" customHeight="1">
      <c r="C460" s="2">
        <f t="shared" si="9"/>
        <v>6.29</v>
      </c>
      <c r="D460" s="2" t="s">
        <v>1823</v>
      </c>
      <c r="E460" s="2" t="s">
        <v>1435</v>
      </c>
      <c r="F460" s="2" t="s">
        <v>1431</v>
      </c>
      <c r="G460" s="2" t="s">
        <v>11</v>
      </c>
      <c r="H460" s="2">
        <f>9*A9</f>
        <v>0.27</v>
      </c>
      <c r="I460" s="2">
        <f>7*A7</f>
        <v>2.1</v>
      </c>
      <c r="J460" s="2">
        <f>1*A45</f>
        <v>3.5</v>
      </c>
      <c r="K460" s="2">
        <f>6*A13</f>
        <v>0.42000000000000004</v>
      </c>
      <c r="L460" s="2" t="s">
        <v>1980</v>
      </c>
      <c r="M460" s="2" t="s">
        <v>1980</v>
      </c>
    </row>
    <row r="461" spans="3:13" ht="15.6" customHeight="1">
      <c r="C461" s="2">
        <f t="shared" si="9"/>
        <v>6.29</v>
      </c>
      <c r="D461" s="2" t="s">
        <v>1824</v>
      </c>
      <c r="E461" s="2" t="s">
        <v>1435</v>
      </c>
      <c r="F461" s="2" t="s">
        <v>1431</v>
      </c>
      <c r="G461" s="2" t="s">
        <v>11</v>
      </c>
      <c r="H461" s="2">
        <f>9*A9</f>
        <v>0.27</v>
      </c>
      <c r="I461" s="2">
        <f>7*A7</f>
        <v>2.1</v>
      </c>
      <c r="J461" s="2">
        <f>1*A45</f>
        <v>3.5</v>
      </c>
      <c r="K461" s="2">
        <f>6*A13</f>
        <v>0.42000000000000004</v>
      </c>
      <c r="L461" s="2" t="s">
        <v>1980</v>
      </c>
      <c r="M461" s="2" t="s">
        <v>1980</v>
      </c>
    </row>
    <row r="462" spans="3:13" ht="15.6" customHeight="1">
      <c r="C462" s="2">
        <f t="shared" si="9"/>
        <v>8.27</v>
      </c>
      <c r="D462" s="2" t="s">
        <v>1825</v>
      </c>
      <c r="E462" s="2" t="s">
        <v>1435</v>
      </c>
      <c r="F462" s="2" t="s">
        <v>1431</v>
      </c>
      <c r="G462" s="2" t="s">
        <v>7</v>
      </c>
      <c r="H462" s="2">
        <f>12*A9</f>
        <v>0.36</v>
      </c>
      <c r="I462" s="2">
        <f>10*A7</f>
        <v>3</v>
      </c>
      <c r="J462" s="2">
        <f>6*A2</f>
        <v>0.36</v>
      </c>
      <c r="K462" s="2">
        <f>1*A45</f>
        <v>3.5</v>
      </c>
      <c r="L462" s="2">
        <f>3*A16</f>
        <v>1.0499999999999998</v>
      </c>
      <c r="M462" s="2" t="s">
        <v>1980</v>
      </c>
    </row>
    <row r="463" spans="3:13" ht="15.6" customHeight="1">
      <c r="C463" s="2">
        <f t="shared" si="9"/>
        <v>4.0999999999999996</v>
      </c>
      <c r="D463" s="2" t="s">
        <v>1826</v>
      </c>
      <c r="E463" s="2" t="s">
        <v>1435</v>
      </c>
      <c r="F463" s="2" t="s">
        <v>1431</v>
      </c>
      <c r="G463" s="2" t="s">
        <v>5</v>
      </c>
      <c r="H463" s="2">
        <f>5*A9</f>
        <v>0.15</v>
      </c>
      <c r="I463" s="2">
        <f>1*A45</f>
        <v>3.5</v>
      </c>
      <c r="J463" s="2">
        <f>9*A18</f>
        <v>0.45</v>
      </c>
      <c r="K463" s="2" t="s">
        <v>1980</v>
      </c>
      <c r="L463" s="2" t="s">
        <v>1980</v>
      </c>
      <c r="M463" s="2" t="s">
        <v>1980</v>
      </c>
    </row>
    <row r="464" spans="3:13" ht="15.6" customHeight="1">
      <c r="C464" s="2">
        <f>SUM(H464:M464)</f>
        <v>5.99</v>
      </c>
      <c r="D464" s="2" t="s">
        <v>2231</v>
      </c>
      <c r="E464" s="2" t="s">
        <v>1435</v>
      </c>
      <c r="F464" s="2" t="s">
        <v>1376</v>
      </c>
      <c r="G464" s="2" t="s">
        <v>11</v>
      </c>
      <c r="H464" s="2">
        <f>9*A9</f>
        <v>0.27</v>
      </c>
      <c r="I464" s="2">
        <f>6*A7</f>
        <v>1.7999999999999998</v>
      </c>
      <c r="J464" s="2">
        <f>1*A45</f>
        <v>3.5</v>
      </c>
      <c r="K464" s="2">
        <f>6*A13</f>
        <v>0.42000000000000004</v>
      </c>
      <c r="L464" s="2" t="s">
        <v>1980</v>
      </c>
      <c r="M464" s="2" t="s">
        <v>1980</v>
      </c>
    </row>
    <row r="465" spans="3:13" ht="15.6" customHeight="1">
      <c r="C465" s="2">
        <f t="shared" si="9"/>
        <v>4.0999999999999996</v>
      </c>
      <c r="D465" s="2" t="s">
        <v>1827</v>
      </c>
      <c r="E465" s="2" t="s">
        <v>1435</v>
      </c>
      <c r="F465" s="2" t="s">
        <v>1447</v>
      </c>
      <c r="G465" s="2" t="s">
        <v>5</v>
      </c>
      <c r="H465" s="2">
        <f>5*A9</f>
        <v>0.15</v>
      </c>
      <c r="I465" s="2">
        <f>1*A45</f>
        <v>3.5</v>
      </c>
      <c r="J465" s="2">
        <f>9*A18</f>
        <v>0.45</v>
      </c>
      <c r="K465" s="2" t="s">
        <v>1980</v>
      </c>
      <c r="L465" s="2" t="s">
        <v>1980</v>
      </c>
      <c r="M465" s="2" t="s">
        <v>1980</v>
      </c>
    </row>
    <row r="466" spans="3:13" ht="15.6" customHeight="1">
      <c r="C466" s="2">
        <f t="shared" si="9"/>
        <v>6.29</v>
      </c>
      <c r="D466" s="2" t="s">
        <v>1995</v>
      </c>
      <c r="E466" s="2" t="s">
        <v>1435</v>
      </c>
      <c r="F466" s="2" t="s">
        <v>1447</v>
      </c>
      <c r="G466" s="2" t="s">
        <v>11</v>
      </c>
      <c r="H466" s="2">
        <f>9*A9</f>
        <v>0.27</v>
      </c>
      <c r="I466" s="2">
        <f>7*A7</f>
        <v>2.1</v>
      </c>
      <c r="J466" s="2">
        <f>1*A45</f>
        <v>3.5</v>
      </c>
      <c r="K466" s="2">
        <f>6*A13</f>
        <v>0.42000000000000004</v>
      </c>
      <c r="L466" s="2" t="s">
        <v>1980</v>
      </c>
      <c r="M466" s="2" t="s">
        <v>1980</v>
      </c>
    </row>
    <row r="467" spans="3:13" ht="15.6" customHeight="1">
      <c r="C467" s="2">
        <f t="shared" si="9"/>
        <v>6.83</v>
      </c>
      <c r="D467" s="2" t="s">
        <v>1828</v>
      </c>
      <c r="E467" s="2" t="s">
        <v>1382</v>
      </c>
      <c r="F467" s="2" t="s">
        <v>1447</v>
      </c>
      <c r="G467" s="2" t="s">
        <v>11</v>
      </c>
      <c r="H467" s="2">
        <f>9*A7</f>
        <v>2.6999999999999997</v>
      </c>
      <c r="I467" s="2">
        <f>7*A9</f>
        <v>0.21</v>
      </c>
      <c r="J467" s="2">
        <f>1*A45</f>
        <v>3.5</v>
      </c>
      <c r="K467" s="2">
        <f>6*A11</f>
        <v>0.42000000000000004</v>
      </c>
      <c r="L467" s="2" t="s">
        <v>1980</v>
      </c>
      <c r="M467" s="2" t="s">
        <v>1980</v>
      </c>
    </row>
    <row r="468" spans="3:13" ht="15.6" customHeight="1">
      <c r="C468" s="2">
        <f t="shared" si="9"/>
        <v>5.96</v>
      </c>
      <c r="D468" s="2" t="s">
        <v>1829</v>
      </c>
      <c r="E468" s="2" t="s">
        <v>1435</v>
      </c>
      <c r="F468" s="2" t="s">
        <v>1425</v>
      </c>
      <c r="G468" s="2" t="s">
        <v>11</v>
      </c>
      <c r="H468" s="2">
        <f>8*A9</f>
        <v>0.24</v>
      </c>
      <c r="I468" s="2">
        <f>6*A7</f>
        <v>1.7999999999999998</v>
      </c>
      <c r="J468" s="2">
        <f>1*A45</f>
        <v>3.5</v>
      </c>
      <c r="K468" s="2">
        <f>6*A13</f>
        <v>0.42000000000000004</v>
      </c>
      <c r="L468" s="2" t="s">
        <v>1980</v>
      </c>
      <c r="M468" s="2" t="s">
        <v>1980</v>
      </c>
    </row>
    <row r="469" spans="3:13" ht="15.6" customHeight="1">
      <c r="C469" s="2">
        <f t="shared" si="9"/>
        <v>8.6</v>
      </c>
      <c r="D469" s="2" t="s">
        <v>1830</v>
      </c>
      <c r="E469" s="2" t="s">
        <v>1435</v>
      </c>
      <c r="F469" s="2" t="s">
        <v>1425</v>
      </c>
      <c r="G469" s="2" t="s">
        <v>7</v>
      </c>
      <c r="H469" s="2">
        <f>13*A9</f>
        <v>0.39</v>
      </c>
      <c r="I469" s="2">
        <f>11*A7</f>
        <v>3.3</v>
      </c>
      <c r="J469" s="2">
        <f>6*A2</f>
        <v>0.36</v>
      </c>
      <c r="K469" s="2">
        <f>1*A45</f>
        <v>3.5</v>
      </c>
      <c r="L469" s="2">
        <f>3*A16</f>
        <v>1.0499999999999998</v>
      </c>
      <c r="M469" s="2" t="s">
        <v>1980</v>
      </c>
    </row>
    <row r="470" spans="3:13" ht="15.6" customHeight="1">
      <c r="C470" s="2">
        <f t="shared" si="9"/>
        <v>4.0999999999999996</v>
      </c>
      <c r="D470" s="2" t="s">
        <v>1831</v>
      </c>
      <c r="E470" s="2" t="s">
        <v>1435</v>
      </c>
      <c r="F470" s="2" t="s">
        <v>1425</v>
      </c>
      <c r="G470" s="2" t="s">
        <v>5</v>
      </c>
      <c r="H470" s="2">
        <f>5*A9</f>
        <v>0.15</v>
      </c>
      <c r="I470" s="2">
        <f>1*A45</f>
        <v>3.5</v>
      </c>
      <c r="J470" s="2">
        <f>9*A18</f>
        <v>0.45</v>
      </c>
      <c r="K470" s="2" t="s">
        <v>1980</v>
      </c>
      <c r="L470" s="2" t="s">
        <v>1980</v>
      </c>
      <c r="M470" s="2" t="s">
        <v>1980</v>
      </c>
    </row>
    <row r="471" spans="3:13" ht="15.6" customHeight="1">
      <c r="C471" s="2">
        <f t="shared" si="9"/>
        <v>4.55</v>
      </c>
      <c r="D471" s="2" t="s">
        <v>1832</v>
      </c>
      <c r="E471" s="2" t="s">
        <v>1435</v>
      </c>
      <c r="F471" s="2" t="s">
        <v>1447</v>
      </c>
      <c r="G471" s="2" t="s">
        <v>11</v>
      </c>
      <c r="H471" s="2">
        <f>9*A9</f>
        <v>0.27</v>
      </c>
      <c r="I471" s="2">
        <f>6*A2</f>
        <v>0.36</v>
      </c>
      <c r="J471" s="2">
        <f>1*A45</f>
        <v>3.5</v>
      </c>
      <c r="K471" s="2">
        <f>6*A13</f>
        <v>0.42000000000000004</v>
      </c>
      <c r="L471" s="2" t="s">
        <v>1980</v>
      </c>
      <c r="M471" s="2" t="s">
        <v>1980</v>
      </c>
    </row>
    <row r="472" spans="3:13" ht="15.6" customHeight="1">
      <c r="C472" s="2">
        <f t="shared" si="9"/>
        <v>8.0299999999999994</v>
      </c>
      <c r="D472" s="2" t="s">
        <v>1833</v>
      </c>
      <c r="E472" s="2" t="s">
        <v>1435</v>
      </c>
      <c r="F472" s="2" t="s">
        <v>1447</v>
      </c>
      <c r="G472" s="2" t="s">
        <v>7</v>
      </c>
      <c r="H472" s="2">
        <f>12*A9</f>
        <v>0.36</v>
      </c>
      <c r="I472" s="2">
        <f>9*A7</f>
        <v>2.6999999999999997</v>
      </c>
      <c r="J472" s="2">
        <f>7*A2</f>
        <v>0.42</v>
      </c>
      <c r="K472" s="2">
        <f>1*A45</f>
        <v>3.5</v>
      </c>
      <c r="L472" s="2">
        <f>3*A16</f>
        <v>1.0499999999999998</v>
      </c>
      <c r="M472" s="2" t="s">
        <v>1980</v>
      </c>
    </row>
    <row r="473" spans="3:13" ht="15.6" customHeight="1">
      <c r="C473" s="2">
        <f t="shared" si="9"/>
        <v>6.32</v>
      </c>
      <c r="D473" s="2" t="s">
        <v>1834</v>
      </c>
      <c r="E473" s="2" t="s">
        <v>1435</v>
      </c>
      <c r="F473" s="2" t="s">
        <v>1376</v>
      </c>
      <c r="G473" s="2" t="s">
        <v>11</v>
      </c>
      <c r="H473" s="2">
        <f>10*A9</f>
        <v>0.3</v>
      </c>
      <c r="I473" s="2">
        <f>7*A7</f>
        <v>2.1</v>
      </c>
      <c r="J473" s="2">
        <f>1*A45</f>
        <v>3.5</v>
      </c>
      <c r="K473" s="2">
        <f>6*A13</f>
        <v>0.42000000000000004</v>
      </c>
      <c r="L473" s="2" t="s">
        <v>1980</v>
      </c>
      <c r="M473" s="2" t="s">
        <v>1980</v>
      </c>
    </row>
    <row r="474" spans="3:13" ht="15.6" customHeight="1">
      <c r="C474" s="2">
        <f t="shared" si="9"/>
        <v>81.44</v>
      </c>
      <c r="D474" s="2" t="s">
        <v>1659</v>
      </c>
      <c r="E474" s="2" t="s">
        <v>1363</v>
      </c>
      <c r="F474" s="2" t="s">
        <v>1447</v>
      </c>
      <c r="G474" s="2" t="s">
        <v>1</v>
      </c>
      <c r="H474" s="2">
        <f>15*A3</f>
        <v>1.5</v>
      </c>
      <c r="I474" s="2">
        <f>13*A9</f>
        <v>0.39</v>
      </c>
      <c r="J474" s="2">
        <f>9*A6</f>
        <v>1.3499999999999999</v>
      </c>
      <c r="K474" s="2">
        <f>9*A7</f>
        <v>2.6999999999999997</v>
      </c>
      <c r="L474" s="2">
        <f>20*A45</f>
        <v>70</v>
      </c>
      <c r="M474" s="2">
        <f>1*A12</f>
        <v>5.5</v>
      </c>
    </row>
    <row r="475" spans="3:13" ht="15.6" customHeight="1">
      <c r="C475" s="2">
        <f t="shared" si="9"/>
        <v>4.7249999999999996</v>
      </c>
      <c r="D475" s="2" t="s">
        <v>255</v>
      </c>
      <c r="E475" s="2" t="s">
        <v>1370</v>
      </c>
      <c r="F475" s="2" t="s">
        <v>1371</v>
      </c>
      <c r="G475" s="2" t="s">
        <v>7</v>
      </c>
      <c r="H475" s="2">
        <f>9*A6</f>
        <v>1.3499999999999999</v>
      </c>
      <c r="I475" s="2">
        <f>5*A9</f>
        <v>0.15</v>
      </c>
      <c r="J475" s="2">
        <f>5*A2</f>
        <v>0.3</v>
      </c>
      <c r="K475" s="2">
        <f>15*A38</f>
        <v>0.22499999999999998</v>
      </c>
      <c r="L475" s="2">
        <f>3*A22</f>
        <v>2.7</v>
      </c>
      <c r="M475" s="2" t="s">
        <v>1980</v>
      </c>
    </row>
    <row r="476" spans="3:13" ht="15.6" customHeight="1">
      <c r="C476" s="2">
        <f t="shared" si="9"/>
        <v>4.7249999999999996</v>
      </c>
      <c r="D476" s="2" t="s">
        <v>256</v>
      </c>
      <c r="E476" s="2" t="s">
        <v>1370</v>
      </c>
      <c r="F476" s="2" t="s">
        <v>1371</v>
      </c>
      <c r="G476" s="2" t="s">
        <v>7</v>
      </c>
      <c r="H476" s="2">
        <f>9*A6</f>
        <v>1.3499999999999999</v>
      </c>
      <c r="I476" s="2">
        <f>5*A9</f>
        <v>0.15</v>
      </c>
      <c r="J476" s="2">
        <f>5*A2</f>
        <v>0.3</v>
      </c>
      <c r="K476" s="2">
        <f>15*A38</f>
        <v>0.22499999999999998</v>
      </c>
      <c r="L476" s="2">
        <f>3*A22</f>
        <v>2.7</v>
      </c>
      <c r="M476" s="2" t="s">
        <v>1980</v>
      </c>
    </row>
    <row r="477" spans="3:13" ht="15.6" customHeight="1">
      <c r="C477" s="2">
        <f t="shared" si="9"/>
        <v>3.0750000000000002</v>
      </c>
      <c r="D477" s="2" t="s">
        <v>258</v>
      </c>
      <c r="E477" s="2" t="s">
        <v>1370</v>
      </c>
      <c r="F477" s="2" t="s">
        <v>1447</v>
      </c>
      <c r="G477" s="2" t="s">
        <v>5</v>
      </c>
      <c r="H477" s="2">
        <f>5*A6</f>
        <v>0.75</v>
      </c>
      <c r="I477" s="2">
        <f>5*A38</f>
        <v>7.4999999999999997E-2</v>
      </c>
      <c r="J477" s="2">
        <f>9*A23</f>
        <v>2.25</v>
      </c>
      <c r="K477" s="2" t="s">
        <v>1980</v>
      </c>
      <c r="L477" s="2" t="s">
        <v>1980</v>
      </c>
      <c r="M477" s="2" t="s">
        <v>1980</v>
      </c>
    </row>
    <row r="478" spans="3:13" ht="15.6" customHeight="1">
      <c r="C478" s="2">
        <f t="shared" si="9"/>
        <v>0.93499999999999994</v>
      </c>
      <c r="D478" s="2" t="s">
        <v>259</v>
      </c>
      <c r="E478" s="2" t="s">
        <v>1363</v>
      </c>
      <c r="F478" s="2" t="s">
        <v>1383</v>
      </c>
      <c r="G478" s="2" t="s">
        <v>5</v>
      </c>
      <c r="H478" s="2">
        <f>5*A3</f>
        <v>0.5</v>
      </c>
      <c r="I478" s="2">
        <f>5*A38</f>
        <v>7.4999999999999997E-2</v>
      </c>
      <c r="J478" s="2">
        <f>9*A17</f>
        <v>0.36</v>
      </c>
      <c r="K478" s="2" t="s">
        <v>1980</v>
      </c>
      <c r="L478" s="2" t="s">
        <v>1980</v>
      </c>
      <c r="M478" s="2" t="s">
        <v>1980</v>
      </c>
    </row>
    <row r="479" spans="3:13" ht="15.6" customHeight="1">
      <c r="C479" s="2">
        <f t="shared" si="9"/>
        <v>0.7350000000000001</v>
      </c>
      <c r="D479" s="2" t="s">
        <v>260</v>
      </c>
      <c r="E479" s="2" t="s">
        <v>1363</v>
      </c>
      <c r="F479" s="2" t="s">
        <v>1383</v>
      </c>
      <c r="G479" s="2" t="s">
        <v>5</v>
      </c>
      <c r="H479" s="2">
        <f>3*A3</f>
        <v>0.30000000000000004</v>
      </c>
      <c r="I479" s="2">
        <f>5*A38</f>
        <v>7.4999999999999997E-2</v>
      </c>
      <c r="J479" s="2">
        <f>9*A17</f>
        <v>0.36</v>
      </c>
      <c r="K479" s="2" t="s">
        <v>1980</v>
      </c>
      <c r="L479" s="2" t="s">
        <v>1980</v>
      </c>
      <c r="M479" s="2" t="s">
        <v>1980</v>
      </c>
    </row>
    <row r="480" spans="3:13" ht="15.6" customHeight="1">
      <c r="C480" s="2">
        <f t="shared" si="9"/>
        <v>0.7350000000000001</v>
      </c>
      <c r="D480" s="2" t="s">
        <v>261</v>
      </c>
      <c r="E480" s="2" t="s">
        <v>1363</v>
      </c>
      <c r="F480" s="2" t="s">
        <v>1383</v>
      </c>
      <c r="G480" s="2" t="s">
        <v>5</v>
      </c>
      <c r="H480" s="2">
        <f>3*A3</f>
        <v>0.30000000000000004</v>
      </c>
      <c r="I480" s="2">
        <f>5*A38</f>
        <v>7.4999999999999997E-2</v>
      </c>
      <c r="J480" s="2">
        <f>9*A17</f>
        <v>0.36</v>
      </c>
      <c r="K480" s="2" t="s">
        <v>1980</v>
      </c>
      <c r="L480" s="2" t="s">
        <v>1980</v>
      </c>
      <c r="M480" s="2" t="s">
        <v>1980</v>
      </c>
    </row>
    <row r="481" spans="3:13" ht="15.6" customHeight="1">
      <c r="C481" s="2">
        <f t="shared" si="9"/>
        <v>1.0350000000000001</v>
      </c>
      <c r="D481" s="2" t="s">
        <v>262</v>
      </c>
      <c r="E481" s="2" t="s">
        <v>1363</v>
      </c>
      <c r="F481" s="2" t="s">
        <v>1383</v>
      </c>
      <c r="G481" s="2" t="s">
        <v>5</v>
      </c>
      <c r="H481" s="2">
        <f>6*A3</f>
        <v>0.60000000000000009</v>
      </c>
      <c r="I481" s="2">
        <f>5*A38</f>
        <v>7.4999999999999997E-2</v>
      </c>
      <c r="J481" s="2">
        <f>9*A17</f>
        <v>0.36</v>
      </c>
      <c r="K481" s="2" t="s">
        <v>1980</v>
      </c>
      <c r="L481" s="2" t="s">
        <v>1980</v>
      </c>
      <c r="M481" s="2" t="s">
        <v>1980</v>
      </c>
    </row>
    <row r="482" spans="3:13" ht="15.6" customHeight="1">
      <c r="C482" s="2">
        <f t="shared" si="9"/>
        <v>1.1549999999999998</v>
      </c>
      <c r="D482" s="2" t="s">
        <v>263</v>
      </c>
      <c r="E482" s="2" t="s">
        <v>1382</v>
      </c>
      <c r="F482" s="2" t="s">
        <v>1431</v>
      </c>
      <c r="G482" s="2" t="s">
        <v>5</v>
      </c>
      <c r="H482" s="2">
        <f>3*A7</f>
        <v>0.89999999999999991</v>
      </c>
      <c r="I482" s="2">
        <f>5*A38</f>
        <v>7.4999999999999997E-2</v>
      </c>
      <c r="J482" s="2">
        <f>9*A20</f>
        <v>0.18</v>
      </c>
      <c r="K482" s="2" t="s">
        <v>1980</v>
      </c>
      <c r="L482" s="2" t="s">
        <v>1980</v>
      </c>
      <c r="M482" s="2" t="s">
        <v>1980</v>
      </c>
    </row>
    <row r="483" spans="3:13" ht="15.6" customHeight="1">
      <c r="C483" s="2">
        <f t="shared" si="9"/>
        <v>2.3650000000000002</v>
      </c>
      <c r="D483" s="2" t="s">
        <v>1835</v>
      </c>
      <c r="E483" s="2" t="s">
        <v>1378</v>
      </c>
      <c r="F483" s="2" t="s">
        <v>1383</v>
      </c>
      <c r="G483" s="2" t="s">
        <v>5</v>
      </c>
      <c r="H483" s="2">
        <f>3*A5</f>
        <v>0.24</v>
      </c>
      <c r="I483" s="2">
        <f>5*A38</f>
        <v>7.4999999999999997E-2</v>
      </c>
      <c r="J483" s="2">
        <f>2*A53</f>
        <v>0.05</v>
      </c>
      <c r="K483" s="2">
        <f>20*A49</f>
        <v>2</v>
      </c>
      <c r="L483" s="2" t="s">
        <v>1980</v>
      </c>
      <c r="M483" s="2" t="s">
        <v>1980</v>
      </c>
    </row>
    <row r="484" spans="3:13" ht="15.6" customHeight="1">
      <c r="C484" s="2">
        <f t="shared" si="9"/>
        <v>2.7149999999999999</v>
      </c>
      <c r="D484" s="2" t="s">
        <v>1836</v>
      </c>
      <c r="E484" s="2" t="s">
        <v>1378</v>
      </c>
      <c r="F484" s="2" t="s">
        <v>1383</v>
      </c>
      <c r="G484" s="2" t="s">
        <v>5</v>
      </c>
      <c r="H484" s="2">
        <f>3*A5</f>
        <v>0.24</v>
      </c>
      <c r="I484" s="2">
        <f>5*A38</f>
        <v>7.4999999999999997E-2</v>
      </c>
      <c r="J484" s="2">
        <f>2*A52</f>
        <v>0.4</v>
      </c>
      <c r="K484" s="2">
        <f>20*A49</f>
        <v>2</v>
      </c>
      <c r="L484" s="2" t="s">
        <v>1980</v>
      </c>
      <c r="M484" s="2" t="s">
        <v>1980</v>
      </c>
    </row>
    <row r="485" spans="3:13" ht="15.6" customHeight="1">
      <c r="C485" s="2">
        <f t="shared" si="9"/>
        <v>2.9249999999999998</v>
      </c>
      <c r="D485" s="2" t="s">
        <v>265</v>
      </c>
      <c r="E485" s="2" t="s">
        <v>1370</v>
      </c>
      <c r="F485" s="2" t="s">
        <v>1383</v>
      </c>
      <c r="G485" s="2" t="s">
        <v>5</v>
      </c>
      <c r="H485" s="2">
        <f>4*A6</f>
        <v>0.6</v>
      </c>
      <c r="I485" s="2">
        <f>5*A38</f>
        <v>7.4999999999999997E-2</v>
      </c>
      <c r="J485" s="2">
        <f>9*A23</f>
        <v>2.25</v>
      </c>
      <c r="K485" s="2" t="s">
        <v>1980</v>
      </c>
      <c r="L485" s="2" t="s">
        <v>1980</v>
      </c>
      <c r="M485" s="2" t="s">
        <v>1980</v>
      </c>
    </row>
    <row r="486" spans="3:13" ht="15.6" customHeight="1">
      <c r="C486" s="2">
        <f t="shared" si="9"/>
        <v>2.9249999999999998</v>
      </c>
      <c r="D486" s="2" t="s">
        <v>266</v>
      </c>
      <c r="E486" s="2" t="s">
        <v>1370</v>
      </c>
      <c r="F486" s="2" t="s">
        <v>1383</v>
      </c>
      <c r="G486" s="2" t="s">
        <v>5</v>
      </c>
      <c r="H486" s="2">
        <f>4*A6</f>
        <v>0.6</v>
      </c>
      <c r="I486" s="2">
        <f>5*A38</f>
        <v>7.4999999999999997E-2</v>
      </c>
      <c r="J486" s="2">
        <f>9*A23</f>
        <v>2.25</v>
      </c>
      <c r="K486" s="2" t="s">
        <v>1980</v>
      </c>
      <c r="L486" s="2" t="s">
        <v>1980</v>
      </c>
      <c r="M486" s="2" t="s">
        <v>1980</v>
      </c>
    </row>
    <row r="487" spans="3:13" ht="15.6" customHeight="1">
      <c r="C487" s="2">
        <f t="shared" si="9"/>
        <v>1.125</v>
      </c>
      <c r="D487" s="2" t="s">
        <v>267</v>
      </c>
      <c r="E487" s="2" t="s">
        <v>1435</v>
      </c>
      <c r="F487" s="2" t="s">
        <v>1447</v>
      </c>
      <c r="G487" s="2" t="s">
        <v>5</v>
      </c>
      <c r="H487" s="2">
        <f>5*A9</f>
        <v>0.15</v>
      </c>
      <c r="I487" s="2">
        <f>3*A6</f>
        <v>0.44999999999999996</v>
      </c>
      <c r="J487" s="2">
        <f>5*A38</f>
        <v>7.4999999999999997E-2</v>
      </c>
      <c r="K487" s="2">
        <f>9*A18</f>
        <v>0.45</v>
      </c>
      <c r="L487" s="2" t="s">
        <v>1980</v>
      </c>
      <c r="M487" s="2" t="s">
        <v>1980</v>
      </c>
    </row>
    <row r="488" spans="3:13" ht="15.6" customHeight="1">
      <c r="C488" s="2">
        <f t="shared" si="9"/>
        <v>3.5150000000000001</v>
      </c>
      <c r="D488" s="2" t="s">
        <v>268</v>
      </c>
      <c r="E488" s="2" t="s">
        <v>1378</v>
      </c>
      <c r="F488" s="2" t="s">
        <v>1387</v>
      </c>
      <c r="G488" s="2" t="s">
        <v>5</v>
      </c>
      <c r="H488" s="2">
        <f>3*A5</f>
        <v>0.24</v>
      </c>
      <c r="I488" s="2">
        <f>5*A38</f>
        <v>7.4999999999999997E-2</v>
      </c>
      <c r="J488" s="2">
        <f>2*A63</f>
        <v>0.6</v>
      </c>
      <c r="K488" s="2">
        <f>2*A7</f>
        <v>0.6</v>
      </c>
      <c r="L488" s="2">
        <f>20*A49</f>
        <v>2</v>
      </c>
      <c r="M488" s="2" t="s">
        <v>1980</v>
      </c>
    </row>
    <row r="489" spans="3:13" ht="15.6" customHeight="1">
      <c r="C489" s="2">
        <f t="shared" si="9"/>
        <v>2.395</v>
      </c>
      <c r="D489" s="2" t="s">
        <v>269</v>
      </c>
      <c r="E489" s="2" t="s">
        <v>1378</v>
      </c>
      <c r="F489" s="2" t="s">
        <v>1387</v>
      </c>
      <c r="G489" s="2" t="s">
        <v>5</v>
      </c>
      <c r="H489" s="2">
        <f>4*A5</f>
        <v>0.32</v>
      </c>
      <c r="I489" s="2">
        <f>5*A38</f>
        <v>7.4999999999999997E-2</v>
      </c>
      <c r="J489" s="2">
        <f>20*A49</f>
        <v>2</v>
      </c>
      <c r="K489" s="2" t="s">
        <v>1980</v>
      </c>
      <c r="L489" s="2" t="s">
        <v>1980</v>
      </c>
      <c r="M489" s="2" t="s">
        <v>1980</v>
      </c>
    </row>
    <row r="490" spans="3:13" ht="15.6" customHeight="1">
      <c r="C490" s="2">
        <f t="shared" si="9"/>
        <v>2.3149999999999999</v>
      </c>
      <c r="D490" s="2" t="s">
        <v>270</v>
      </c>
      <c r="E490" s="2" t="s">
        <v>1378</v>
      </c>
      <c r="F490" s="2" t="s">
        <v>1387</v>
      </c>
      <c r="G490" s="2" t="s">
        <v>5</v>
      </c>
      <c r="H490" s="2">
        <f>3*A5</f>
        <v>0.24</v>
      </c>
      <c r="I490" s="2">
        <f>5*A38</f>
        <v>7.4999999999999997E-2</v>
      </c>
      <c r="J490" s="2">
        <f>20*A49</f>
        <v>2</v>
      </c>
      <c r="K490" s="2" t="s">
        <v>1980</v>
      </c>
      <c r="L490" s="2" t="s">
        <v>1980</v>
      </c>
      <c r="M490" s="2" t="s">
        <v>1980</v>
      </c>
    </row>
    <row r="491" spans="3:13" ht="15.6" customHeight="1">
      <c r="C491" s="2">
        <f t="shared" si="9"/>
        <v>3.0750000000000002</v>
      </c>
      <c r="D491" s="2" t="s">
        <v>272</v>
      </c>
      <c r="E491" s="2" t="s">
        <v>1370</v>
      </c>
      <c r="F491" s="2" t="s">
        <v>1447</v>
      </c>
      <c r="G491" s="2" t="s">
        <v>5</v>
      </c>
      <c r="H491" s="2">
        <f>5*A6</f>
        <v>0.75</v>
      </c>
      <c r="I491" s="2">
        <f>5*A38</f>
        <v>7.4999999999999997E-2</v>
      </c>
      <c r="J491" s="2">
        <f>9*A23</f>
        <v>2.25</v>
      </c>
      <c r="K491" s="2" t="s">
        <v>1980</v>
      </c>
      <c r="L491" s="2" t="s">
        <v>1980</v>
      </c>
      <c r="M491" s="2" t="s">
        <v>1980</v>
      </c>
    </row>
    <row r="492" spans="3:13" ht="15.6" customHeight="1">
      <c r="C492" s="2">
        <f t="shared" si="9"/>
        <v>3.165</v>
      </c>
      <c r="D492" s="2" t="s">
        <v>273</v>
      </c>
      <c r="E492" s="2" t="s">
        <v>1370</v>
      </c>
      <c r="F492" s="2" t="s">
        <v>1447</v>
      </c>
      <c r="G492" s="2" t="s">
        <v>5</v>
      </c>
      <c r="H492" s="2">
        <f>5*A6</f>
        <v>0.75</v>
      </c>
      <c r="I492" s="2">
        <f>3*A9</f>
        <v>0.09</v>
      </c>
      <c r="J492" s="2">
        <f>5*A38</f>
        <v>7.4999999999999997E-2</v>
      </c>
      <c r="K492" s="2">
        <f>9*A23</f>
        <v>2.25</v>
      </c>
      <c r="L492" s="2" t="s">
        <v>1980</v>
      </c>
      <c r="M492" s="2" t="s">
        <v>1980</v>
      </c>
    </row>
    <row r="493" spans="3:13" ht="15.6" customHeight="1">
      <c r="C493" s="2">
        <f t="shared" si="9"/>
        <v>3.165</v>
      </c>
      <c r="D493" s="2" t="s">
        <v>274</v>
      </c>
      <c r="E493" s="2" t="s">
        <v>1370</v>
      </c>
      <c r="F493" s="2" t="s">
        <v>1447</v>
      </c>
      <c r="G493" s="2" t="s">
        <v>5</v>
      </c>
      <c r="H493" s="2">
        <f>5*A6</f>
        <v>0.75</v>
      </c>
      <c r="I493" s="2">
        <f>3*A9</f>
        <v>0.09</v>
      </c>
      <c r="J493" s="2">
        <f>5*A38</f>
        <v>7.4999999999999997E-2</v>
      </c>
      <c r="K493" s="2">
        <f>9*A23</f>
        <v>2.25</v>
      </c>
      <c r="L493" s="2" t="s">
        <v>1980</v>
      </c>
      <c r="M493" s="2" t="s">
        <v>1980</v>
      </c>
    </row>
    <row r="494" spans="3:13" ht="15.6" customHeight="1">
      <c r="C494" s="2">
        <f t="shared" si="9"/>
        <v>0.61499999999999999</v>
      </c>
      <c r="D494" s="2" t="s">
        <v>275</v>
      </c>
      <c r="E494" s="2" t="s">
        <v>1435</v>
      </c>
      <c r="F494" s="2" t="s">
        <v>1383</v>
      </c>
      <c r="G494" s="2" t="s">
        <v>5</v>
      </c>
      <c r="H494" s="2">
        <f>3*A9</f>
        <v>0.09</v>
      </c>
      <c r="I494" s="2">
        <f>5*A38</f>
        <v>7.4999999999999997E-2</v>
      </c>
      <c r="J494" s="2">
        <f>9*A18</f>
        <v>0.45</v>
      </c>
      <c r="K494" s="2" t="s">
        <v>1980</v>
      </c>
      <c r="L494" s="2" t="s">
        <v>1980</v>
      </c>
      <c r="M494" s="2" t="s">
        <v>1980</v>
      </c>
    </row>
    <row r="495" spans="3:13" ht="15.6" customHeight="1">
      <c r="C495" s="2">
        <f t="shared" si="9"/>
        <v>3.375</v>
      </c>
      <c r="D495" s="2" t="s">
        <v>276</v>
      </c>
      <c r="E495" s="2" t="s">
        <v>1370</v>
      </c>
      <c r="F495" s="2" t="s">
        <v>1425</v>
      </c>
      <c r="G495" s="2" t="s">
        <v>5</v>
      </c>
      <c r="H495" s="2">
        <f>7*A6</f>
        <v>1.05</v>
      </c>
      <c r="I495" s="2">
        <f>5*A38</f>
        <v>7.4999999999999997E-2</v>
      </c>
      <c r="J495" s="2">
        <f>9*A23</f>
        <v>2.25</v>
      </c>
      <c r="K495" s="2" t="s">
        <v>1980</v>
      </c>
      <c r="L495" s="2" t="s">
        <v>1980</v>
      </c>
      <c r="M495" s="2" t="s">
        <v>1980</v>
      </c>
    </row>
    <row r="496" spans="3:13" ht="15.6" customHeight="1">
      <c r="C496" s="2">
        <f t="shared" si="9"/>
        <v>3.2249999999999996</v>
      </c>
      <c r="D496" s="2" t="s">
        <v>277</v>
      </c>
      <c r="E496" s="2" t="s">
        <v>1370</v>
      </c>
      <c r="F496" s="2" t="s">
        <v>1447</v>
      </c>
      <c r="G496" s="2" t="s">
        <v>5</v>
      </c>
      <c r="H496" s="2">
        <f>6*A6</f>
        <v>0.89999999999999991</v>
      </c>
      <c r="I496" s="2">
        <f>5*A38</f>
        <v>7.4999999999999997E-2</v>
      </c>
      <c r="J496" s="2">
        <f>9*A23</f>
        <v>2.25</v>
      </c>
      <c r="K496" s="2" t="s">
        <v>1980</v>
      </c>
      <c r="L496" s="2" t="s">
        <v>1980</v>
      </c>
      <c r="M496" s="2" t="s">
        <v>1980</v>
      </c>
    </row>
    <row r="497" spans="3:13" ht="15.6" customHeight="1">
      <c r="C497" s="2">
        <f t="shared" si="9"/>
        <v>0.61499999999999999</v>
      </c>
      <c r="D497" s="2" t="s">
        <v>280</v>
      </c>
      <c r="E497" s="2" t="s">
        <v>1435</v>
      </c>
      <c r="F497" s="2" t="s">
        <v>1431</v>
      </c>
      <c r="G497" s="2" t="s">
        <v>5</v>
      </c>
      <c r="H497" s="2">
        <f>3*A9</f>
        <v>0.09</v>
      </c>
      <c r="I497" s="2">
        <f>5*A38</f>
        <v>7.4999999999999997E-2</v>
      </c>
      <c r="J497" s="2">
        <f>9*A18</f>
        <v>0.45</v>
      </c>
      <c r="K497" s="2" t="s">
        <v>1980</v>
      </c>
      <c r="L497" s="2" t="s">
        <v>1980</v>
      </c>
      <c r="M497" s="2" t="s">
        <v>1980</v>
      </c>
    </row>
    <row r="498" spans="3:13" ht="15.6" customHeight="1">
      <c r="C498" s="2">
        <f t="shared" si="9"/>
        <v>1.8149999999999997</v>
      </c>
      <c r="D498" s="2" t="s">
        <v>281</v>
      </c>
      <c r="E498" s="2" t="s">
        <v>1435</v>
      </c>
      <c r="F498" s="2" t="s">
        <v>1387</v>
      </c>
      <c r="G498" s="2" t="s">
        <v>5</v>
      </c>
      <c r="H498" s="2">
        <f>3*A9</f>
        <v>0.09</v>
      </c>
      <c r="I498" s="2">
        <f>5*A38</f>
        <v>7.4999999999999997E-2</v>
      </c>
      <c r="J498" s="2">
        <f>2*A63</f>
        <v>0.6</v>
      </c>
      <c r="K498" s="2">
        <f>2*A7</f>
        <v>0.6</v>
      </c>
      <c r="L498" s="2">
        <f>9*A18</f>
        <v>0.45</v>
      </c>
      <c r="M498" s="2" t="s">
        <v>1980</v>
      </c>
    </row>
    <row r="499" spans="3:13" ht="15.6" customHeight="1">
      <c r="C499" s="2">
        <f t="shared" si="9"/>
        <v>0.61499999999999999</v>
      </c>
      <c r="D499" s="2" t="s">
        <v>282</v>
      </c>
      <c r="E499" s="2" t="s">
        <v>1435</v>
      </c>
      <c r="F499" s="2" t="s">
        <v>1387</v>
      </c>
      <c r="G499" s="2" t="s">
        <v>5</v>
      </c>
      <c r="H499" s="2">
        <f>3*A9</f>
        <v>0.09</v>
      </c>
      <c r="I499" s="2">
        <f>5*A38</f>
        <v>7.4999999999999997E-2</v>
      </c>
      <c r="J499" s="2">
        <f>9*A18</f>
        <v>0.45</v>
      </c>
      <c r="K499" s="2" t="s">
        <v>1980</v>
      </c>
      <c r="L499" s="2" t="s">
        <v>1980</v>
      </c>
      <c r="M499" s="2" t="s">
        <v>1980</v>
      </c>
    </row>
    <row r="500" spans="3:13" ht="15.6" customHeight="1">
      <c r="C500" s="2">
        <f t="shared" si="9"/>
        <v>0.7350000000000001</v>
      </c>
      <c r="D500" s="2" t="s">
        <v>283</v>
      </c>
      <c r="E500" s="2" t="s">
        <v>1363</v>
      </c>
      <c r="F500" s="2" t="s">
        <v>1383</v>
      </c>
      <c r="G500" s="2" t="s">
        <v>5</v>
      </c>
      <c r="H500" s="2">
        <f>3*A3</f>
        <v>0.30000000000000004</v>
      </c>
      <c r="I500" s="2">
        <f>5*A38</f>
        <v>7.4999999999999997E-2</v>
      </c>
      <c r="J500" s="2">
        <f>9*A17</f>
        <v>0.36</v>
      </c>
      <c r="K500" s="2" t="s">
        <v>1980</v>
      </c>
      <c r="L500" s="2" t="s">
        <v>1980</v>
      </c>
      <c r="M500" s="2" t="s">
        <v>1980</v>
      </c>
    </row>
    <row r="501" spans="3:13" ht="15.6" customHeight="1">
      <c r="C501" s="2">
        <f t="shared" si="9"/>
        <v>0.7350000000000001</v>
      </c>
      <c r="D501" s="2" t="s">
        <v>284</v>
      </c>
      <c r="E501" s="2" t="s">
        <v>1363</v>
      </c>
      <c r="F501" s="2" t="s">
        <v>1383</v>
      </c>
      <c r="G501" s="2" t="s">
        <v>5</v>
      </c>
      <c r="H501" s="2">
        <f>3*A3</f>
        <v>0.30000000000000004</v>
      </c>
      <c r="I501" s="2">
        <f>5*A38</f>
        <v>7.4999999999999997E-2</v>
      </c>
      <c r="J501" s="2">
        <f>9*A17</f>
        <v>0.36</v>
      </c>
      <c r="K501" s="2" t="s">
        <v>1980</v>
      </c>
      <c r="L501" s="2" t="s">
        <v>1980</v>
      </c>
      <c r="M501" s="2" t="s">
        <v>1980</v>
      </c>
    </row>
    <row r="502" spans="3:13" ht="15.6" customHeight="1">
      <c r="C502" s="2">
        <f t="shared" si="9"/>
        <v>0.61499999999999999</v>
      </c>
      <c r="D502" s="2" t="s">
        <v>285</v>
      </c>
      <c r="E502" s="2" t="s">
        <v>1435</v>
      </c>
      <c r="F502" s="2" t="s">
        <v>1383</v>
      </c>
      <c r="G502" s="2" t="s">
        <v>5</v>
      </c>
      <c r="H502" s="2">
        <f>3*A9</f>
        <v>0.09</v>
      </c>
      <c r="I502" s="2">
        <f>5*A38</f>
        <v>7.4999999999999997E-2</v>
      </c>
      <c r="J502" s="2">
        <f>9*A18</f>
        <v>0.45</v>
      </c>
      <c r="K502" s="2" t="s">
        <v>1980</v>
      </c>
      <c r="L502" s="2" t="s">
        <v>1980</v>
      </c>
      <c r="M502" s="2" t="s">
        <v>1980</v>
      </c>
    </row>
    <row r="503" spans="3:13" ht="15.6" customHeight="1">
      <c r="C503" s="2">
        <f t="shared" si="9"/>
        <v>0.61499999999999999</v>
      </c>
      <c r="D503" s="2" t="s">
        <v>286</v>
      </c>
      <c r="E503" s="2" t="s">
        <v>1435</v>
      </c>
      <c r="F503" s="2" t="s">
        <v>1383</v>
      </c>
      <c r="G503" s="2" t="s">
        <v>5</v>
      </c>
      <c r="H503" s="2">
        <f>3*A9</f>
        <v>0.09</v>
      </c>
      <c r="I503" s="2">
        <f>5*A38</f>
        <v>7.4999999999999997E-2</v>
      </c>
      <c r="J503" s="2">
        <f>9*A18</f>
        <v>0.45</v>
      </c>
      <c r="K503" s="2" t="s">
        <v>1980</v>
      </c>
      <c r="L503" s="2" t="s">
        <v>1980</v>
      </c>
      <c r="M503" s="2" t="s">
        <v>1980</v>
      </c>
    </row>
    <row r="504" spans="3:13" ht="15.6" customHeight="1">
      <c r="C504" s="2">
        <f t="shared" si="9"/>
        <v>0.64500000000000002</v>
      </c>
      <c r="D504" s="2" t="s">
        <v>287</v>
      </c>
      <c r="E504" s="2" t="s">
        <v>1435</v>
      </c>
      <c r="F504" s="2" t="s">
        <v>1383</v>
      </c>
      <c r="G504" s="2" t="s">
        <v>5</v>
      </c>
      <c r="H504" s="2">
        <f>4*A9</f>
        <v>0.12</v>
      </c>
      <c r="I504" s="2">
        <f>5*A38</f>
        <v>7.4999999999999997E-2</v>
      </c>
      <c r="J504" s="2">
        <f>9*A18</f>
        <v>0.45</v>
      </c>
      <c r="K504" s="2" t="s">
        <v>1980</v>
      </c>
      <c r="L504" s="2" t="s">
        <v>1980</v>
      </c>
      <c r="M504" s="2" t="s">
        <v>1980</v>
      </c>
    </row>
    <row r="505" spans="3:13" ht="15.6" customHeight="1">
      <c r="C505" s="2">
        <f t="shared" si="9"/>
        <v>0.64500000000000002</v>
      </c>
      <c r="D505" s="2" t="s">
        <v>288</v>
      </c>
      <c r="E505" s="2" t="s">
        <v>1435</v>
      </c>
      <c r="F505" s="2" t="s">
        <v>1424</v>
      </c>
      <c r="G505" s="2" t="s">
        <v>5</v>
      </c>
      <c r="H505" s="2">
        <f>4*A9</f>
        <v>0.12</v>
      </c>
      <c r="I505" s="2">
        <f>5*A38</f>
        <v>7.4999999999999997E-2</v>
      </c>
      <c r="J505" s="2">
        <f>9*A18</f>
        <v>0.45</v>
      </c>
      <c r="K505" s="2" t="s">
        <v>1980</v>
      </c>
      <c r="L505" s="2" t="s">
        <v>1980</v>
      </c>
      <c r="M505" s="2" t="s">
        <v>1980</v>
      </c>
    </row>
    <row r="506" spans="3:13" ht="15.6" customHeight="1">
      <c r="C506" s="2">
        <f t="shared" si="9"/>
        <v>0.67500000000000004</v>
      </c>
      <c r="D506" s="2" t="s">
        <v>289</v>
      </c>
      <c r="E506" s="2" t="s">
        <v>1435</v>
      </c>
      <c r="F506" s="2" t="s">
        <v>1424</v>
      </c>
      <c r="G506" s="2" t="s">
        <v>5</v>
      </c>
      <c r="H506" s="2">
        <f>5*A9</f>
        <v>0.15</v>
      </c>
      <c r="I506" s="2">
        <f>5*A38</f>
        <v>7.4999999999999997E-2</v>
      </c>
      <c r="J506" s="2">
        <f>9*A18</f>
        <v>0.45</v>
      </c>
      <c r="K506" s="2" t="s">
        <v>1980</v>
      </c>
      <c r="L506" s="2" t="s">
        <v>1980</v>
      </c>
      <c r="M506" s="2" t="s">
        <v>1980</v>
      </c>
    </row>
    <row r="507" spans="3:13" ht="15.6" customHeight="1">
      <c r="C507" s="2">
        <f t="shared" si="9"/>
        <v>0.85499999999999998</v>
      </c>
      <c r="D507" s="2" t="s">
        <v>290</v>
      </c>
      <c r="E507" s="2" t="s">
        <v>1435</v>
      </c>
      <c r="F507" s="2" t="s">
        <v>1383</v>
      </c>
      <c r="G507" s="2" t="s">
        <v>5</v>
      </c>
      <c r="H507" s="2">
        <f>3*A9</f>
        <v>0.09</v>
      </c>
      <c r="I507" s="2">
        <f>3*A5</f>
        <v>0.24</v>
      </c>
      <c r="J507" s="2">
        <f>5*A38</f>
        <v>7.4999999999999997E-2</v>
      </c>
      <c r="K507" s="2">
        <f>9*A18</f>
        <v>0.45</v>
      </c>
      <c r="L507" s="2" t="s">
        <v>1980</v>
      </c>
      <c r="M507" s="2" t="s">
        <v>1980</v>
      </c>
    </row>
    <row r="508" spans="3:13" ht="15.6" customHeight="1">
      <c r="C508" s="2">
        <f t="shared" si="9"/>
        <v>0.76500000000000001</v>
      </c>
      <c r="D508" s="2" t="s">
        <v>291</v>
      </c>
      <c r="E508" s="2" t="s">
        <v>1422</v>
      </c>
      <c r="F508" s="2" t="s">
        <v>1431</v>
      </c>
      <c r="G508" s="2" t="s">
        <v>5</v>
      </c>
      <c r="H508" s="2">
        <f>5*A2</f>
        <v>0.3</v>
      </c>
      <c r="I508" s="2">
        <f>3*A5</f>
        <v>0.24</v>
      </c>
      <c r="J508" s="2">
        <f>5*A38</f>
        <v>7.4999999999999997E-2</v>
      </c>
      <c r="K508" s="2">
        <f>6*A53</f>
        <v>0.15000000000000002</v>
      </c>
      <c r="L508" s="2" t="s">
        <v>1980</v>
      </c>
      <c r="M508" s="2" t="s">
        <v>1980</v>
      </c>
    </row>
    <row r="509" spans="3:13" ht="15.6" customHeight="1">
      <c r="C509" s="2">
        <f t="shared" si="9"/>
        <v>0.61499999999999999</v>
      </c>
      <c r="D509" s="2" t="s">
        <v>292</v>
      </c>
      <c r="E509" s="2" t="s">
        <v>1435</v>
      </c>
      <c r="F509" s="2" t="s">
        <v>1383</v>
      </c>
      <c r="G509" s="2" t="s">
        <v>5</v>
      </c>
      <c r="H509" s="2">
        <f>3*A9</f>
        <v>0.09</v>
      </c>
      <c r="I509" s="2">
        <f>5*A38</f>
        <v>7.4999999999999997E-2</v>
      </c>
      <c r="J509" s="2">
        <f>9*A18</f>
        <v>0.45</v>
      </c>
      <c r="K509" s="2" t="s">
        <v>1980</v>
      </c>
      <c r="L509" s="2" t="s">
        <v>1980</v>
      </c>
      <c r="M509" s="2" t="s">
        <v>1980</v>
      </c>
    </row>
    <row r="510" spans="3:13" ht="15.6" customHeight="1">
      <c r="C510" s="2">
        <f t="shared" si="9"/>
        <v>2.625</v>
      </c>
      <c r="D510" s="2" t="s">
        <v>294</v>
      </c>
      <c r="E510" s="2" t="s">
        <v>1370</v>
      </c>
      <c r="F510" s="2" t="s">
        <v>1425</v>
      </c>
      <c r="G510" s="2" t="s">
        <v>5</v>
      </c>
      <c r="H510" s="2">
        <f>2*A6</f>
        <v>0.3</v>
      </c>
      <c r="I510" s="2">
        <f>5*A38</f>
        <v>7.4999999999999997E-2</v>
      </c>
      <c r="J510" s="2">
        <f>9*A23</f>
        <v>2.25</v>
      </c>
      <c r="K510" s="2" t="s">
        <v>1980</v>
      </c>
      <c r="L510" s="2" t="s">
        <v>1980</v>
      </c>
      <c r="M510" s="2" t="s">
        <v>1980</v>
      </c>
    </row>
    <row r="511" spans="3:13" ht="15.6" customHeight="1">
      <c r="C511" s="2">
        <f t="shared" si="9"/>
        <v>1.125</v>
      </c>
      <c r="D511" s="2" t="s">
        <v>295</v>
      </c>
      <c r="E511" s="2" t="s">
        <v>1435</v>
      </c>
      <c r="F511" s="2" t="s">
        <v>1447</v>
      </c>
      <c r="G511" s="2" t="s">
        <v>5</v>
      </c>
      <c r="H511" s="2">
        <f>5*A9</f>
        <v>0.15</v>
      </c>
      <c r="I511" s="2">
        <f>3*A6</f>
        <v>0.44999999999999996</v>
      </c>
      <c r="J511" s="2">
        <f>5*A38</f>
        <v>7.4999999999999997E-2</v>
      </c>
      <c r="K511" s="2">
        <f>9*A18</f>
        <v>0.45</v>
      </c>
      <c r="L511" s="2" t="s">
        <v>1980</v>
      </c>
      <c r="M511" s="2" t="s">
        <v>1980</v>
      </c>
    </row>
    <row r="512" spans="3:13" ht="15.6" customHeight="1">
      <c r="C512" s="2">
        <f t="shared" si="9"/>
        <v>2.7749999999999999</v>
      </c>
      <c r="D512" s="2" t="s">
        <v>296</v>
      </c>
      <c r="E512" s="2" t="s">
        <v>1370</v>
      </c>
      <c r="F512" s="2" t="s">
        <v>1447</v>
      </c>
      <c r="G512" s="2" t="s">
        <v>5</v>
      </c>
      <c r="H512" s="2">
        <f>3*A6</f>
        <v>0.44999999999999996</v>
      </c>
      <c r="I512" s="2">
        <f>5*A38</f>
        <v>7.4999999999999997E-2</v>
      </c>
      <c r="J512" s="2">
        <f>9*A23</f>
        <v>2.25</v>
      </c>
      <c r="K512" s="2" t="s">
        <v>1980</v>
      </c>
      <c r="L512" s="2" t="s">
        <v>1980</v>
      </c>
      <c r="M512" s="2" t="s">
        <v>1980</v>
      </c>
    </row>
    <row r="513" spans="3:13" ht="15.6" customHeight="1">
      <c r="C513" s="2">
        <f t="shared" si="9"/>
        <v>2.9249999999999998</v>
      </c>
      <c r="D513" s="2" t="s">
        <v>297</v>
      </c>
      <c r="E513" s="2" t="s">
        <v>1370</v>
      </c>
      <c r="F513" s="2" t="s">
        <v>1383</v>
      </c>
      <c r="G513" s="2" t="s">
        <v>5</v>
      </c>
      <c r="H513" s="2">
        <f>4*A6</f>
        <v>0.6</v>
      </c>
      <c r="I513" s="2">
        <f>5*A38</f>
        <v>7.4999999999999997E-2</v>
      </c>
      <c r="J513" s="2">
        <f>9*A23</f>
        <v>2.25</v>
      </c>
      <c r="K513" s="2" t="s">
        <v>1980</v>
      </c>
      <c r="L513" s="2" t="s">
        <v>1980</v>
      </c>
      <c r="M513" s="2" t="s">
        <v>1980</v>
      </c>
    </row>
    <row r="514" spans="3:13" ht="15.6" customHeight="1">
      <c r="C514" s="2">
        <f t="shared" si="9"/>
        <v>3.375</v>
      </c>
      <c r="D514" s="2" t="s">
        <v>298</v>
      </c>
      <c r="E514" s="2" t="s">
        <v>1370</v>
      </c>
      <c r="F514" s="2" t="s">
        <v>1447</v>
      </c>
      <c r="G514" s="2" t="s">
        <v>5</v>
      </c>
      <c r="H514" s="2">
        <f>7*A6</f>
        <v>1.05</v>
      </c>
      <c r="I514" s="2">
        <f>5*A38</f>
        <v>7.4999999999999997E-2</v>
      </c>
      <c r="J514" s="2">
        <f>9*A23</f>
        <v>2.25</v>
      </c>
      <c r="K514" s="2" t="s">
        <v>1980</v>
      </c>
      <c r="L514" s="2" t="s">
        <v>1980</v>
      </c>
      <c r="M514" s="2" t="s">
        <v>1980</v>
      </c>
    </row>
    <row r="515" spans="3:13" ht="15.6" customHeight="1">
      <c r="C515" s="2">
        <f t="shared" si="9"/>
        <v>3.2249999999999996</v>
      </c>
      <c r="D515" s="2" t="s">
        <v>299</v>
      </c>
      <c r="E515" s="2" t="s">
        <v>1370</v>
      </c>
      <c r="F515" s="2" t="s">
        <v>1424</v>
      </c>
      <c r="G515" s="2" t="s">
        <v>5</v>
      </c>
      <c r="H515" s="2">
        <f>6*A6</f>
        <v>0.89999999999999991</v>
      </c>
      <c r="I515" s="2">
        <f>5*A38</f>
        <v>7.4999999999999997E-2</v>
      </c>
      <c r="J515" s="2">
        <f>9*A23</f>
        <v>2.25</v>
      </c>
      <c r="K515" s="2" t="s">
        <v>1980</v>
      </c>
      <c r="L515" s="2" t="s">
        <v>1980</v>
      </c>
      <c r="M515" s="2" t="s">
        <v>1980</v>
      </c>
    </row>
    <row r="516" spans="3:13" ht="15.6" customHeight="1">
      <c r="C516" s="2">
        <f t="shared" ref="C516:C579" si="10">SUM(H516:M516)</f>
        <v>3.375</v>
      </c>
      <c r="D516" s="2" t="s">
        <v>300</v>
      </c>
      <c r="E516" s="2" t="s">
        <v>1370</v>
      </c>
      <c r="F516" s="2" t="s">
        <v>1424</v>
      </c>
      <c r="G516" s="2" t="s">
        <v>5</v>
      </c>
      <c r="H516" s="2">
        <f>7*A6</f>
        <v>1.05</v>
      </c>
      <c r="I516" s="2">
        <f>5*A38</f>
        <v>7.4999999999999997E-2</v>
      </c>
      <c r="J516" s="2">
        <f>9*A23</f>
        <v>2.25</v>
      </c>
      <c r="K516" s="2" t="s">
        <v>1980</v>
      </c>
      <c r="L516" s="2" t="s">
        <v>1980</v>
      </c>
      <c r="M516" s="2" t="s">
        <v>1980</v>
      </c>
    </row>
    <row r="517" spans="3:13" ht="15.6" customHeight="1">
      <c r="C517" s="2">
        <f t="shared" si="10"/>
        <v>1.85</v>
      </c>
      <c r="D517" s="2" t="s">
        <v>301</v>
      </c>
      <c r="E517" s="2" t="s">
        <v>1378</v>
      </c>
      <c r="F517" s="2" t="s">
        <v>1383</v>
      </c>
      <c r="G517" s="2" t="s">
        <v>11</v>
      </c>
      <c r="H517" s="2">
        <f>10*A5</f>
        <v>0.8</v>
      </c>
      <c r="I517" s="2">
        <f>10*A38</f>
        <v>0.15</v>
      </c>
      <c r="J517" s="2">
        <f>12*A53</f>
        <v>0.30000000000000004</v>
      </c>
      <c r="K517" s="2">
        <f>3*A47</f>
        <v>0.60000000000000009</v>
      </c>
      <c r="L517" s="2" t="s">
        <v>1980</v>
      </c>
      <c r="M517" s="2" t="s">
        <v>1980</v>
      </c>
    </row>
    <row r="518" spans="3:13" ht="15.6" customHeight="1">
      <c r="C518" s="2">
        <f t="shared" si="10"/>
        <v>1.85</v>
      </c>
      <c r="D518" s="2" t="s">
        <v>302</v>
      </c>
      <c r="E518" s="2" t="s">
        <v>1378</v>
      </c>
      <c r="F518" s="2" t="s">
        <v>1383</v>
      </c>
      <c r="G518" s="2" t="s">
        <v>11</v>
      </c>
      <c r="H518" s="2">
        <f>10*A5</f>
        <v>0.8</v>
      </c>
      <c r="I518" s="2">
        <f>10*A38</f>
        <v>0.15</v>
      </c>
      <c r="J518" s="2">
        <f>12*A53</f>
        <v>0.30000000000000004</v>
      </c>
      <c r="K518" s="2">
        <f>3*A47</f>
        <v>0.60000000000000009</v>
      </c>
      <c r="L518" s="2" t="s">
        <v>1980</v>
      </c>
      <c r="M518" s="2" t="s">
        <v>1980</v>
      </c>
    </row>
    <row r="519" spans="3:13" ht="15.6" customHeight="1">
      <c r="C519" s="2">
        <f t="shared" si="10"/>
        <v>1.85</v>
      </c>
      <c r="D519" s="2" t="s">
        <v>303</v>
      </c>
      <c r="E519" s="2" t="s">
        <v>1378</v>
      </c>
      <c r="F519" s="2" t="s">
        <v>1383</v>
      </c>
      <c r="G519" s="2" t="s">
        <v>11</v>
      </c>
      <c r="H519" s="2">
        <f>10*A5</f>
        <v>0.8</v>
      </c>
      <c r="I519" s="2">
        <f>10*A38</f>
        <v>0.15</v>
      </c>
      <c r="J519" s="2">
        <f>12*A53</f>
        <v>0.30000000000000004</v>
      </c>
      <c r="K519" s="2">
        <f>3*A47</f>
        <v>0.60000000000000009</v>
      </c>
      <c r="L519" s="2" t="s">
        <v>1980</v>
      </c>
      <c r="M519" s="2" t="s">
        <v>1980</v>
      </c>
    </row>
    <row r="520" spans="3:13" ht="15.6" customHeight="1">
      <c r="C520" s="2">
        <f t="shared" si="10"/>
        <v>1.85</v>
      </c>
      <c r="D520" s="2" t="s">
        <v>304</v>
      </c>
      <c r="E520" s="2" t="s">
        <v>1378</v>
      </c>
      <c r="F520" s="2" t="s">
        <v>1383</v>
      </c>
      <c r="G520" s="2" t="s">
        <v>11</v>
      </c>
      <c r="H520" s="2">
        <f>10*A5</f>
        <v>0.8</v>
      </c>
      <c r="I520" s="2">
        <f>10*A38</f>
        <v>0.15</v>
      </c>
      <c r="J520" s="2">
        <f>12*A53</f>
        <v>0.30000000000000004</v>
      </c>
      <c r="K520" s="2">
        <f>3*A47</f>
        <v>0.60000000000000009</v>
      </c>
      <c r="L520" s="2" t="s">
        <v>1980</v>
      </c>
      <c r="M520" s="2" t="s">
        <v>1980</v>
      </c>
    </row>
    <row r="521" spans="3:13" ht="15.6" customHeight="1">
      <c r="C521" s="2">
        <f t="shared" si="10"/>
        <v>1.85</v>
      </c>
      <c r="D521" s="2" t="s">
        <v>305</v>
      </c>
      <c r="E521" s="2" t="s">
        <v>1378</v>
      </c>
      <c r="F521" s="2" t="s">
        <v>1383</v>
      </c>
      <c r="G521" s="2" t="s">
        <v>11</v>
      </c>
      <c r="H521" s="2">
        <f>10*A5</f>
        <v>0.8</v>
      </c>
      <c r="I521" s="2">
        <f>10*A38</f>
        <v>0.15</v>
      </c>
      <c r="J521" s="2">
        <f>12*A53</f>
        <v>0.30000000000000004</v>
      </c>
      <c r="K521" s="2">
        <f>3*A47</f>
        <v>0.60000000000000009</v>
      </c>
      <c r="L521" s="2" t="s">
        <v>1980</v>
      </c>
      <c r="M521" s="2" t="s">
        <v>1980</v>
      </c>
    </row>
    <row r="522" spans="3:13" ht="15.6" customHeight="1">
      <c r="C522" s="2">
        <f t="shared" si="10"/>
        <v>3.6899999999999995</v>
      </c>
      <c r="D522" s="2" t="s">
        <v>306</v>
      </c>
      <c r="E522" s="2" t="s">
        <v>1378</v>
      </c>
      <c r="F522" s="2" t="s">
        <v>1383</v>
      </c>
      <c r="G522" s="2" t="s">
        <v>11</v>
      </c>
      <c r="H522" s="2">
        <f>9*A5</f>
        <v>0.72</v>
      </c>
      <c r="I522" s="2">
        <f>6*A7</f>
        <v>1.7999999999999998</v>
      </c>
      <c r="J522" s="2">
        <f>7*A2</f>
        <v>0.42</v>
      </c>
      <c r="K522" s="2">
        <f>10*A38</f>
        <v>0.15</v>
      </c>
      <c r="L522" s="2">
        <f>3*A47</f>
        <v>0.60000000000000009</v>
      </c>
      <c r="M522" s="2" t="s">
        <v>1980</v>
      </c>
    </row>
    <row r="523" spans="3:13" ht="15.6" customHeight="1">
      <c r="C523" s="2">
        <f t="shared" si="10"/>
        <v>1.85</v>
      </c>
      <c r="D523" s="2" t="s">
        <v>307</v>
      </c>
      <c r="E523" s="2" t="s">
        <v>1378</v>
      </c>
      <c r="F523" s="2" t="s">
        <v>1383</v>
      </c>
      <c r="G523" s="2" t="s">
        <v>11</v>
      </c>
      <c r="H523" s="2">
        <f>10*A5</f>
        <v>0.8</v>
      </c>
      <c r="I523" s="2">
        <f>10*A38</f>
        <v>0.15</v>
      </c>
      <c r="J523" s="2">
        <f>12*A53</f>
        <v>0.30000000000000004</v>
      </c>
      <c r="K523" s="2">
        <f>3*A47</f>
        <v>0.60000000000000009</v>
      </c>
      <c r="L523" s="2" t="s">
        <v>1980</v>
      </c>
      <c r="M523" s="2" t="s">
        <v>1980</v>
      </c>
    </row>
    <row r="524" spans="3:13" ht="15.6" customHeight="1">
      <c r="C524" s="2">
        <f t="shared" si="10"/>
        <v>9.07</v>
      </c>
      <c r="D524" s="2" t="s">
        <v>308</v>
      </c>
      <c r="E524" s="2" t="s">
        <v>1382</v>
      </c>
      <c r="F524" s="2" t="s">
        <v>1391</v>
      </c>
      <c r="G524" s="2" t="s">
        <v>7</v>
      </c>
      <c r="H524" s="2">
        <f>12*A7</f>
        <v>3.5999999999999996</v>
      </c>
      <c r="I524" s="2">
        <f>8*A9</f>
        <v>0.24</v>
      </c>
      <c r="J524" s="2">
        <f>8*A2</f>
        <v>0.48</v>
      </c>
      <c r="K524" s="2">
        <f>16*A35</f>
        <v>4</v>
      </c>
      <c r="L524" s="2">
        <f>3*A24</f>
        <v>0.75</v>
      </c>
      <c r="M524" s="2" t="s">
        <v>1980</v>
      </c>
    </row>
    <row r="525" spans="3:13" ht="15.6" customHeight="1">
      <c r="C525" s="2">
        <f t="shared" si="10"/>
        <v>5.1899999999999995</v>
      </c>
      <c r="D525" s="2" t="s">
        <v>309</v>
      </c>
      <c r="E525" s="2" t="s">
        <v>1435</v>
      </c>
      <c r="F525" s="2" t="s">
        <v>1425</v>
      </c>
      <c r="G525" s="2" t="s">
        <v>11</v>
      </c>
      <c r="H525" s="2">
        <f>9*A9</f>
        <v>0.27</v>
      </c>
      <c r="I525" s="2">
        <f>6*A3</f>
        <v>0.60000000000000009</v>
      </c>
      <c r="J525" s="2">
        <f>6*A6</f>
        <v>0.89999999999999991</v>
      </c>
      <c r="K525" s="2">
        <f>12*A35</f>
        <v>3</v>
      </c>
      <c r="L525" s="2">
        <f>6*A13</f>
        <v>0.42000000000000004</v>
      </c>
      <c r="M525" s="2" t="s">
        <v>1980</v>
      </c>
    </row>
    <row r="526" spans="3:13" ht="15.6" customHeight="1">
      <c r="C526" s="2">
        <f t="shared" si="10"/>
        <v>6.09</v>
      </c>
      <c r="D526" s="2" t="s">
        <v>310</v>
      </c>
      <c r="E526" s="2" t="s">
        <v>1435</v>
      </c>
      <c r="F526" s="2" t="s">
        <v>1387</v>
      </c>
      <c r="G526" s="2" t="s">
        <v>11</v>
      </c>
      <c r="H526" s="2">
        <f>9*A9</f>
        <v>0.27</v>
      </c>
      <c r="I526" s="2">
        <f>7*A7</f>
        <v>2.1</v>
      </c>
      <c r="J526" s="2">
        <f>1*A63</f>
        <v>0.3</v>
      </c>
      <c r="K526" s="2">
        <f>12*A35</f>
        <v>3</v>
      </c>
      <c r="L526" s="2">
        <f>6*A13</f>
        <v>0.42000000000000004</v>
      </c>
      <c r="M526" s="2" t="s">
        <v>1980</v>
      </c>
    </row>
    <row r="527" spans="3:13" ht="15.6" customHeight="1">
      <c r="C527" s="2">
        <f t="shared" si="10"/>
        <v>7.63</v>
      </c>
      <c r="D527" s="2" t="s">
        <v>311</v>
      </c>
      <c r="E527" s="2" t="s">
        <v>1422</v>
      </c>
      <c r="F527" s="2" t="s">
        <v>1387</v>
      </c>
      <c r="G527" s="2" t="s">
        <v>7</v>
      </c>
      <c r="H527" s="2">
        <f>12*A2</f>
        <v>0.72</v>
      </c>
      <c r="I527" s="2">
        <f>7*A9</f>
        <v>0.21</v>
      </c>
      <c r="J527" s="2">
        <f>9*A7</f>
        <v>2.6999999999999997</v>
      </c>
      <c r="K527" s="2">
        <f>16*A35</f>
        <v>4</v>
      </c>
      <c r="L527" s="2" t="s">
        <v>1980</v>
      </c>
      <c r="M527" s="2" t="s">
        <v>1980</v>
      </c>
    </row>
    <row r="528" spans="3:13" ht="15.6" customHeight="1">
      <c r="C528" s="2">
        <f t="shared" si="10"/>
        <v>6.5</v>
      </c>
      <c r="D528" s="2" t="s">
        <v>312</v>
      </c>
      <c r="E528" s="2" t="s">
        <v>1422</v>
      </c>
      <c r="F528" s="2" t="s">
        <v>1387</v>
      </c>
      <c r="G528" s="2" t="s">
        <v>7</v>
      </c>
      <c r="H528" s="2">
        <f>11*A2</f>
        <v>0.65999999999999992</v>
      </c>
      <c r="I528" s="2">
        <f>8*A9</f>
        <v>0.24</v>
      </c>
      <c r="J528" s="2">
        <f>7*A7</f>
        <v>2.1</v>
      </c>
      <c r="K528" s="2">
        <f>14*A35</f>
        <v>3.5</v>
      </c>
      <c r="L528" s="2" t="s">
        <v>1980</v>
      </c>
      <c r="M528" s="2" t="s">
        <v>1980</v>
      </c>
    </row>
    <row r="529" spans="3:13" ht="15.6" customHeight="1">
      <c r="C529" s="2">
        <f t="shared" si="10"/>
        <v>8.2899999999999991</v>
      </c>
      <c r="D529" s="2" t="s">
        <v>313</v>
      </c>
      <c r="E529" s="2" t="s">
        <v>1435</v>
      </c>
      <c r="F529" s="2" t="s">
        <v>1371</v>
      </c>
      <c r="G529" s="2" t="s">
        <v>7</v>
      </c>
      <c r="H529" s="2">
        <f>12*A9</f>
        <v>0.36</v>
      </c>
      <c r="I529" s="2">
        <f>8*A7</f>
        <v>2.4</v>
      </c>
      <c r="J529" s="2">
        <f>8*A2</f>
        <v>0.48</v>
      </c>
      <c r="K529" s="2">
        <f>16*A35</f>
        <v>4</v>
      </c>
      <c r="L529" s="2">
        <f>3*A16</f>
        <v>1.0499999999999998</v>
      </c>
      <c r="M529" s="2" t="s">
        <v>1980</v>
      </c>
    </row>
    <row r="530" spans="3:13" ht="15.6" customHeight="1">
      <c r="C530" s="2">
        <f t="shared" si="10"/>
        <v>6.98</v>
      </c>
      <c r="D530" s="2" t="s">
        <v>314</v>
      </c>
      <c r="E530" s="2" t="s">
        <v>1378</v>
      </c>
      <c r="F530" s="2" t="s">
        <v>1387</v>
      </c>
      <c r="G530" s="2" t="s">
        <v>7</v>
      </c>
      <c r="H530" s="2">
        <f>10*A5</f>
        <v>0.8</v>
      </c>
      <c r="I530" s="2">
        <f>6*A7</f>
        <v>1.7999999999999998</v>
      </c>
      <c r="J530" s="2">
        <f>8*A2</f>
        <v>0.48</v>
      </c>
      <c r="K530" s="2">
        <f>12*A35</f>
        <v>3</v>
      </c>
      <c r="L530" s="2">
        <f>3*A50</f>
        <v>0.89999999999999991</v>
      </c>
      <c r="M530" s="2" t="s">
        <v>1980</v>
      </c>
    </row>
    <row r="531" spans="3:13" ht="15.6" customHeight="1">
      <c r="C531" s="2">
        <f t="shared" si="10"/>
        <v>7.4600000000000009</v>
      </c>
      <c r="D531" s="2" t="s">
        <v>315</v>
      </c>
      <c r="E531" s="2" t="s">
        <v>1378</v>
      </c>
      <c r="F531" s="2" t="s">
        <v>1387</v>
      </c>
      <c r="G531" s="2" t="s">
        <v>7</v>
      </c>
      <c r="H531" s="2">
        <f>10*A5</f>
        <v>0.8</v>
      </c>
      <c r="I531" s="2">
        <f>8*A7</f>
        <v>2.4</v>
      </c>
      <c r="J531" s="2">
        <f>6*A2</f>
        <v>0.36</v>
      </c>
      <c r="K531" s="2">
        <f>12*A35</f>
        <v>3</v>
      </c>
      <c r="L531" s="2">
        <f>3*A50</f>
        <v>0.89999999999999991</v>
      </c>
      <c r="M531" s="2" t="s">
        <v>1980</v>
      </c>
    </row>
    <row r="532" spans="3:13" ht="15.6" customHeight="1">
      <c r="C532" s="2">
        <f t="shared" si="10"/>
        <v>8.0500000000000007</v>
      </c>
      <c r="D532" s="2" t="s">
        <v>317</v>
      </c>
      <c r="E532" s="2" t="s">
        <v>1435</v>
      </c>
      <c r="F532" s="2" t="s">
        <v>1387</v>
      </c>
      <c r="G532" s="2" t="s">
        <v>7</v>
      </c>
      <c r="H532" s="2">
        <f>9*A2</f>
        <v>0.54</v>
      </c>
      <c r="I532" s="2">
        <f>12*A9</f>
        <v>0.36</v>
      </c>
      <c r="J532" s="2">
        <f>7*A7</f>
        <v>2.1</v>
      </c>
      <c r="K532" s="2">
        <f>16*A35</f>
        <v>4</v>
      </c>
      <c r="L532" s="2">
        <f>3*A16</f>
        <v>1.0499999999999998</v>
      </c>
      <c r="M532" s="2" t="s">
        <v>1980</v>
      </c>
    </row>
    <row r="533" spans="3:13" ht="15.6" customHeight="1">
      <c r="C533" s="2">
        <f t="shared" si="10"/>
        <v>9.0399999999999991</v>
      </c>
      <c r="D533" s="2" t="s">
        <v>318</v>
      </c>
      <c r="E533" s="2" t="s">
        <v>1382</v>
      </c>
      <c r="F533" s="2" t="s">
        <v>1391</v>
      </c>
      <c r="G533" s="2" t="s">
        <v>7</v>
      </c>
      <c r="H533" s="2">
        <f>12*A7</f>
        <v>3.5999999999999996</v>
      </c>
      <c r="I533" s="2">
        <f>9*A9</f>
        <v>0.27</v>
      </c>
      <c r="J533" s="2">
        <f>7*A2</f>
        <v>0.42</v>
      </c>
      <c r="K533" s="2">
        <f>16*A35</f>
        <v>4</v>
      </c>
      <c r="L533" s="2">
        <f>3*A24</f>
        <v>0.75</v>
      </c>
      <c r="M533" s="2" t="s">
        <v>1980</v>
      </c>
    </row>
    <row r="534" spans="3:13" ht="15.6" customHeight="1">
      <c r="C534" s="2">
        <f t="shared" si="10"/>
        <v>5.49</v>
      </c>
      <c r="D534" s="2" t="s">
        <v>319</v>
      </c>
      <c r="E534" s="2" t="s">
        <v>1435</v>
      </c>
      <c r="F534" s="2" t="s">
        <v>1391</v>
      </c>
      <c r="G534" s="2" t="s">
        <v>11</v>
      </c>
      <c r="H534" s="2">
        <f>9*A9</f>
        <v>0.27</v>
      </c>
      <c r="I534" s="2">
        <f>6*A7</f>
        <v>1.7999999999999998</v>
      </c>
      <c r="J534" s="2">
        <f>12*A35</f>
        <v>3</v>
      </c>
      <c r="K534" s="2">
        <f>6*A13</f>
        <v>0.42000000000000004</v>
      </c>
      <c r="L534" s="2" t="s">
        <v>1980</v>
      </c>
      <c r="M534" s="2" t="s">
        <v>1980</v>
      </c>
    </row>
    <row r="535" spans="3:13" ht="15.6" customHeight="1">
      <c r="C535" s="2">
        <f t="shared" si="10"/>
        <v>6.09</v>
      </c>
      <c r="D535" s="2" t="s">
        <v>320</v>
      </c>
      <c r="E535" s="2" t="s">
        <v>1435</v>
      </c>
      <c r="F535" s="2" t="s">
        <v>1425</v>
      </c>
      <c r="G535" s="2" t="s">
        <v>11</v>
      </c>
      <c r="H535" s="2">
        <f>9*A9</f>
        <v>0.27</v>
      </c>
      <c r="I535" s="2">
        <f>7*A7</f>
        <v>2.1</v>
      </c>
      <c r="J535" s="2">
        <f>5*A2</f>
        <v>0.3</v>
      </c>
      <c r="K535" s="2">
        <f>12*A35</f>
        <v>3</v>
      </c>
      <c r="L535" s="2">
        <f>6*A13</f>
        <v>0.42000000000000004</v>
      </c>
      <c r="M535" s="2" t="s">
        <v>1980</v>
      </c>
    </row>
    <row r="536" spans="3:13" ht="15.6" customHeight="1">
      <c r="C536" s="2">
        <f t="shared" si="10"/>
        <v>9.07</v>
      </c>
      <c r="D536" s="2" t="s">
        <v>321</v>
      </c>
      <c r="E536" s="2" t="s">
        <v>1382</v>
      </c>
      <c r="F536" s="2" t="s">
        <v>1391</v>
      </c>
      <c r="G536" s="2" t="s">
        <v>7</v>
      </c>
      <c r="H536" s="2">
        <f>12*A7</f>
        <v>3.5999999999999996</v>
      </c>
      <c r="I536" s="2">
        <f>8*A9</f>
        <v>0.24</v>
      </c>
      <c r="J536" s="2">
        <f>8*A2</f>
        <v>0.48</v>
      </c>
      <c r="K536" s="2">
        <f>16*A35</f>
        <v>4</v>
      </c>
      <c r="L536" s="2">
        <f>3*A24</f>
        <v>0.75</v>
      </c>
      <c r="M536" s="2" t="s">
        <v>1980</v>
      </c>
    </row>
    <row r="537" spans="3:13" ht="15.6" customHeight="1">
      <c r="C537" s="2">
        <f t="shared" si="10"/>
        <v>8.2100000000000009</v>
      </c>
      <c r="D537" s="2" t="s">
        <v>322</v>
      </c>
      <c r="E537" s="2" t="s">
        <v>1382</v>
      </c>
      <c r="F537" s="2" t="s">
        <v>1371</v>
      </c>
      <c r="G537" s="2" t="s">
        <v>7</v>
      </c>
      <c r="H537" s="2">
        <f>11*A7</f>
        <v>3.3</v>
      </c>
      <c r="I537" s="2">
        <f>8*A9</f>
        <v>0.24</v>
      </c>
      <c r="J537" s="2">
        <f>7*A2</f>
        <v>0.42</v>
      </c>
      <c r="K537" s="2">
        <f>14*A35</f>
        <v>3.5</v>
      </c>
      <c r="L537" s="2">
        <f>3*A24</f>
        <v>0.75</v>
      </c>
      <c r="M537" s="2" t="s">
        <v>1980</v>
      </c>
    </row>
    <row r="538" spans="3:13" ht="15.6" customHeight="1">
      <c r="C538" s="2">
        <f t="shared" si="10"/>
        <v>3.0750000000000002</v>
      </c>
      <c r="D538" s="2" t="s">
        <v>323</v>
      </c>
      <c r="E538" s="2" t="s">
        <v>1370</v>
      </c>
      <c r="F538" s="2" t="s">
        <v>1425</v>
      </c>
      <c r="G538" s="2" t="s">
        <v>5</v>
      </c>
      <c r="H538" s="2">
        <f>5*A6</f>
        <v>0.75</v>
      </c>
      <c r="I538" s="2">
        <f>5*A38</f>
        <v>7.4999999999999997E-2</v>
      </c>
      <c r="J538" s="2">
        <f>9*A23</f>
        <v>2.25</v>
      </c>
      <c r="K538" s="2" t="s">
        <v>1980</v>
      </c>
      <c r="L538" s="2" t="s">
        <v>1980</v>
      </c>
      <c r="M538" s="2" t="s">
        <v>1980</v>
      </c>
    </row>
    <row r="539" spans="3:13" ht="15.6" customHeight="1">
      <c r="C539" s="2">
        <f t="shared" si="10"/>
        <v>1.9049999999999998</v>
      </c>
      <c r="D539" s="2" t="s">
        <v>324</v>
      </c>
      <c r="E539" s="2" t="s">
        <v>1435</v>
      </c>
      <c r="F539" s="2" t="s">
        <v>1371</v>
      </c>
      <c r="G539" s="2" t="s">
        <v>5</v>
      </c>
      <c r="H539" s="2">
        <f>6*A9</f>
        <v>0.18</v>
      </c>
      <c r="I539" s="2">
        <f>4*A7</f>
        <v>1.2</v>
      </c>
      <c r="J539" s="2">
        <f>5*A38</f>
        <v>7.4999999999999997E-2</v>
      </c>
      <c r="K539" s="2">
        <f>9*A18</f>
        <v>0.45</v>
      </c>
      <c r="L539" s="2" t="s">
        <v>1980</v>
      </c>
      <c r="M539" s="2" t="s">
        <v>1980</v>
      </c>
    </row>
    <row r="540" spans="3:13" ht="15.6" customHeight="1">
      <c r="C540" s="2">
        <f t="shared" si="10"/>
        <v>6.1950000000000003</v>
      </c>
      <c r="D540" s="2" t="s">
        <v>325</v>
      </c>
      <c r="E540" s="2" t="s">
        <v>1370</v>
      </c>
      <c r="F540" s="2" t="s">
        <v>1376</v>
      </c>
      <c r="G540" s="2" t="s">
        <v>7</v>
      </c>
      <c r="H540" s="2">
        <f>14*A6</f>
        <v>2.1</v>
      </c>
      <c r="I540" s="2">
        <f>9*A9</f>
        <v>0.27</v>
      </c>
      <c r="J540" s="2">
        <f>9*A3</f>
        <v>0.9</v>
      </c>
      <c r="K540" s="2">
        <f>15*A38</f>
        <v>0.22499999999999998</v>
      </c>
      <c r="L540" s="2">
        <f>3*A22</f>
        <v>2.7</v>
      </c>
      <c r="M540" s="2" t="s">
        <v>1980</v>
      </c>
    </row>
    <row r="541" spans="3:13" ht="15.6" customHeight="1">
      <c r="C541" s="2">
        <f t="shared" si="10"/>
        <v>3.19</v>
      </c>
      <c r="D541" s="2" t="s">
        <v>326</v>
      </c>
      <c r="E541" s="2" t="s">
        <v>1363</v>
      </c>
      <c r="F541" s="2" t="s">
        <v>1376</v>
      </c>
      <c r="G541" s="2" t="s">
        <v>11</v>
      </c>
      <c r="H541" s="2">
        <f>13*A3</f>
        <v>1.3</v>
      </c>
      <c r="I541" s="2">
        <f>7*A9</f>
        <v>0.21</v>
      </c>
      <c r="J541" s="2">
        <f>9*A6</f>
        <v>1.3499999999999999</v>
      </c>
      <c r="K541" s="2">
        <f>10*A38</f>
        <v>0.15</v>
      </c>
      <c r="L541" s="2">
        <f>6*A15</f>
        <v>0.18</v>
      </c>
      <c r="M541" s="2" t="s">
        <v>1980</v>
      </c>
    </row>
    <row r="542" spans="3:13" ht="15.6" customHeight="1">
      <c r="C542" s="2">
        <f t="shared" si="10"/>
        <v>1.7349999999999999</v>
      </c>
      <c r="D542" s="2" t="s">
        <v>327</v>
      </c>
      <c r="E542" s="2" t="s">
        <v>1363</v>
      </c>
      <c r="F542" s="2" t="s">
        <v>1376</v>
      </c>
      <c r="G542" s="2" t="s">
        <v>5</v>
      </c>
      <c r="H542" s="2">
        <f>7*A3</f>
        <v>0.70000000000000007</v>
      </c>
      <c r="I542" s="2">
        <f>4*A6</f>
        <v>0.6</v>
      </c>
      <c r="J542" s="2">
        <f>5*A38</f>
        <v>7.4999999999999997E-2</v>
      </c>
      <c r="K542" s="2">
        <f>9*A17</f>
        <v>0.36</v>
      </c>
      <c r="L542" s="2" t="s">
        <v>1980</v>
      </c>
      <c r="M542" s="2" t="s">
        <v>1980</v>
      </c>
    </row>
    <row r="543" spans="3:13" ht="15.6" customHeight="1">
      <c r="C543" s="2">
        <f t="shared" si="10"/>
        <v>2.7299999999999995</v>
      </c>
      <c r="D543" s="2" t="s">
        <v>328</v>
      </c>
      <c r="E543" s="2" t="s">
        <v>1370</v>
      </c>
      <c r="F543" s="2" t="s">
        <v>1431</v>
      </c>
      <c r="G543" s="2" t="s">
        <v>11</v>
      </c>
      <c r="H543" s="2">
        <f>9*A6</f>
        <v>1.3499999999999999</v>
      </c>
      <c r="I543" s="2">
        <f>7*A9</f>
        <v>0.21</v>
      </c>
      <c r="J543" s="2">
        <f>5*A2</f>
        <v>0.3</v>
      </c>
      <c r="K543" s="2">
        <f>10*A38</f>
        <v>0.15</v>
      </c>
      <c r="L543" s="2">
        <f>6*A28</f>
        <v>0.72</v>
      </c>
      <c r="M543" s="2" t="s">
        <v>1980</v>
      </c>
    </row>
    <row r="544" spans="3:13" ht="15.6" customHeight="1">
      <c r="C544" s="2">
        <f t="shared" si="10"/>
        <v>9.4750000000000014</v>
      </c>
      <c r="D544" s="2" t="s">
        <v>329</v>
      </c>
      <c r="E544" s="2" t="s">
        <v>1435</v>
      </c>
      <c r="F544" s="2" t="s">
        <v>1387</v>
      </c>
      <c r="G544" s="2" t="s">
        <v>7</v>
      </c>
      <c r="H544" s="2">
        <f>12*A9</f>
        <v>0.36</v>
      </c>
      <c r="I544" s="2">
        <f>8*A7</f>
        <v>2.4</v>
      </c>
      <c r="J544" s="2">
        <f>8*A5</f>
        <v>0.64</v>
      </c>
      <c r="K544" s="2">
        <f>15*A38</f>
        <v>0.22499999999999998</v>
      </c>
      <c r="L544" s="2">
        <f>16*A63</f>
        <v>4.8</v>
      </c>
      <c r="M544" s="2">
        <f>3*A16</f>
        <v>1.0499999999999998</v>
      </c>
    </row>
    <row r="545" spans="3:13" ht="15.6" customHeight="1">
      <c r="C545" s="2">
        <f t="shared" si="10"/>
        <v>2.7450000000000001</v>
      </c>
      <c r="D545" s="2" t="s">
        <v>330</v>
      </c>
      <c r="E545" s="2" t="s">
        <v>1435</v>
      </c>
      <c r="F545" s="2" t="s">
        <v>1387</v>
      </c>
      <c r="G545" s="2" t="s">
        <v>5</v>
      </c>
      <c r="H545" s="2">
        <f>4*A9</f>
        <v>0.12</v>
      </c>
      <c r="I545" s="2">
        <f>5*A38</f>
        <v>7.4999999999999997E-2</v>
      </c>
      <c r="J545" s="2">
        <f>4*A63</f>
        <v>1.2</v>
      </c>
      <c r="K545" s="2">
        <f>3*A7</f>
        <v>0.89999999999999991</v>
      </c>
      <c r="L545" s="2">
        <f>9*A18</f>
        <v>0.45</v>
      </c>
      <c r="M545" s="2" t="s">
        <v>1980</v>
      </c>
    </row>
    <row r="546" spans="3:13" ht="15.6" customHeight="1">
      <c r="C546" s="2">
        <f t="shared" si="10"/>
        <v>9.4750000000000014</v>
      </c>
      <c r="D546" s="2" t="s">
        <v>331</v>
      </c>
      <c r="E546" s="2" t="s">
        <v>1435</v>
      </c>
      <c r="F546" s="2" t="s">
        <v>1387</v>
      </c>
      <c r="G546" s="2" t="s">
        <v>7</v>
      </c>
      <c r="H546" s="2">
        <f>12*A9</f>
        <v>0.36</v>
      </c>
      <c r="I546" s="2">
        <f>8*A7</f>
        <v>2.4</v>
      </c>
      <c r="J546" s="2">
        <f>8*A5</f>
        <v>0.64</v>
      </c>
      <c r="K546" s="2">
        <f>15*A38</f>
        <v>0.22499999999999998</v>
      </c>
      <c r="L546" s="2">
        <f>16*A63</f>
        <v>4.8</v>
      </c>
      <c r="M546" s="2">
        <f>3*A16</f>
        <v>1.0499999999999998</v>
      </c>
    </row>
    <row r="547" spans="3:13" ht="15.6" customHeight="1">
      <c r="C547" s="2">
        <f t="shared" si="10"/>
        <v>3.8600000000000003</v>
      </c>
      <c r="D547" s="2" t="s">
        <v>332</v>
      </c>
      <c r="E547" s="2" t="s">
        <v>1370</v>
      </c>
      <c r="F547" s="2" t="s">
        <v>1424</v>
      </c>
      <c r="G547" s="2" t="s">
        <v>11</v>
      </c>
      <c r="H547" s="2">
        <f>13*A6</f>
        <v>1.95</v>
      </c>
      <c r="I547" s="2">
        <f>8*A9</f>
        <v>0.24</v>
      </c>
      <c r="J547" s="2">
        <f>8*A3</f>
        <v>0.8</v>
      </c>
      <c r="K547" s="2">
        <f>10*A38</f>
        <v>0.15</v>
      </c>
      <c r="L547" s="2">
        <f>6*A28</f>
        <v>0.72</v>
      </c>
      <c r="M547" s="2" t="s">
        <v>1980</v>
      </c>
    </row>
    <row r="548" spans="3:13" ht="15.6" customHeight="1">
      <c r="C548" s="2">
        <f t="shared" si="10"/>
        <v>3.95</v>
      </c>
      <c r="D548" s="2" t="s">
        <v>333</v>
      </c>
      <c r="E548" s="2" t="s">
        <v>1363</v>
      </c>
      <c r="F548" s="2" t="s">
        <v>1364</v>
      </c>
      <c r="G548" s="2" t="s">
        <v>11</v>
      </c>
      <c r="H548" s="2">
        <f>11*A3</f>
        <v>1.1000000000000001</v>
      </c>
      <c r="I548" s="2">
        <f>7*A7</f>
        <v>2.1</v>
      </c>
      <c r="J548" s="2">
        <f>7*A2</f>
        <v>0.42</v>
      </c>
      <c r="K548" s="2">
        <f>10*A38</f>
        <v>0.15</v>
      </c>
      <c r="L548" s="2">
        <f>6*A15</f>
        <v>0.18</v>
      </c>
      <c r="M548" s="2" t="s">
        <v>1980</v>
      </c>
    </row>
    <row r="549" spans="3:13" ht="15.6" customHeight="1">
      <c r="C549" s="2">
        <f t="shared" si="10"/>
        <v>3.2299999999999995</v>
      </c>
      <c r="D549" s="2" t="s">
        <v>334</v>
      </c>
      <c r="E549" s="2" t="s">
        <v>1363</v>
      </c>
      <c r="F549" s="2" t="s">
        <v>1364</v>
      </c>
      <c r="G549" s="2" t="s">
        <v>11</v>
      </c>
      <c r="H549" s="2">
        <f>8*A3</f>
        <v>0.8</v>
      </c>
      <c r="I549" s="2">
        <f>6*A7</f>
        <v>1.7999999999999998</v>
      </c>
      <c r="J549" s="2">
        <f>5*A2</f>
        <v>0.3</v>
      </c>
      <c r="K549" s="2">
        <f>10*A38</f>
        <v>0.15</v>
      </c>
      <c r="L549" s="2">
        <f>6*A15</f>
        <v>0.18</v>
      </c>
      <c r="M549" s="2" t="s">
        <v>1980</v>
      </c>
    </row>
    <row r="550" spans="3:13" ht="15.6" customHeight="1">
      <c r="C550" s="2">
        <f t="shared" si="10"/>
        <v>3.3899999999999997</v>
      </c>
      <c r="D550" s="2" t="s">
        <v>335</v>
      </c>
      <c r="E550" s="2" t="s">
        <v>1363</v>
      </c>
      <c r="F550" s="2" t="s">
        <v>1364</v>
      </c>
      <c r="G550" s="2" t="s">
        <v>11</v>
      </c>
      <c r="H550" s="2">
        <f>9*A3</f>
        <v>0.9</v>
      </c>
      <c r="I550" s="2">
        <f>6*A7</f>
        <v>1.7999999999999998</v>
      </c>
      <c r="J550" s="2">
        <f>6*A2</f>
        <v>0.36</v>
      </c>
      <c r="K550" s="2">
        <f>10*A38</f>
        <v>0.15</v>
      </c>
      <c r="L550" s="2">
        <f>6*A15</f>
        <v>0.18</v>
      </c>
      <c r="M550" s="2" t="s">
        <v>1980</v>
      </c>
    </row>
    <row r="551" spans="3:13" ht="15.6" customHeight="1">
      <c r="C551" s="2">
        <f t="shared" si="10"/>
        <v>1.2749999999999999</v>
      </c>
      <c r="D551" s="2" t="s">
        <v>336</v>
      </c>
      <c r="E551" s="2" t="s">
        <v>1363</v>
      </c>
      <c r="F551" s="2" t="s">
        <v>1364</v>
      </c>
      <c r="G551" s="2" t="s">
        <v>5</v>
      </c>
      <c r="H551" s="2">
        <f>6*A3</f>
        <v>0.60000000000000009</v>
      </c>
      <c r="I551" s="2">
        <f>4*A2</f>
        <v>0.24</v>
      </c>
      <c r="J551" s="2">
        <f>5*A38</f>
        <v>7.4999999999999997E-2</v>
      </c>
      <c r="K551" s="2">
        <f>9*A17</f>
        <v>0.36</v>
      </c>
      <c r="L551" s="2" t="s">
        <v>1980</v>
      </c>
      <c r="M551" s="2" t="s">
        <v>1980</v>
      </c>
    </row>
    <row r="552" spans="3:13" ht="15.6" customHeight="1">
      <c r="C552" s="2">
        <f t="shared" si="10"/>
        <v>0.93499999999999994</v>
      </c>
      <c r="D552" s="2" t="s">
        <v>337</v>
      </c>
      <c r="E552" s="2" t="s">
        <v>1363</v>
      </c>
      <c r="F552" s="2" t="s">
        <v>1364</v>
      </c>
      <c r="G552" s="2" t="s">
        <v>5</v>
      </c>
      <c r="H552" s="2">
        <f>5*A3</f>
        <v>0.5</v>
      </c>
      <c r="I552" s="2">
        <f>5*A38</f>
        <v>7.4999999999999997E-2</v>
      </c>
      <c r="J552" s="2">
        <f>9*A17</f>
        <v>0.36</v>
      </c>
      <c r="K552" s="2" t="s">
        <v>1980</v>
      </c>
      <c r="L552" s="2" t="s">
        <v>1980</v>
      </c>
      <c r="M552" s="2" t="s">
        <v>1980</v>
      </c>
    </row>
    <row r="553" spans="3:13" ht="15.6" customHeight="1">
      <c r="C553" s="2">
        <f t="shared" si="10"/>
        <v>3.375</v>
      </c>
      <c r="D553" s="2" t="s">
        <v>338</v>
      </c>
      <c r="E553" s="2" t="s">
        <v>1370</v>
      </c>
      <c r="F553" s="2" t="s">
        <v>1424</v>
      </c>
      <c r="G553" s="2" t="s">
        <v>5</v>
      </c>
      <c r="H553" s="2">
        <f>7*A6</f>
        <v>1.05</v>
      </c>
      <c r="I553" s="2">
        <f>5*A38</f>
        <v>7.4999999999999997E-2</v>
      </c>
      <c r="J553" s="2">
        <f>9*A23</f>
        <v>2.25</v>
      </c>
      <c r="K553" s="2" t="s">
        <v>1980</v>
      </c>
      <c r="L553" s="2" t="s">
        <v>1980</v>
      </c>
      <c r="M553" s="2" t="s">
        <v>1980</v>
      </c>
    </row>
    <row r="554" spans="3:13" ht="15.6" customHeight="1">
      <c r="C554" s="2">
        <f t="shared" si="10"/>
        <v>1.32</v>
      </c>
      <c r="D554" s="2" t="s">
        <v>339</v>
      </c>
      <c r="E554" s="2" t="s">
        <v>1435</v>
      </c>
      <c r="F554" s="2" t="s">
        <v>1383</v>
      </c>
      <c r="G554" s="2" t="s">
        <v>11</v>
      </c>
      <c r="H554" s="2">
        <f>9*A9</f>
        <v>0.27</v>
      </c>
      <c r="I554" s="2">
        <f>6*A5</f>
        <v>0.48</v>
      </c>
      <c r="J554" s="2">
        <f>10*A38</f>
        <v>0.15</v>
      </c>
      <c r="K554" s="2">
        <f>6*A13</f>
        <v>0.42000000000000004</v>
      </c>
      <c r="L554" s="2" t="s">
        <v>1980</v>
      </c>
      <c r="M554" s="2" t="s">
        <v>1980</v>
      </c>
    </row>
    <row r="555" spans="3:13" ht="15.6" customHeight="1">
      <c r="C555" s="2">
        <f t="shared" si="10"/>
        <v>4.6050000000000004</v>
      </c>
      <c r="D555" s="2" t="s">
        <v>340</v>
      </c>
      <c r="E555" s="2" t="s">
        <v>1435</v>
      </c>
      <c r="F555" s="2" t="s">
        <v>1383</v>
      </c>
      <c r="G555" s="2" t="s">
        <v>7</v>
      </c>
      <c r="H555" s="2">
        <f>13*A9</f>
        <v>0.39</v>
      </c>
      <c r="I555" s="2">
        <f>8*A7</f>
        <v>2.4</v>
      </c>
      <c r="J555" s="2">
        <f>9*A2</f>
        <v>0.54</v>
      </c>
      <c r="K555" s="2">
        <f>15*A38</f>
        <v>0.22499999999999998</v>
      </c>
      <c r="L555" s="2">
        <f>3*A16</f>
        <v>1.0499999999999998</v>
      </c>
      <c r="M555" s="2" t="s">
        <v>1980</v>
      </c>
    </row>
    <row r="556" spans="3:13" ht="15.6" customHeight="1">
      <c r="C556" s="2">
        <f t="shared" si="10"/>
        <v>4.5149999999999997</v>
      </c>
      <c r="D556" s="2" t="s">
        <v>341</v>
      </c>
      <c r="E556" s="2" t="s">
        <v>1435</v>
      </c>
      <c r="F556" s="2" t="s">
        <v>1371</v>
      </c>
      <c r="G556" s="2" t="s">
        <v>7</v>
      </c>
      <c r="H556" s="2">
        <f>12*A9</f>
        <v>0.36</v>
      </c>
      <c r="I556" s="2">
        <f>8*A7</f>
        <v>2.4</v>
      </c>
      <c r="J556" s="2">
        <f>8*A2</f>
        <v>0.48</v>
      </c>
      <c r="K556" s="2">
        <f>15*A38</f>
        <v>0.22499999999999998</v>
      </c>
      <c r="L556" s="2">
        <f>3*A16</f>
        <v>1.0499999999999998</v>
      </c>
      <c r="M556" s="2" t="s">
        <v>1980</v>
      </c>
    </row>
    <row r="557" spans="3:13" ht="15.6" customHeight="1">
      <c r="C557" s="2">
        <f t="shared" si="10"/>
        <v>3.4649999999999999</v>
      </c>
      <c r="D557" s="2" t="s">
        <v>342</v>
      </c>
      <c r="E557" s="2" t="s">
        <v>1370</v>
      </c>
      <c r="F557" s="2" t="s">
        <v>1425</v>
      </c>
      <c r="G557" s="2" t="s">
        <v>5</v>
      </c>
      <c r="H557" s="2">
        <f>5*A6</f>
        <v>0.75</v>
      </c>
      <c r="I557" s="2">
        <f>3*A9</f>
        <v>0.09</v>
      </c>
      <c r="J557" s="2">
        <f>3*A3</f>
        <v>0.30000000000000004</v>
      </c>
      <c r="K557" s="2">
        <f>5*A38</f>
        <v>7.4999999999999997E-2</v>
      </c>
      <c r="L557" s="2">
        <f>9*A23</f>
        <v>2.25</v>
      </c>
      <c r="M557" s="2" t="s">
        <v>1980</v>
      </c>
    </row>
    <row r="558" spans="3:13" ht="15.6" customHeight="1">
      <c r="C558" s="2">
        <f t="shared" si="10"/>
        <v>3.5249999999999999</v>
      </c>
      <c r="D558" s="2" t="s">
        <v>1837</v>
      </c>
      <c r="E558" s="2" t="s">
        <v>1370</v>
      </c>
      <c r="F558" s="2" t="s">
        <v>1376</v>
      </c>
      <c r="G558" s="2" t="s">
        <v>5</v>
      </c>
      <c r="H558" s="2">
        <f>6*A6</f>
        <v>0.89999999999999991</v>
      </c>
      <c r="I558" s="2">
        <f>4*A9</f>
        <v>0.12</v>
      </c>
      <c r="J558" s="2">
        <f>3*A2</f>
        <v>0.18</v>
      </c>
      <c r="K558" s="2">
        <f>5*A38</f>
        <v>7.4999999999999997E-2</v>
      </c>
      <c r="L558" s="2">
        <f>9*A23</f>
        <v>2.25</v>
      </c>
      <c r="M558" s="2" t="s">
        <v>1980</v>
      </c>
    </row>
    <row r="559" spans="3:13" ht="15.6" customHeight="1">
      <c r="C559" s="2">
        <f t="shared" si="10"/>
        <v>2.9399999999999995</v>
      </c>
      <c r="D559" s="2" t="s">
        <v>343</v>
      </c>
      <c r="E559" s="2" t="s">
        <v>1370</v>
      </c>
      <c r="F559" s="2" t="s">
        <v>1425</v>
      </c>
      <c r="G559" s="2" t="s">
        <v>11</v>
      </c>
      <c r="H559" s="2">
        <f>10*A6</f>
        <v>1.5</v>
      </c>
      <c r="I559" s="2">
        <f>7*A9</f>
        <v>0.21</v>
      </c>
      <c r="J559" s="2">
        <f>6*A2</f>
        <v>0.36</v>
      </c>
      <c r="K559" s="2">
        <f>10*A38</f>
        <v>0.15</v>
      </c>
      <c r="L559" s="2">
        <f>6*A28</f>
        <v>0.72</v>
      </c>
      <c r="M559" s="2" t="s">
        <v>1980</v>
      </c>
    </row>
    <row r="560" spans="3:13" ht="15.6" customHeight="1">
      <c r="C560" s="2">
        <f t="shared" si="10"/>
        <v>5.625</v>
      </c>
      <c r="D560" s="2" t="s">
        <v>344</v>
      </c>
      <c r="E560" s="2" t="s">
        <v>1370</v>
      </c>
      <c r="F560" s="2" t="s">
        <v>1425</v>
      </c>
      <c r="G560" s="2" t="s">
        <v>7</v>
      </c>
      <c r="H560" s="2">
        <f>13*A6</f>
        <v>1.95</v>
      </c>
      <c r="I560" s="2">
        <f>9*A9</f>
        <v>0.27</v>
      </c>
      <c r="J560" s="2">
        <f>8*A2</f>
        <v>0.48</v>
      </c>
      <c r="K560" s="2">
        <f>15*A38</f>
        <v>0.22499999999999998</v>
      </c>
      <c r="L560" s="2">
        <f>3*A22</f>
        <v>2.7</v>
      </c>
      <c r="M560" s="2" t="s">
        <v>1980</v>
      </c>
    </row>
    <row r="561" spans="3:13" ht="15.6" customHeight="1">
      <c r="C561" s="2">
        <f t="shared" si="10"/>
        <v>5.4749999999999996</v>
      </c>
      <c r="D561" s="2" t="s">
        <v>345</v>
      </c>
      <c r="E561" s="2" t="s">
        <v>1370</v>
      </c>
      <c r="F561" s="2" t="s">
        <v>1425</v>
      </c>
      <c r="G561" s="2" t="s">
        <v>7</v>
      </c>
      <c r="H561" s="2">
        <f>12*A6</f>
        <v>1.7999999999999998</v>
      </c>
      <c r="I561" s="2">
        <f>9*A9</f>
        <v>0.27</v>
      </c>
      <c r="J561" s="2">
        <f>8*A2</f>
        <v>0.48</v>
      </c>
      <c r="K561" s="2">
        <f>15*A38</f>
        <v>0.22499999999999998</v>
      </c>
      <c r="L561" s="2">
        <f>3*A22</f>
        <v>2.7</v>
      </c>
      <c r="M561" s="2" t="s">
        <v>1980</v>
      </c>
    </row>
    <row r="562" spans="3:13" ht="15.6" customHeight="1">
      <c r="C562" s="2">
        <f t="shared" si="10"/>
        <v>2.9699999999999998</v>
      </c>
      <c r="D562" s="2" t="s">
        <v>346</v>
      </c>
      <c r="E562" s="2" t="s">
        <v>1422</v>
      </c>
      <c r="F562" s="2" t="s">
        <v>1383</v>
      </c>
      <c r="G562" s="2" t="s">
        <v>11</v>
      </c>
      <c r="H562" s="2">
        <f>9*A2</f>
        <v>0.54</v>
      </c>
      <c r="I562" s="2">
        <f>6*A7</f>
        <v>1.7999999999999998</v>
      </c>
      <c r="J562" s="2">
        <f>6*A5</f>
        <v>0.48</v>
      </c>
      <c r="K562" s="2">
        <f>10*A38</f>
        <v>0.15</v>
      </c>
      <c r="L562" s="2" t="s">
        <v>1980</v>
      </c>
      <c r="M562" s="2" t="s">
        <v>1980</v>
      </c>
    </row>
    <row r="563" spans="3:13" ht="15.6" customHeight="1">
      <c r="C563" s="2">
        <f t="shared" si="10"/>
        <v>2.9699999999999998</v>
      </c>
      <c r="D563" s="2" t="s">
        <v>347</v>
      </c>
      <c r="E563" s="2" t="s">
        <v>1422</v>
      </c>
      <c r="F563" s="2" t="s">
        <v>1383</v>
      </c>
      <c r="G563" s="2" t="s">
        <v>11</v>
      </c>
      <c r="H563" s="2">
        <f>9*A2</f>
        <v>0.54</v>
      </c>
      <c r="I563" s="2">
        <f>6*A7</f>
        <v>1.7999999999999998</v>
      </c>
      <c r="J563" s="2">
        <f>6*A5</f>
        <v>0.48</v>
      </c>
      <c r="K563" s="2">
        <f>10*A38</f>
        <v>0.15</v>
      </c>
      <c r="L563" s="2" t="s">
        <v>1980</v>
      </c>
      <c r="M563" s="2" t="s">
        <v>1980</v>
      </c>
    </row>
    <row r="564" spans="3:13" ht="15.6" customHeight="1">
      <c r="C564" s="2">
        <f t="shared" si="10"/>
        <v>3.12</v>
      </c>
      <c r="D564" s="2" t="s">
        <v>348</v>
      </c>
      <c r="E564" s="2" t="s">
        <v>1370</v>
      </c>
      <c r="F564" s="2" t="s">
        <v>1431</v>
      </c>
      <c r="G564" s="2" t="s">
        <v>11</v>
      </c>
      <c r="H564" s="2">
        <f>11*A6</f>
        <v>1.65</v>
      </c>
      <c r="I564" s="2">
        <f>8*A9</f>
        <v>0.24</v>
      </c>
      <c r="J564" s="2">
        <f>6*A2</f>
        <v>0.36</v>
      </c>
      <c r="K564" s="2">
        <f>10*A38</f>
        <v>0.15</v>
      </c>
      <c r="L564" s="2">
        <f>6*A28</f>
        <v>0.72</v>
      </c>
      <c r="M564" s="2" t="s">
        <v>1980</v>
      </c>
    </row>
    <row r="565" spans="3:13" ht="15.6" customHeight="1">
      <c r="C565" s="2">
        <f t="shared" si="10"/>
        <v>5.6550000000000002</v>
      </c>
      <c r="D565" s="2" t="s">
        <v>349</v>
      </c>
      <c r="E565" s="2" t="s">
        <v>1370</v>
      </c>
      <c r="F565" s="2" t="s">
        <v>1376</v>
      </c>
      <c r="G565" s="2" t="s">
        <v>7</v>
      </c>
      <c r="H565" s="2">
        <f>13*A6</f>
        <v>1.95</v>
      </c>
      <c r="I565" s="2">
        <f>8*A9</f>
        <v>0.24</v>
      </c>
      <c r="J565" s="2">
        <f>9*A2</f>
        <v>0.54</v>
      </c>
      <c r="K565" s="2">
        <f>15*A38</f>
        <v>0.22499999999999998</v>
      </c>
      <c r="L565" s="2">
        <f>3*A22</f>
        <v>2.7</v>
      </c>
      <c r="M565" s="2" t="s">
        <v>1980</v>
      </c>
    </row>
    <row r="566" spans="3:13" ht="15.6" customHeight="1">
      <c r="C566" s="2">
        <f t="shared" si="10"/>
        <v>2.37</v>
      </c>
      <c r="D566" s="2" t="s">
        <v>350</v>
      </c>
      <c r="E566" s="2" t="s">
        <v>1370</v>
      </c>
      <c r="F566" s="2" t="s">
        <v>1376</v>
      </c>
      <c r="G566" s="2" t="s">
        <v>11</v>
      </c>
      <c r="H566" s="2">
        <f>10*A6</f>
        <v>1.5</v>
      </c>
      <c r="I566" s="2">
        <f>10*A38</f>
        <v>0.15</v>
      </c>
      <c r="J566" s="2">
        <f>6*A28</f>
        <v>0.72</v>
      </c>
      <c r="K566" s="2" t="s">
        <v>1980</v>
      </c>
      <c r="L566" s="2" t="s">
        <v>1980</v>
      </c>
      <c r="M566" s="2" t="s">
        <v>1980</v>
      </c>
    </row>
    <row r="567" spans="3:13" ht="15.6" customHeight="1">
      <c r="C567" s="2">
        <f t="shared" si="10"/>
        <v>3.1499999999999995</v>
      </c>
      <c r="D567" s="2" t="s">
        <v>351</v>
      </c>
      <c r="E567" s="2" t="s">
        <v>1370</v>
      </c>
      <c r="F567" s="2" t="s">
        <v>1364</v>
      </c>
      <c r="G567" s="2" t="s">
        <v>11</v>
      </c>
      <c r="H567" s="2">
        <f>11*A6</f>
        <v>1.65</v>
      </c>
      <c r="I567" s="2">
        <f>7*A9</f>
        <v>0.21</v>
      </c>
      <c r="J567" s="2">
        <f>7*A2</f>
        <v>0.42</v>
      </c>
      <c r="K567" s="2">
        <f>10*A38</f>
        <v>0.15</v>
      </c>
      <c r="L567" s="2">
        <f>6*A28</f>
        <v>0.72</v>
      </c>
      <c r="M567" s="2" t="s">
        <v>1980</v>
      </c>
    </row>
    <row r="568" spans="3:13" ht="15.6" customHeight="1">
      <c r="C568" s="2">
        <f t="shared" si="10"/>
        <v>3.3899999999999997</v>
      </c>
      <c r="D568" s="2" t="s">
        <v>352</v>
      </c>
      <c r="E568" s="2" t="s">
        <v>1363</v>
      </c>
      <c r="F568" s="2" t="s">
        <v>1364</v>
      </c>
      <c r="G568" s="2" t="s">
        <v>11</v>
      </c>
      <c r="H568" s="2">
        <f>9*A3</f>
        <v>0.9</v>
      </c>
      <c r="I568" s="2">
        <f>6*A7</f>
        <v>1.7999999999999998</v>
      </c>
      <c r="J568" s="2">
        <f>6*A2</f>
        <v>0.36</v>
      </c>
      <c r="K568" s="2">
        <f>10*A38</f>
        <v>0.15</v>
      </c>
      <c r="L568" s="2">
        <f>6*A15</f>
        <v>0.18</v>
      </c>
      <c r="M568" s="2" t="s">
        <v>1980</v>
      </c>
    </row>
    <row r="569" spans="3:13" ht="15.6" customHeight="1">
      <c r="C569" s="2">
        <f t="shared" si="10"/>
        <v>4.0500000000000007</v>
      </c>
      <c r="D569" s="2" t="s">
        <v>353</v>
      </c>
      <c r="E569" s="2" t="s">
        <v>1435</v>
      </c>
      <c r="F569" s="2" t="s">
        <v>1445</v>
      </c>
      <c r="G569" s="2" t="s">
        <v>11</v>
      </c>
      <c r="H569" s="2">
        <f>11*A9</f>
        <v>0.32999999999999996</v>
      </c>
      <c r="I569" s="2">
        <f>7*A7</f>
        <v>2.1</v>
      </c>
      <c r="J569" s="2">
        <f>7*A6</f>
        <v>1.05</v>
      </c>
      <c r="K569" s="2">
        <f>10*A38</f>
        <v>0.15</v>
      </c>
      <c r="L569" s="2">
        <f>6*A13</f>
        <v>0.42000000000000004</v>
      </c>
      <c r="M569" s="2" t="s">
        <v>1980</v>
      </c>
    </row>
    <row r="570" spans="3:13" ht="15.6" customHeight="1">
      <c r="C570" s="2">
        <f t="shared" si="10"/>
        <v>4.7850000000000001</v>
      </c>
      <c r="D570" s="2" t="s">
        <v>354</v>
      </c>
      <c r="E570" s="2" t="s">
        <v>1435</v>
      </c>
      <c r="F570" s="2" t="s">
        <v>1383</v>
      </c>
      <c r="G570" s="2" t="s">
        <v>7</v>
      </c>
      <c r="H570" s="2">
        <f>13*A9</f>
        <v>0.39</v>
      </c>
      <c r="I570" s="2">
        <f>8*A7</f>
        <v>2.4</v>
      </c>
      <c r="J570" s="2">
        <f>9*A5</f>
        <v>0.72</v>
      </c>
      <c r="K570" s="2">
        <f>15*A38</f>
        <v>0.22499999999999998</v>
      </c>
      <c r="L570" s="2">
        <f>3*A16</f>
        <v>1.0499999999999998</v>
      </c>
      <c r="M570" s="2" t="s">
        <v>1980</v>
      </c>
    </row>
    <row r="571" spans="3:13" ht="15.6" customHeight="1">
      <c r="C571" s="2">
        <f t="shared" si="10"/>
        <v>8.2200000000000006</v>
      </c>
      <c r="D571" s="2" t="s">
        <v>355</v>
      </c>
      <c r="E571" s="2" t="s">
        <v>1435</v>
      </c>
      <c r="F571" s="2" t="s">
        <v>1387</v>
      </c>
      <c r="G571" s="2" t="s">
        <v>11</v>
      </c>
      <c r="H571" s="2">
        <f>11*A9</f>
        <v>0.32999999999999996</v>
      </c>
      <c r="I571" s="2">
        <f>7*A7</f>
        <v>2.1</v>
      </c>
      <c r="J571" s="2">
        <f>7*A2</f>
        <v>0.42</v>
      </c>
      <c r="K571" s="2">
        <f>10*A38</f>
        <v>0.15</v>
      </c>
      <c r="L571" s="2">
        <f>16*A63</f>
        <v>4.8</v>
      </c>
      <c r="M571" s="2">
        <f>6*A13</f>
        <v>0.42000000000000004</v>
      </c>
    </row>
    <row r="572" spans="3:13" ht="15.6" customHeight="1">
      <c r="C572" s="2">
        <f t="shared" si="10"/>
        <v>6.9050000000000002</v>
      </c>
      <c r="D572" s="2" t="s">
        <v>356</v>
      </c>
      <c r="E572" s="2" t="s">
        <v>1435</v>
      </c>
      <c r="F572" s="2" t="s">
        <v>1387</v>
      </c>
      <c r="G572" s="2" t="s">
        <v>7</v>
      </c>
      <c r="H572" s="2">
        <f>9*A9</f>
        <v>0.27</v>
      </c>
      <c r="I572" s="2">
        <f>6*A7</f>
        <v>1.7999999999999998</v>
      </c>
      <c r="J572" s="2">
        <f>7*A5</f>
        <v>0.56000000000000005</v>
      </c>
      <c r="K572" s="2">
        <f>15*A38</f>
        <v>0.22499999999999998</v>
      </c>
      <c r="L572" s="2">
        <f>10*A63</f>
        <v>3</v>
      </c>
      <c r="M572" s="2">
        <f>3*A16</f>
        <v>1.0499999999999998</v>
      </c>
    </row>
    <row r="573" spans="3:13" ht="15.6" customHeight="1">
      <c r="C573" s="2">
        <f t="shared" si="10"/>
        <v>6.9050000000000002</v>
      </c>
      <c r="D573" s="2" t="s">
        <v>357</v>
      </c>
      <c r="E573" s="2" t="s">
        <v>1435</v>
      </c>
      <c r="F573" s="2" t="s">
        <v>1387</v>
      </c>
      <c r="G573" s="2" t="s">
        <v>7</v>
      </c>
      <c r="H573" s="2">
        <f>9*A9</f>
        <v>0.27</v>
      </c>
      <c r="I573" s="2">
        <f>6*A7</f>
        <v>1.7999999999999998</v>
      </c>
      <c r="J573" s="2">
        <f>7*A5</f>
        <v>0.56000000000000005</v>
      </c>
      <c r="K573" s="2">
        <f>15*A38</f>
        <v>0.22499999999999998</v>
      </c>
      <c r="L573" s="2">
        <f>10*A63</f>
        <v>3</v>
      </c>
      <c r="M573" s="2">
        <f>3*A16</f>
        <v>1.0499999999999998</v>
      </c>
    </row>
    <row r="574" spans="3:13" ht="15.6" customHeight="1">
      <c r="C574" s="2">
        <f t="shared" si="10"/>
        <v>3.0749999999999997</v>
      </c>
      <c r="D574" s="2" t="s">
        <v>358</v>
      </c>
      <c r="E574" s="2" t="s">
        <v>1422</v>
      </c>
      <c r="F574" s="2" t="s">
        <v>1387</v>
      </c>
      <c r="G574" s="2" t="s">
        <v>5</v>
      </c>
      <c r="H574" s="2">
        <f>5*A2</f>
        <v>0.3</v>
      </c>
      <c r="I574" s="2">
        <f>5*A38</f>
        <v>7.4999999999999997E-2</v>
      </c>
      <c r="J574" s="2">
        <f>6*A63</f>
        <v>1.7999999999999998</v>
      </c>
      <c r="K574" s="2">
        <f>3*A7</f>
        <v>0.89999999999999991</v>
      </c>
      <c r="L574" s="2" t="s">
        <v>1980</v>
      </c>
      <c r="M574" s="2" t="s">
        <v>1980</v>
      </c>
    </row>
    <row r="575" spans="3:13" ht="15.6" customHeight="1">
      <c r="C575" s="2">
        <f t="shared" si="10"/>
        <v>4.9349999999999996</v>
      </c>
      <c r="D575" s="2" t="s">
        <v>359</v>
      </c>
      <c r="E575" s="2" t="s">
        <v>1435</v>
      </c>
      <c r="F575" s="2" t="s">
        <v>1445</v>
      </c>
      <c r="G575" s="2" t="s">
        <v>7</v>
      </c>
      <c r="H575" s="2">
        <f>14*A9</f>
        <v>0.42</v>
      </c>
      <c r="I575" s="2">
        <f>9*A7</f>
        <v>2.6999999999999997</v>
      </c>
      <c r="J575" s="2">
        <f>9*A2</f>
        <v>0.54</v>
      </c>
      <c r="K575" s="2">
        <f>15*A38</f>
        <v>0.22499999999999998</v>
      </c>
      <c r="L575" s="2">
        <f>3*A16</f>
        <v>1.0499999999999998</v>
      </c>
      <c r="M575" s="2" t="s">
        <v>1980</v>
      </c>
    </row>
    <row r="576" spans="3:13" ht="15.6" customHeight="1">
      <c r="C576" s="2">
        <f t="shared" si="10"/>
        <v>5.4450000000000003</v>
      </c>
      <c r="D576" s="2" t="s">
        <v>360</v>
      </c>
      <c r="E576" s="2" t="s">
        <v>1370</v>
      </c>
      <c r="F576" s="2" t="s">
        <v>1376</v>
      </c>
      <c r="G576" s="2" t="s">
        <v>7</v>
      </c>
      <c r="H576" s="2">
        <f>12*A6</f>
        <v>1.7999999999999998</v>
      </c>
      <c r="I576" s="2">
        <f>8*A9</f>
        <v>0.24</v>
      </c>
      <c r="J576" s="2">
        <f>8*A2</f>
        <v>0.48</v>
      </c>
      <c r="K576" s="2">
        <f>15*A38</f>
        <v>0.22499999999999998</v>
      </c>
      <c r="L576" s="2">
        <f>3*A22</f>
        <v>2.7</v>
      </c>
      <c r="M576" s="2" t="s">
        <v>1980</v>
      </c>
    </row>
    <row r="577" spans="3:13" ht="15.6" customHeight="1">
      <c r="C577" s="2">
        <f t="shared" si="10"/>
        <v>1.91</v>
      </c>
      <c r="D577" s="2" t="s">
        <v>361</v>
      </c>
      <c r="E577" s="2" t="s">
        <v>1363</v>
      </c>
      <c r="F577" s="2" t="s">
        <v>1376</v>
      </c>
      <c r="G577" s="2" t="s">
        <v>11</v>
      </c>
      <c r="H577" s="2">
        <f>8*A3</f>
        <v>0.8</v>
      </c>
      <c r="I577" s="2">
        <f>5*A2</f>
        <v>0.3</v>
      </c>
      <c r="J577" s="2">
        <f>6*A5</f>
        <v>0.48</v>
      </c>
      <c r="K577" s="2">
        <f>10*A38</f>
        <v>0.15</v>
      </c>
      <c r="L577" s="2">
        <f>6*A15</f>
        <v>0.18</v>
      </c>
      <c r="M577" s="2" t="s">
        <v>1980</v>
      </c>
    </row>
    <row r="578" spans="3:13" ht="15.6" customHeight="1">
      <c r="C578" s="2">
        <f t="shared" si="10"/>
        <v>4.9049999999999994</v>
      </c>
      <c r="D578" s="2" t="s">
        <v>362</v>
      </c>
      <c r="E578" s="2" t="s">
        <v>1363</v>
      </c>
      <c r="F578" s="2" t="s">
        <v>1376</v>
      </c>
      <c r="G578" s="2" t="s">
        <v>7</v>
      </c>
      <c r="H578" s="2">
        <f>12*A3</f>
        <v>1.2000000000000002</v>
      </c>
      <c r="I578" s="2">
        <f>8*A7</f>
        <v>2.4</v>
      </c>
      <c r="J578" s="2">
        <f>8*A2</f>
        <v>0.48</v>
      </c>
      <c r="K578" s="2">
        <f>15*A38</f>
        <v>0.22499999999999998</v>
      </c>
      <c r="L578" s="2">
        <f>3*A14</f>
        <v>0.60000000000000009</v>
      </c>
      <c r="M578" s="2" t="s">
        <v>1980</v>
      </c>
    </row>
    <row r="579" spans="3:13" ht="15.6" customHeight="1">
      <c r="C579" s="2">
        <f t="shared" si="10"/>
        <v>4.9049999999999994</v>
      </c>
      <c r="D579" s="2" t="s">
        <v>363</v>
      </c>
      <c r="E579" s="2" t="s">
        <v>1363</v>
      </c>
      <c r="F579" s="2" t="s">
        <v>1376</v>
      </c>
      <c r="G579" s="2" t="s">
        <v>7</v>
      </c>
      <c r="H579" s="2">
        <f>12*A3</f>
        <v>1.2000000000000002</v>
      </c>
      <c r="I579" s="2">
        <f>8*A7</f>
        <v>2.4</v>
      </c>
      <c r="J579" s="2">
        <f>8*A2</f>
        <v>0.48</v>
      </c>
      <c r="K579" s="2">
        <f>15*A38</f>
        <v>0.22499999999999998</v>
      </c>
      <c r="L579" s="2">
        <f>3*A14</f>
        <v>0.60000000000000009</v>
      </c>
      <c r="M579" s="2" t="s">
        <v>1980</v>
      </c>
    </row>
    <row r="580" spans="3:13" ht="15.6" customHeight="1">
      <c r="C580" s="2">
        <f t="shared" ref="C580:C644" si="11">SUM(H580:M580)</f>
        <v>3.42</v>
      </c>
      <c r="D580" s="2" t="s">
        <v>364</v>
      </c>
      <c r="E580" s="2" t="s">
        <v>1435</v>
      </c>
      <c r="F580" s="2" t="s">
        <v>1383</v>
      </c>
      <c r="G580" s="2" t="s">
        <v>11</v>
      </c>
      <c r="H580" s="2">
        <f>11*A9</f>
        <v>0.32999999999999996</v>
      </c>
      <c r="I580" s="2">
        <f>7*A7</f>
        <v>2.1</v>
      </c>
      <c r="J580" s="2">
        <f>7*A2</f>
        <v>0.42</v>
      </c>
      <c r="K580" s="2">
        <f>10*A38</f>
        <v>0.15</v>
      </c>
      <c r="L580" s="2">
        <f>6*A13</f>
        <v>0.42000000000000004</v>
      </c>
      <c r="M580" s="2" t="s">
        <v>1980</v>
      </c>
    </row>
    <row r="581" spans="3:13" ht="15.6" customHeight="1">
      <c r="C581" s="2">
        <f t="shared" si="11"/>
        <v>0.75</v>
      </c>
      <c r="D581" s="2" t="s">
        <v>365</v>
      </c>
      <c r="E581" s="2" t="s">
        <v>1435</v>
      </c>
      <c r="F581" s="2" t="s">
        <v>1383</v>
      </c>
      <c r="G581" s="2" t="s">
        <v>11</v>
      </c>
      <c r="H581" s="2">
        <f>6*A9</f>
        <v>0.18</v>
      </c>
      <c r="I581" s="2">
        <f>10*A38</f>
        <v>0.15</v>
      </c>
      <c r="J581" s="2">
        <f>6*A13</f>
        <v>0.42000000000000004</v>
      </c>
      <c r="K581" s="2" t="s">
        <v>1980</v>
      </c>
      <c r="L581" s="2" t="s">
        <v>1980</v>
      </c>
      <c r="M581" s="2" t="s">
        <v>1980</v>
      </c>
    </row>
    <row r="582" spans="3:13" ht="15.6" customHeight="1">
      <c r="C582" s="2">
        <f t="shared" si="11"/>
        <v>3.375</v>
      </c>
      <c r="D582" s="2" t="s">
        <v>366</v>
      </c>
      <c r="E582" s="2" t="s">
        <v>1370</v>
      </c>
      <c r="F582" s="2" t="s">
        <v>1383</v>
      </c>
      <c r="G582" s="2" t="s">
        <v>5</v>
      </c>
      <c r="H582" s="2">
        <f>7*A6</f>
        <v>1.05</v>
      </c>
      <c r="I582" s="2">
        <f>5*A38</f>
        <v>7.4999999999999997E-2</v>
      </c>
      <c r="J582" s="2">
        <f>9*A23</f>
        <v>2.25</v>
      </c>
      <c r="K582" s="2" t="s">
        <v>1980</v>
      </c>
      <c r="L582" s="2" t="s">
        <v>1980</v>
      </c>
      <c r="M582" s="2" t="s">
        <v>1980</v>
      </c>
    </row>
    <row r="583" spans="3:13" ht="15.6" customHeight="1">
      <c r="C583" s="2">
        <f t="shared" si="11"/>
        <v>4.3450000000000006</v>
      </c>
      <c r="D583" s="2" t="s">
        <v>367</v>
      </c>
      <c r="E583" s="2" t="s">
        <v>1363</v>
      </c>
      <c r="F583" s="2" t="s">
        <v>1364</v>
      </c>
      <c r="G583" s="2" t="s">
        <v>7</v>
      </c>
      <c r="H583" s="2">
        <f>10*A3</f>
        <v>1</v>
      </c>
      <c r="I583" s="2">
        <f>7*A7</f>
        <v>2.1</v>
      </c>
      <c r="J583" s="2">
        <f>7*A2</f>
        <v>0.42</v>
      </c>
      <c r="K583" s="2">
        <f>15*A38</f>
        <v>0.22499999999999998</v>
      </c>
      <c r="L583" s="2">
        <f>3*A14</f>
        <v>0.60000000000000009</v>
      </c>
      <c r="M583" s="2" t="s">
        <v>1980</v>
      </c>
    </row>
    <row r="584" spans="3:13" ht="15.6" customHeight="1">
      <c r="C584" s="2">
        <f t="shared" si="11"/>
        <v>5.0649999999999995</v>
      </c>
      <c r="D584" s="2" t="s">
        <v>368</v>
      </c>
      <c r="E584" s="2" t="s">
        <v>1363</v>
      </c>
      <c r="F584" s="2" t="s">
        <v>1364</v>
      </c>
      <c r="G584" s="2" t="s">
        <v>7</v>
      </c>
      <c r="H584" s="2">
        <f>13*A3</f>
        <v>1.3</v>
      </c>
      <c r="I584" s="2">
        <f>8*A7</f>
        <v>2.4</v>
      </c>
      <c r="J584" s="2">
        <f>9*A2</f>
        <v>0.54</v>
      </c>
      <c r="K584" s="2">
        <f>15*A38</f>
        <v>0.22499999999999998</v>
      </c>
      <c r="L584" s="2">
        <f>3*A14</f>
        <v>0.60000000000000009</v>
      </c>
      <c r="M584" s="2" t="s">
        <v>1980</v>
      </c>
    </row>
    <row r="585" spans="3:13" ht="15.6" customHeight="1">
      <c r="C585" s="2">
        <f t="shared" si="11"/>
        <v>5.3049999999999997</v>
      </c>
      <c r="D585" s="2" t="s">
        <v>369</v>
      </c>
      <c r="E585" s="2" t="s">
        <v>1363</v>
      </c>
      <c r="F585" s="2" t="s">
        <v>1364</v>
      </c>
      <c r="G585" s="2" t="s">
        <v>7</v>
      </c>
      <c r="H585" s="2">
        <f>13*A3</f>
        <v>1.3</v>
      </c>
      <c r="I585" s="2">
        <f>9*A7</f>
        <v>2.6999999999999997</v>
      </c>
      <c r="J585" s="2">
        <f>8*A2</f>
        <v>0.48</v>
      </c>
      <c r="K585" s="2">
        <f>15*A38</f>
        <v>0.22499999999999998</v>
      </c>
      <c r="L585" s="2">
        <f>3*A14</f>
        <v>0.60000000000000009</v>
      </c>
      <c r="M585" s="2" t="s">
        <v>1980</v>
      </c>
    </row>
    <row r="586" spans="3:13" ht="15.6" customHeight="1">
      <c r="C586" s="2">
        <f t="shared" si="11"/>
        <v>0.83499999999999996</v>
      </c>
      <c r="D586" s="2" t="s">
        <v>370</v>
      </c>
      <c r="E586" s="2" t="s">
        <v>1363</v>
      </c>
      <c r="F586" s="2" t="s">
        <v>1364</v>
      </c>
      <c r="G586" s="2" t="s">
        <v>5</v>
      </c>
      <c r="H586" s="2">
        <f>4*A3</f>
        <v>0.4</v>
      </c>
      <c r="I586" s="2">
        <f>5*A38</f>
        <v>7.4999999999999997E-2</v>
      </c>
      <c r="J586" s="2">
        <f>9*A17</f>
        <v>0.36</v>
      </c>
      <c r="K586" s="2" t="s">
        <v>1980</v>
      </c>
      <c r="L586" s="2" t="s">
        <v>1980</v>
      </c>
      <c r="M586" s="2" t="s">
        <v>1980</v>
      </c>
    </row>
    <row r="587" spans="3:13" ht="15.6" customHeight="1">
      <c r="C587" s="2">
        <f t="shared" si="11"/>
        <v>2.91</v>
      </c>
      <c r="D587" s="2" t="s">
        <v>371</v>
      </c>
      <c r="E587" s="2" t="s">
        <v>1370</v>
      </c>
      <c r="F587" s="2" t="s">
        <v>1431</v>
      </c>
      <c r="G587" s="2" t="s">
        <v>11</v>
      </c>
      <c r="H587" s="2">
        <f>10*A6</f>
        <v>1.5</v>
      </c>
      <c r="I587" s="2">
        <f>8*A9</f>
        <v>0.24</v>
      </c>
      <c r="J587" s="2">
        <f>5*A2</f>
        <v>0.3</v>
      </c>
      <c r="K587" s="2">
        <f>10*A38</f>
        <v>0.15</v>
      </c>
      <c r="L587" s="2">
        <f>6*A28</f>
        <v>0.72</v>
      </c>
      <c r="M587" s="2" t="s">
        <v>1980</v>
      </c>
    </row>
    <row r="588" spans="3:13" ht="15.6" customHeight="1">
      <c r="C588" s="2">
        <f t="shared" si="11"/>
        <v>3.585</v>
      </c>
      <c r="D588" s="2" t="s">
        <v>372</v>
      </c>
      <c r="E588" s="2" t="s">
        <v>1370</v>
      </c>
      <c r="F588" s="2" t="s">
        <v>1431</v>
      </c>
      <c r="G588" s="2" t="s">
        <v>5</v>
      </c>
      <c r="H588" s="2">
        <f>6*A6</f>
        <v>0.89999999999999991</v>
      </c>
      <c r="I588" s="2">
        <f>4*A9</f>
        <v>0.12</v>
      </c>
      <c r="J588" s="2">
        <f>4*A2</f>
        <v>0.24</v>
      </c>
      <c r="K588" s="2">
        <f>5*A38</f>
        <v>7.4999999999999997E-2</v>
      </c>
      <c r="L588" s="2">
        <f>9*A23</f>
        <v>2.25</v>
      </c>
      <c r="M588" s="2" t="s">
        <v>1980</v>
      </c>
    </row>
    <row r="589" spans="3:13" ht="15.6" customHeight="1">
      <c r="C589" s="2">
        <f t="shared" si="11"/>
        <v>6.0150000000000006</v>
      </c>
      <c r="D589" s="2" t="s">
        <v>373</v>
      </c>
      <c r="E589" s="2" t="s">
        <v>1370</v>
      </c>
      <c r="F589" s="2" t="s">
        <v>1364</v>
      </c>
      <c r="G589" s="2" t="s">
        <v>7</v>
      </c>
      <c r="H589" s="2">
        <f>13*A6</f>
        <v>1.95</v>
      </c>
      <c r="I589" s="2">
        <f>8*A9</f>
        <v>0.24</v>
      </c>
      <c r="J589" s="2">
        <f>9*A3</f>
        <v>0.9</v>
      </c>
      <c r="K589" s="2">
        <f>15*A38</f>
        <v>0.22499999999999998</v>
      </c>
      <c r="L589" s="2">
        <f>3*A22</f>
        <v>2.7</v>
      </c>
      <c r="M589" s="2" t="s">
        <v>1980</v>
      </c>
    </row>
    <row r="590" spans="3:13" ht="15.6" customHeight="1">
      <c r="C590" s="2">
        <f t="shared" si="11"/>
        <v>3.0699999999999994</v>
      </c>
      <c r="D590" s="2" t="s">
        <v>374</v>
      </c>
      <c r="E590" s="2" t="s">
        <v>1370</v>
      </c>
      <c r="F590" s="2" t="s">
        <v>1447</v>
      </c>
      <c r="G590" s="2" t="s">
        <v>11</v>
      </c>
      <c r="H590" s="2">
        <f>9*A6</f>
        <v>1.3499999999999999</v>
      </c>
      <c r="I590" s="2">
        <f>5*A9</f>
        <v>0.15</v>
      </c>
      <c r="J590" s="2">
        <f>7*A3</f>
        <v>0.70000000000000007</v>
      </c>
      <c r="K590" s="2">
        <f>10*A38</f>
        <v>0.15</v>
      </c>
      <c r="L590" s="2">
        <f>6*A28</f>
        <v>0.72</v>
      </c>
      <c r="M590" s="2" t="s">
        <v>1980</v>
      </c>
    </row>
    <row r="591" spans="3:13" ht="15.6" customHeight="1">
      <c r="C591" s="2">
        <f t="shared" si="11"/>
        <v>7.1399999999999988</v>
      </c>
      <c r="D591" s="2" t="s">
        <v>375</v>
      </c>
      <c r="E591" s="2" t="s">
        <v>1435</v>
      </c>
      <c r="F591" s="2" t="s">
        <v>1387</v>
      </c>
      <c r="G591" s="2" t="s">
        <v>11</v>
      </c>
      <c r="H591" s="2">
        <f>9*A9</f>
        <v>0.27</v>
      </c>
      <c r="I591" s="2">
        <f>6*A7</f>
        <v>1.7999999999999998</v>
      </c>
      <c r="J591" s="2">
        <f>6*A6</f>
        <v>0.89999999999999991</v>
      </c>
      <c r="K591" s="2">
        <f>10*A38</f>
        <v>0.15</v>
      </c>
      <c r="L591" s="2">
        <f>12*A63</f>
        <v>3.5999999999999996</v>
      </c>
      <c r="M591" s="2">
        <f>6*A13</f>
        <v>0.42000000000000004</v>
      </c>
    </row>
    <row r="592" spans="3:13" ht="15.6" customHeight="1">
      <c r="C592" s="2">
        <f t="shared" si="11"/>
        <v>8.85</v>
      </c>
      <c r="D592" s="2" t="s">
        <v>376</v>
      </c>
      <c r="E592" s="2" t="s">
        <v>1435</v>
      </c>
      <c r="F592" s="2" t="s">
        <v>1387</v>
      </c>
      <c r="G592" s="2" t="s">
        <v>11</v>
      </c>
      <c r="H592" s="2">
        <f>11*A9</f>
        <v>0.32999999999999996</v>
      </c>
      <c r="I592" s="2">
        <f>7*A7</f>
        <v>2.1</v>
      </c>
      <c r="J592" s="2">
        <f>7*A6</f>
        <v>1.05</v>
      </c>
      <c r="K592" s="2">
        <f>10*A38</f>
        <v>0.15</v>
      </c>
      <c r="L592" s="2">
        <f>16*A63</f>
        <v>4.8</v>
      </c>
      <c r="M592" s="2">
        <f>6*A13</f>
        <v>0.42000000000000004</v>
      </c>
    </row>
    <row r="593" spans="3:13" ht="15.6" customHeight="1">
      <c r="C593" s="2">
        <f t="shared" si="11"/>
        <v>3.375</v>
      </c>
      <c r="D593" s="2" t="s">
        <v>377</v>
      </c>
      <c r="E593" s="2" t="s">
        <v>1370</v>
      </c>
      <c r="F593" s="2" t="s">
        <v>1424</v>
      </c>
      <c r="G593" s="2" t="s">
        <v>5</v>
      </c>
      <c r="H593" s="2">
        <f>7*A6</f>
        <v>1.05</v>
      </c>
      <c r="I593" s="2">
        <f>5*A38</f>
        <v>7.4999999999999997E-2</v>
      </c>
      <c r="J593" s="2">
        <f>9*A23</f>
        <v>2.25</v>
      </c>
      <c r="K593" s="2" t="s">
        <v>1980</v>
      </c>
      <c r="L593" s="2" t="s">
        <v>1980</v>
      </c>
      <c r="M593" s="2" t="s">
        <v>1980</v>
      </c>
    </row>
    <row r="594" spans="3:13" ht="15.6" customHeight="1">
      <c r="C594" s="2">
        <f t="shared" si="11"/>
        <v>3.6749999999999998</v>
      </c>
      <c r="D594" s="2" t="s">
        <v>378</v>
      </c>
      <c r="E594" s="2" t="s">
        <v>1370</v>
      </c>
      <c r="F594" s="2" t="s">
        <v>1424</v>
      </c>
      <c r="G594" s="2" t="s">
        <v>5</v>
      </c>
      <c r="H594" s="2">
        <f>9*A6</f>
        <v>1.3499999999999999</v>
      </c>
      <c r="I594" s="2">
        <f>5*A38</f>
        <v>7.4999999999999997E-2</v>
      </c>
      <c r="J594" s="2">
        <f>9*A23</f>
        <v>2.25</v>
      </c>
      <c r="K594" s="2" t="s">
        <v>1980</v>
      </c>
      <c r="L594" s="2" t="s">
        <v>1980</v>
      </c>
      <c r="M594" s="2" t="s">
        <v>1980</v>
      </c>
    </row>
    <row r="595" spans="3:13" ht="15.6" customHeight="1">
      <c r="C595" s="2">
        <f t="shared" si="11"/>
        <v>3.2249999999999996</v>
      </c>
      <c r="D595" s="2" t="s">
        <v>379</v>
      </c>
      <c r="E595" s="2" t="s">
        <v>1370</v>
      </c>
      <c r="F595" s="2" t="s">
        <v>1425</v>
      </c>
      <c r="G595" s="2" t="s">
        <v>5</v>
      </c>
      <c r="H595" s="2">
        <f>6*A6</f>
        <v>0.89999999999999991</v>
      </c>
      <c r="I595" s="2">
        <f>5*A38</f>
        <v>7.4999999999999997E-2</v>
      </c>
      <c r="J595" s="2">
        <f>9*A23</f>
        <v>2.25</v>
      </c>
      <c r="K595" s="2" t="s">
        <v>1980</v>
      </c>
      <c r="L595" s="2" t="s">
        <v>1980</v>
      </c>
      <c r="M595" s="2" t="s">
        <v>1980</v>
      </c>
    </row>
    <row r="596" spans="3:13" ht="15.6" customHeight="1">
      <c r="C596" s="2">
        <f t="shared" si="11"/>
        <v>5.3550000000000004</v>
      </c>
      <c r="D596" s="2" t="s">
        <v>380</v>
      </c>
      <c r="E596" s="2" t="s">
        <v>1370</v>
      </c>
      <c r="F596" s="2" t="s">
        <v>1364</v>
      </c>
      <c r="G596" s="2" t="s">
        <v>7</v>
      </c>
      <c r="H596" s="2">
        <f>12*A6</f>
        <v>1.7999999999999998</v>
      </c>
      <c r="I596" s="2">
        <f>9*A9</f>
        <v>0.27</v>
      </c>
      <c r="J596" s="2">
        <f>6*A2</f>
        <v>0.36</v>
      </c>
      <c r="K596" s="2">
        <f>15*A38</f>
        <v>0.22499999999999998</v>
      </c>
      <c r="L596" s="2">
        <f>3*A22</f>
        <v>2.7</v>
      </c>
      <c r="M596" s="2" t="s">
        <v>1980</v>
      </c>
    </row>
    <row r="597" spans="3:13" ht="15.6" customHeight="1">
      <c r="C597" s="2">
        <f t="shared" si="11"/>
        <v>1.375</v>
      </c>
      <c r="D597" s="2" t="s">
        <v>381</v>
      </c>
      <c r="E597" s="2" t="s">
        <v>1363</v>
      </c>
      <c r="F597" s="2" t="s">
        <v>1364</v>
      </c>
      <c r="G597" s="2" t="s">
        <v>5</v>
      </c>
      <c r="H597" s="2">
        <f>7*A3</f>
        <v>0.70000000000000007</v>
      </c>
      <c r="I597" s="2">
        <f>4*A2</f>
        <v>0.24</v>
      </c>
      <c r="J597" s="2">
        <f>5*A38</f>
        <v>7.4999999999999997E-2</v>
      </c>
      <c r="K597" s="2">
        <f>9*A17</f>
        <v>0.36</v>
      </c>
      <c r="L597" s="2" t="s">
        <v>1980</v>
      </c>
      <c r="M597" s="2" t="s">
        <v>1980</v>
      </c>
    </row>
    <row r="598" spans="3:13" ht="15.6" customHeight="1">
      <c r="C598" s="2">
        <f>SUM(H598:M598)</f>
        <v>8.86</v>
      </c>
      <c r="D598" s="2" t="s">
        <v>2213</v>
      </c>
      <c r="E598" s="2" t="s">
        <v>1363</v>
      </c>
      <c r="F598" s="2" t="s">
        <v>1391</v>
      </c>
      <c r="G598" s="2" t="s">
        <v>1</v>
      </c>
      <c r="H598" s="2">
        <f>A3*15</f>
        <v>1.5</v>
      </c>
      <c r="I598" s="2">
        <f>A9*15</f>
        <v>0.44999999999999996</v>
      </c>
      <c r="J598" s="2">
        <f>A2*12</f>
        <v>0.72</v>
      </c>
      <c r="K598" s="2">
        <f>A8*8</f>
        <v>0.24</v>
      </c>
      <c r="L598" s="2">
        <f>A38*30</f>
        <v>0.44999999999999996</v>
      </c>
      <c r="M598" s="2">
        <f>A12*1</f>
        <v>5.5</v>
      </c>
    </row>
    <row r="599" spans="3:13" ht="15.6" customHeight="1">
      <c r="C599" s="2">
        <f t="shared" si="11"/>
        <v>2.4449999999999998</v>
      </c>
      <c r="D599" s="2" t="s">
        <v>382</v>
      </c>
      <c r="E599" s="2" t="s">
        <v>1435</v>
      </c>
      <c r="F599" s="2" t="s">
        <v>1371</v>
      </c>
      <c r="G599" s="2" t="s">
        <v>7</v>
      </c>
      <c r="H599" s="2">
        <f>9*A9</f>
        <v>0.27</v>
      </c>
      <c r="I599" s="2">
        <f>7*A2</f>
        <v>0.42</v>
      </c>
      <c r="J599" s="2">
        <f>6*A5</f>
        <v>0.48</v>
      </c>
      <c r="K599" s="2">
        <f>15*A38</f>
        <v>0.22499999999999998</v>
      </c>
      <c r="L599" s="2">
        <f>3*A16</f>
        <v>1.0499999999999998</v>
      </c>
      <c r="M599" s="2" t="s">
        <v>1980</v>
      </c>
    </row>
    <row r="600" spans="3:13" ht="15.6" customHeight="1">
      <c r="C600" s="2">
        <f t="shared" si="11"/>
        <v>2.76</v>
      </c>
      <c r="D600" s="2" t="s">
        <v>383</v>
      </c>
      <c r="E600" s="2" t="s">
        <v>1370</v>
      </c>
      <c r="F600" s="2" t="s">
        <v>1425</v>
      </c>
      <c r="G600" s="2" t="s">
        <v>11</v>
      </c>
      <c r="H600" s="2">
        <f>9*A6</f>
        <v>1.3499999999999999</v>
      </c>
      <c r="I600" s="2">
        <f>6*A9</f>
        <v>0.18</v>
      </c>
      <c r="J600" s="2">
        <f>6*A2</f>
        <v>0.36</v>
      </c>
      <c r="K600" s="2">
        <f>10*A38</f>
        <v>0.15</v>
      </c>
      <c r="L600" s="2">
        <f>6*A28</f>
        <v>0.72</v>
      </c>
      <c r="M600" s="2" t="s">
        <v>1980</v>
      </c>
    </row>
    <row r="601" spans="3:13" ht="15.6" customHeight="1">
      <c r="C601" s="2">
        <f t="shared" si="11"/>
        <v>5.7650000000000006</v>
      </c>
      <c r="D601" s="2" t="s">
        <v>384</v>
      </c>
      <c r="E601" s="2" t="s">
        <v>1370</v>
      </c>
      <c r="F601" s="2" t="s">
        <v>1376</v>
      </c>
      <c r="G601" s="2" t="s">
        <v>7</v>
      </c>
      <c r="H601" s="2">
        <f>12*A6</f>
        <v>1.7999999999999998</v>
      </c>
      <c r="I601" s="2">
        <f>8*A9</f>
        <v>0.24</v>
      </c>
      <c r="J601" s="2">
        <f>8*A3</f>
        <v>0.8</v>
      </c>
      <c r="K601" s="2">
        <f>15*A38</f>
        <v>0.22499999999999998</v>
      </c>
      <c r="L601" s="2">
        <f>3*A22</f>
        <v>2.7</v>
      </c>
      <c r="M601" s="2" t="s">
        <v>1980</v>
      </c>
    </row>
    <row r="602" spans="3:13" ht="15.6" customHeight="1">
      <c r="C602" s="2">
        <f t="shared" si="11"/>
        <v>0.67500000000000004</v>
      </c>
      <c r="D602" s="2" t="s">
        <v>385</v>
      </c>
      <c r="E602" s="2" t="s">
        <v>1435</v>
      </c>
      <c r="F602" s="2" t="s">
        <v>1383</v>
      </c>
      <c r="G602" s="2" t="s">
        <v>5</v>
      </c>
      <c r="H602" s="2">
        <f>5*A9</f>
        <v>0.15</v>
      </c>
      <c r="I602" s="2">
        <f>5*A38</f>
        <v>7.4999999999999997E-2</v>
      </c>
      <c r="J602" s="2">
        <f>9*A18</f>
        <v>0.45</v>
      </c>
      <c r="K602" s="2" t="s">
        <v>1980</v>
      </c>
      <c r="L602" s="2" t="s">
        <v>1980</v>
      </c>
      <c r="M602" s="2" t="s">
        <v>1980</v>
      </c>
    </row>
    <row r="603" spans="3:13" ht="15.6" customHeight="1">
      <c r="C603" s="2">
        <f t="shared" si="11"/>
        <v>3.3899999999999997</v>
      </c>
      <c r="D603" s="2" t="s">
        <v>386</v>
      </c>
      <c r="E603" s="2" t="s">
        <v>1370</v>
      </c>
      <c r="F603" s="2" t="s">
        <v>1424</v>
      </c>
      <c r="G603" s="2" t="s">
        <v>11</v>
      </c>
      <c r="H603" s="2">
        <f>12*A6</f>
        <v>1.7999999999999998</v>
      </c>
      <c r="I603" s="2">
        <f>6*A9</f>
        <v>0.18</v>
      </c>
      <c r="J603" s="2">
        <f>9*A2</f>
        <v>0.54</v>
      </c>
      <c r="K603" s="2">
        <f>10*A38</f>
        <v>0.15</v>
      </c>
      <c r="L603" s="2">
        <f>6*A28</f>
        <v>0.72</v>
      </c>
      <c r="M603" s="2" t="s">
        <v>1980</v>
      </c>
    </row>
    <row r="604" spans="3:13" ht="15.6" customHeight="1">
      <c r="C604" s="2">
        <f t="shared" si="11"/>
        <v>7.544999999999999</v>
      </c>
      <c r="D604" s="2" t="s">
        <v>387</v>
      </c>
      <c r="E604" s="2" t="s">
        <v>1370</v>
      </c>
      <c r="F604" s="2" t="s">
        <v>1376</v>
      </c>
      <c r="G604" s="2" t="s">
        <v>7</v>
      </c>
      <c r="H604" s="2">
        <f>13*A6</f>
        <v>1.95</v>
      </c>
      <c r="I604" s="2">
        <f>9*A9</f>
        <v>0.27</v>
      </c>
      <c r="J604" s="2">
        <f>8*A7</f>
        <v>2.4</v>
      </c>
      <c r="K604" s="2">
        <f>15*A38</f>
        <v>0.22499999999999998</v>
      </c>
      <c r="L604" s="2">
        <f>3*A22</f>
        <v>2.7</v>
      </c>
      <c r="M604" s="2" t="s">
        <v>1980</v>
      </c>
    </row>
    <row r="605" spans="3:13" ht="15.6" customHeight="1">
      <c r="C605" s="2">
        <f t="shared" si="11"/>
        <v>3.1499999999999995</v>
      </c>
      <c r="D605" s="2" t="s">
        <v>388</v>
      </c>
      <c r="E605" s="2" t="s">
        <v>1370</v>
      </c>
      <c r="F605" s="2" t="s">
        <v>1376</v>
      </c>
      <c r="G605" s="2" t="s">
        <v>11</v>
      </c>
      <c r="H605" s="2">
        <f>11*A6</f>
        <v>1.65</v>
      </c>
      <c r="I605" s="2">
        <f>7*A9</f>
        <v>0.21</v>
      </c>
      <c r="J605" s="2">
        <f>7*A2</f>
        <v>0.42</v>
      </c>
      <c r="K605" s="2">
        <f>10*A38</f>
        <v>0.15</v>
      </c>
      <c r="L605" s="2">
        <f>6*A28</f>
        <v>0.72</v>
      </c>
      <c r="M605" s="2" t="s">
        <v>1980</v>
      </c>
    </row>
    <row r="606" spans="3:13" ht="15.6" customHeight="1">
      <c r="C606" s="2">
        <f t="shared" si="11"/>
        <v>1.92</v>
      </c>
      <c r="D606" s="2" t="s">
        <v>389</v>
      </c>
      <c r="E606" s="2" t="s">
        <v>1370</v>
      </c>
      <c r="F606" s="2" t="s">
        <v>1383</v>
      </c>
      <c r="G606" s="2" t="s">
        <v>11</v>
      </c>
      <c r="H606" s="2">
        <f>7*A6</f>
        <v>1.05</v>
      </c>
      <c r="I606" s="2">
        <f>10*A38</f>
        <v>0.15</v>
      </c>
      <c r="J606" s="2">
        <f>6*A28</f>
        <v>0.72</v>
      </c>
      <c r="K606" s="2" t="s">
        <v>1980</v>
      </c>
      <c r="L606" s="2" t="s">
        <v>1980</v>
      </c>
      <c r="M606" s="2" t="s">
        <v>1980</v>
      </c>
    </row>
    <row r="607" spans="3:13" ht="15.6" customHeight="1">
      <c r="C607" s="2">
        <f t="shared" si="11"/>
        <v>5.91</v>
      </c>
      <c r="D607" s="2" t="s">
        <v>391</v>
      </c>
      <c r="E607" s="2" t="s">
        <v>1370</v>
      </c>
      <c r="F607" s="2" t="s">
        <v>1431</v>
      </c>
      <c r="G607" s="2" t="s">
        <v>11</v>
      </c>
      <c r="H607" s="2">
        <f>12*A6</f>
        <v>1.7999999999999998</v>
      </c>
      <c r="I607" s="2">
        <f>6*A9</f>
        <v>0.18</v>
      </c>
      <c r="J607" s="2">
        <f>9*A7</f>
        <v>2.6999999999999997</v>
      </c>
      <c r="K607" s="2">
        <f>6*A2</f>
        <v>0.36</v>
      </c>
      <c r="L607" s="2">
        <f>10*A38</f>
        <v>0.15</v>
      </c>
      <c r="M607" s="2">
        <f>6*A28</f>
        <v>0.72</v>
      </c>
    </row>
    <row r="608" spans="3:13" ht="15.6" customHeight="1">
      <c r="C608" s="2">
        <f t="shared" si="11"/>
        <v>12.469999999999999</v>
      </c>
      <c r="D608" s="2" t="s">
        <v>2569</v>
      </c>
      <c r="E608" s="2" t="s">
        <v>1370</v>
      </c>
      <c r="F608" s="2" t="s">
        <v>1445</v>
      </c>
      <c r="G608" s="2" t="s">
        <v>7</v>
      </c>
      <c r="H608" s="2">
        <f>13*A6</f>
        <v>1.95</v>
      </c>
      <c r="I608" s="2">
        <f>6*A7</f>
        <v>1.7999999999999998</v>
      </c>
      <c r="J608" s="2">
        <f>9*A2</f>
        <v>0.54</v>
      </c>
      <c r="K608" s="2">
        <f>6*A5</f>
        <v>0.48</v>
      </c>
      <c r="L608" s="2">
        <f>2*A46</f>
        <v>5</v>
      </c>
      <c r="M608" s="2">
        <f>3*A22</f>
        <v>2.7</v>
      </c>
    </row>
    <row r="609" spans="3:13" ht="15.6" customHeight="1">
      <c r="C609" s="2">
        <f t="shared" si="11"/>
        <v>12.3</v>
      </c>
      <c r="D609" s="2" t="s">
        <v>2570</v>
      </c>
      <c r="E609" s="2" t="s">
        <v>1370</v>
      </c>
      <c r="F609" s="2" t="s">
        <v>1445</v>
      </c>
      <c r="G609" s="2" t="s">
        <v>7</v>
      </c>
      <c r="H609" s="2">
        <f>12*A6</f>
        <v>1.7999999999999998</v>
      </c>
      <c r="I609" s="2">
        <f>6*A7</f>
        <v>1.7999999999999998</v>
      </c>
      <c r="J609" s="2">
        <f>6*A2</f>
        <v>0.36</v>
      </c>
      <c r="K609" s="2">
        <f>8*A5</f>
        <v>0.64</v>
      </c>
      <c r="L609" s="2">
        <f>2*A46</f>
        <v>5</v>
      </c>
      <c r="M609" s="2">
        <f>3*A22</f>
        <v>2.7</v>
      </c>
    </row>
    <row r="610" spans="3:13" ht="15.6" customHeight="1">
      <c r="C610" s="2">
        <f t="shared" si="11"/>
        <v>12.73</v>
      </c>
      <c r="D610" s="2" t="s">
        <v>2571</v>
      </c>
      <c r="E610" s="2" t="s">
        <v>1370</v>
      </c>
      <c r="F610" s="2" t="s">
        <v>1445</v>
      </c>
      <c r="G610" s="2" t="s">
        <v>7</v>
      </c>
      <c r="H610" s="2">
        <f>13*A6</f>
        <v>1.95</v>
      </c>
      <c r="I610" s="2">
        <f>7*A7</f>
        <v>2.1</v>
      </c>
      <c r="J610" s="2">
        <f>7*A2</f>
        <v>0.42</v>
      </c>
      <c r="K610" s="2">
        <f>7*A5</f>
        <v>0.56000000000000005</v>
      </c>
      <c r="L610" s="2">
        <f>2*A46</f>
        <v>5</v>
      </c>
      <c r="M610" s="2">
        <f>3*A22</f>
        <v>2.7</v>
      </c>
    </row>
    <row r="611" spans="3:13" ht="15.6" customHeight="1">
      <c r="C611" s="2">
        <f t="shared" si="11"/>
        <v>12.280000000000001</v>
      </c>
      <c r="D611" s="2" t="s">
        <v>2572</v>
      </c>
      <c r="E611" s="2" t="s">
        <v>1370</v>
      </c>
      <c r="F611" s="2" t="s">
        <v>1445</v>
      </c>
      <c r="G611" s="2" t="s">
        <v>7</v>
      </c>
      <c r="H611" s="2">
        <f>12*A6</f>
        <v>1.7999999999999998</v>
      </c>
      <c r="I611" s="2">
        <f>6*A7</f>
        <v>1.7999999999999998</v>
      </c>
      <c r="J611" s="2">
        <f>7*A2</f>
        <v>0.42</v>
      </c>
      <c r="K611" s="2">
        <f>7*A5</f>
        <v>0.56000000000000005</v>
      </c>
      <c r="L611" s="2">
        <f>2*A46</f>
        <v>5</v>
      </c>
      <c r="M611" s="2">
        <f>3*A22</f>
        <v>2.7</v>
      </c>
    </row>
    <row r="612" spans="3:13" ht="15.6" customHeight="1">
      <c r="C612" s="10">
        <f t="shared" si="11"/>
        <v>4.57</v>
      </c>
      <c r="D612" s="2" t="s">
        <v>2559</v>
      </c>
      <c r="E612" s="2" t="s">
        <v>1378</v>
      </c>
      <c r="F612" s="2" t="s">
        <v>1383</v>
      </c>
      <c r="G612" s="2" t="s">
        <v>5</v>
      </c>
      <c r="H612" s="2">
        <f>A5*4</f>
        <v>0.32</v>
      </c>
      <c r="I612" s="2">
        <f>A37*1</f>
        <v>2.25</v>
      </c>
      <c r="J612" s="2">
        <f>A49*20</f>
        <v>2</v>
      </c>
    </row>
    <row r="613" spans="3:13" ht="15.6" customHeight="1">
      <c r="C613" s="2">
        <f t="shared" si="11"/>
        <v>2.94</v>
      </c>
      <c r="D613" s="2" t="s">
        <v>392</v>
      </c>
      <c r="E613" s="2" t="s">
        <v>1378</v>
      </c>
      <c r="F613" s="2" t="s">
        <v>1383</v>
      </c>
      <c r="G613" s="2" t="s">
        <v>5</v>
      </c>
      <c r="H613" s="2">
        <f>5*A5</f>
        <v>0.4</v>
      </c>
      <c r="I613" s="2">
        <f>3*A6</f>
        <v>0.44999999999999996</v>
      </c>
      <c r="J613" s="2">
        <f>6*A38</f>
        <v>0.09</v>
      </c>
      <c r="K613" s="2">
        <f>20*A49</f>
        <v>2</v>
      </c>
      <c r="L613" s="2" t="s">
        <v>1980</v>
      </c>
      <c r="M613" s="2" t="s">
        <v>1980</v>
      </c>
    </row>
    <row r="614" spans="3:13" ht="15.6" customHeight="1">
      <c r="C614" s="2">
        <f t="shared" si="11"/>
        <v>2.0300000000000002</v>
      </c>
      <c r="D614" s="2" t="s">
        <v>393</v>
      </c>
      <c r="E614" s="2" t="s">
        <v>1378</v>
      </c>
      <c r="F614" s="2" t="s">
        <v>1383</v>
      </c>
      <c r="G614" s="2" t="s">
        <v>11</v>
      </c>
      <c r="H614" s="2">
        <f>7*A5</f>
        <v>0.56000000000000005</v>
      </c>
      <c r="I614" s="2">
        <f>5*A6</f>
        <v>0.75</v>
      </c>
      <c r="J614" s="2">
        <f>8*A38</f>
        <v>0.12</v>
      </c>
      <c r="K614" s="2">
        <f>3*A47</f>
        <v>0.60000000000000009</v>
      </c>
      <c r="L614" s="2" t="s">
        <v>1980</v>
      </c>
      <c r="M614" s="2" t="s">
        <v>1980</v>
      </c>
    </row>
    <row r="615" spans="3:13" ht="15.6" customHeight="1">
      <c r="C615" s="2">
        <f t="shared" si="11"/>
        <v>2.29</v>
      </c>
      <c r="D615" s="2" t="s">
        <v>394</v>
      </c>
      <c r="E615" s="2" t="s">
        <v>1378</v>
      </c>
      <c r="F615" s="2" t="s">
        <v>1383</v>
      </c>
      <c r="G615" s="2" t="s">
        <v>11</v>
      </c>
      <c r="H615" s="2">
        <f>8*A5</f>
        <v>0.64</v>
      </c>
      <c r="I615" s="2">
        <f>6*A6</f>
        <v>0.89999999999999991</v>
      </c>
      <c r="J615" s="2">
        <f>10*A38</f>
        <v>0.15</v>
      </c>
      <c r="K615" s="2">
        <f>3*A47</f>
        <v>0.60000000000000009</v>
      </c>
      <c r="L615" s="2" t="s">
        <v>1980</v>
      </c>
      <c r="M615" s="2" t="s">
        <v>1980</v>
      </c>
    </row>
    <row r="616" spans="3:13" ht="15.6" customHeight="1">
      <c r="C616" s="2">
        <f t="shared" si="11"/>
        <v>2.94</v>
      </c>
      <c r="D616" s="2" t="s">
        <v>395</v>
      </c>
      <c r="E616" s="2" t="s">
        <v>1378</v>
      </c>
      <c r="F616" s="2" t="s">
        <v>1383</v>
      </c>
      <c r="G616" s="2" t="s">
        <v>5</v>
      </c>
      <c r="H616" s="2">
        <f>5*A5</f>
        <v>0.4</v>
      </c>
      <c r="I616" s="2">
        <f>3*A6</f>
        <v>0.44999999999999996</v>
      </c>
      <c r="J616" s="2">
        <f>6*A38</f>
        <v>0.09</v>
      </c>
      <c r="K616" s="2">
        <f>20*A49</f>
        <v>2</v>
      </c>
      <c r="L616" s="2" t="s">
        <v>1980</v>
      </c>
      <c r="M616" s="2" t="s">
        <v>1980</v>
      </c>
    </row>
    <row r="617" spans="3:13" ht="15.6" customHeight="1">
      <c r="C617" s="2">
        <f t="shared" si="11"/>
        <v>1.58</v>
      </c>
      <c r="D617" s="2" t="s">
        <v>396</v>
      </c>
      <c r="E617" s="2" t="s">
        <v>1378</v>
      </c>
      <c r="F617" s="2" t="s">
        <v>1387</v>
      </c>
      <c r="G617" s="2" t="s">
        <v>11</v>
      </c>
      <c r="H617" s="2">
        <f>7*A5</f>
        <v>0.56000000000000005</v>
      </c>
      <c r="I617" s="2">
        <f>5*A2</f>
        <v>0.3</v>
      </c>
      <c r="J617" s="2">
        <f>8*A38</f>
        <v>0.12</v>
      </c>
      <c r="K617" s="2">
        <f>3*A47</f>
        <v>0.60000000000000009</v>
      </c>
      <c r="L617" s="2" t="s">
        <v>1980</v>
      </c>
      <c r="M617" s="2" t="s">
        <v>1980</v>
      </c>
    </row>
    <row r="618" spans="3:13" ht="15.6" customHeight="1">
      <c r="C618" s="2">
        <f t="shared" si="11"/>
        <v>0.69</v>
      </c>
      <c r="D618" s="2" t="s">
        <v>397</v>
      </c>
      <c r="E618" s="2" t="s">
        <v>1435</v>
      </c>
      <c r="F618" s="2" t="s">
        <v>1383</v>
      </c>
      <c r="G618" s="2" t="s">
        <v>5</v>
      </c>
      <c r="H618" s="2">
        <f>5*A9</f>
        <v>0.15</v>
      </c>
      <c r="I618" s="2">
        <f>6*A38</f>
        <v>0.09</v>
      </c>
      <c r="J618" s="2">
        <f>9*A18</f>
        <v>0.45</v>
      </c>
      <c r="K618" s="2" t="s">
        <v>1980</v>
      </c>
      <c r="L618" s="2" t="s">
        <v>1980</v>
      </c>
      <c r="M618" s="2" t="s">
        <v>1980</v>
      </c>
    </row>
    <row r="619" spans="3:13" ht="15.6" customHeight="1">
      <c r="C619" s="2">
        <f t="shared" si="11"/>
        <v>1.08</v>
      </c>
      <c r="D619" s="2" t="s">
        <v>398</v>
      </c>
      <c r="E619" s="2" t="s">
        <v>1363</v>
      </c>
      <c r="F619" s="2" t="s">
        <v>1364</v>
      </c>
      <c r="G619" s="2" t="s">
        <v>5</v>
      </c>
      <c r="H619" s="2">
        <f>6*A3</f>
        <v>0.60000000000000009</v>
      </c>
      <c r="I619" s="2">
        <f>8*A38</f>
        <v>0.12</v>
      </c>
      <c r="J619" s="2">
        <f>9*A17</f>
        <v>0.36</v>
      </c>
      <c r="K619" s="2" t="s">
        <v>1980</v>
      </c>
      <c r="L619" s="2" t="s">
        <v>1980</v>
      </c>
      <c r="M619" s="2" t="s">
        <v>1980</v>
      </c>
    </row>
    <row r="620" spans="3:13" ht="15.6" customHeight="1">
      <c r="C620" s="2">
        <f t="shared" si="11"/>
        <v>1.96</v>
      </c>
      <c r="D620" s="2" t="s">
        <v>399</v>
      </c>
      <c r="E620" s="2" t="s">
        <v>1363</v>
      </c>
      <c r="F620" s="2" t="s">
        <v>1364</v>
      </c>
      <c r="G620" s="2" t="s">
        <v>11</v>
      </c>
      <c r="H620" s="2">
        <f>9*A3</f>
        <v>0.9</v>
      </c>
      <c r="I620" s="2">
        <f>5*A2</f>
        <v>0.3</v>
      </c>
      <c r="J620" s="2">
        <f>5*A5</f>
        <v>0.4</v>
      </c>
      <c r="K620" s="2">
        <f>12*A38</f>
        <v>0.18</v>
      </c>
      <c r="L620" s="2">
        <f>6*A15</f>
        <v>0.18</v>
      </c>
      <c r="M620" s="2" t="s">
        <v>1980</v>
      </c>
    </row>
    <row r="621" spans="3:13" ht="15.6" customHeight="1">
      <c r="C621" s="2">
        <f t="shared" si="11"/>
        <v>2.67</v>
      </c>
      <c r="D621" s="2" t="s">
        <v>400</v>
      </c>
      <c r="E621" s="2" t="s">
        <v>1435</v>
      </c>
      <c r="F621" s="2" t="s">
        <v>1383</v>
      </c>
      <c r="G621" s="2" t="s">
        <v>11</v>
      </c>
      <c r="H621" s="2">
        <f>9*A9</f>
        <v>0.27</v>
      </c>
      <c r="I621" s="2">
        <f>6*A7</f>
        <v>1.7999999999999998</v>
      </c>
      <c r="J621" s="2">
        <f>12*A38</f>
        <v>0.18</v>
      </c>
      <c r="K621" s="2">
        <f>6*A13</f>
        <v>0.42000000000000004</v>
      </c>
      <c r="L621" s="2" t="s">
        <v>1980</v>
      </c>
      <c r="M621" s="2" t="s">
        <v>1980</v>
      </c>
    </row>
    <row r="622" spans="3:13" ht="15.6" customHeight="1">
      <c r="C622" s="2">
        <f t="shared" si="11"/>
        <v>2.37</v>
      </c>
      <c r="D622" s="2" t="s">
        <v>401</v>
      </c>
      <c r="E622" s="2" t="s">
        <v>1422</v>
      </c>
      <c r="F622" s="2" t="s">
        <v>1371</v>
      </c>
      <c r="G622" s="2" t="s">
        <v>11</v>
      </c>
      <c r="H622" s="2">
        <f>9*A2</f>
        <v>0.54</v>
      </c>
      <c r="I622" s="2">
        <f>5*A9</f>
        <v>0.15</v>
      </c>
      <c r="J622" s="2">
        <f>5*A7</f>
        <v>1.5</v>
      </c>
      <c r="K622" s="2">
        <f>12*A38</f>
        <v>0.18</v>
      </c>
      <c r="L622" s="2" t="s">
        <v>1980</v>
      </c>
      <c r="M622" s="2" t="s">
        <v>1980</v>
      </c>
    </row>
    <row r="623" spans="3:13" ht="15.6" customHeight="1">
      <c r="C623" s="2">
        <f t="shared" si="11"/>
        <v>2.89</v>
      </c>
      <c r="D623" s="2" t="s">
        <v>402</v>
      </c>
      <c r="E623" s="2" t="s">
        <v>1378</v>
      </c>
      <c r="F623" s="2" t="s">
        <v>1383</v>
      </c>
      <c r="G623" s="2" t="s">
        <v>11</v>
      </c>
      <c r="H623" s="2">
        <f>8*A5</f>
        <v>0.64</v>
      </c>
      <c r="I623" s="2">
        <f>5*A7</f>
        <v>1.5</v>
      </c>
      <c r="J623" s="2">
        <f>10*A38</f>
        <v>0.15</v>
      </c>
      <c r="K623" s="2">
        <f>3*A47</f>
        <v>0.60000000000000009</v>
      </c>
      <c r="L623" s="2" t="s">
        <v>1980</v>
      </c>
      <c r="M623" s="2" t="s">
        <v>1980</v>
      </c>
    </row>
    <row r="624" spans="3:13" ht="15.6" customHeight="1">
      <c r="C624" s="2">
        <f t="shared" si="11"/>
        <v>2.4900000000000002</v>
      </c>
      <c r="D624" s="2" t="s">
        <v>403</v>
      </c>
      <c r="E624" s="2" t="s">
        <v>1378</v>
      </c>
      <c r="F624" s="2" t="s">
        <v>1383</v>
      </c>
      <c r="G624" s="2" t="s">
        <v>5</v>
      </c>
      <c r="H624" s="2">
        <f>5*A5</f>
        <v>0.4</v>
      </c>
      <c r="I624" s="2">
        <f>6*A38</f>
        <v>0.09</v>
      </c>
      <c r="J624" s="2">
        <f>20*A49</f>
        <v>2</v>
      </c>
      <c r="K624" s="2" t="s">
        <v>1980</v>
      </c>
      <c r="L624" s="2" t="s">
        <v>1980</v>
      </c>
      <c r="M624" s="2" t="s">
        <v>1980</v>
      </c>
    </row>
    <row r="625" spans="3:13" ht="15.6" customHeight="1">
      <c r="C625" s="2">
        <f t="shared" si="11"/>
        <v>5.51</v>
      </c>
      <c r="D625" s="2" t="s">
        <v>404</v>
      </c>
      <c r="E625" s="2" t="s">
        <v>1378</v>
      </c>
      <c r="F625" s="2" t="s">
        <v>1383</v>
      </c>
      <c r="G625" s="2" t="s">
        <v>7</v>
      </c>
      <c r="H625" s="2">
        <f>10*A5</f>
        <v>0.8</v>
      </c>
      <c r="I625" s="2">
        <f>9*A7</f>
        <v>2.6999999999999997</v>
      </c>
      <c r="J625" s="2">
        <f>6*A6</f>
        <v>0.89999999999999991</v>
      </c>
      <c r="K625" s="2">
        <f>14*A38</f>
        <v>0.21</v>
      </c>
      <c r="L625" s="2">
        <f>3*A50</f>
        <v>0.89999999999999991</v>
      </c>
      <c r="M625" s="2" t="s">
        <v>1980</v>
      </c>
    </row>
    <row r="626" spans="3:13" ht="15.6" customHeight="1">
      <c r="C626" s="2">
        <f t="shared" si="11"/>
        <v>3.3</v>
      </c>
      <c r="D626" s="2" t="s">
        <v>405</v>
      </c>
      <c r="E626" s="2" t="s">
        <v>1378</v>
      </c>
      <c r="F626" s="2" t="s">
        <v>1383</v>
      </c>
      <c r="G626" s="2" t="s">
        <v>11</v>
      </c>
      <c r="H626" s="2">
        <f>9*A5</f>
        <v>0.72</v>
      </c>
      <c r="I626" s="2">
        <f>6*A7</f>
        <v>1.7999999999999998</v>
      </c>
      <c r="J626" s="2">
        <f>12*A38</f>
        <v>0.18</v>
      </c>
      <c r="K626" s="2">
        <f>3*A47</f>
        <v>0.60000000000000009</v>
      </c>
      <c r="L626" s="2" t="s">
        <v>1980</v>
      </c>
      <c r="M626" s="2" t="s">
        <v>1980</v>
      </c>
    </row>
    <row r="627" spans="3:13" ht="15.6" customHeight="1">
      <c r="C627" s="2">
        <f t="shared" si="11"/>
        <v>2.4900000000000002</v>
      </c>
      <c r="D627" s="2" t="s">
        <v>406</v>
      </c>
      <c r="E627" s="2" t="s">
        <v>1378</v>
      </c>
      <c r="F627" s="2" t="s">
        <v>1383</v>
      </c>
      <c r="G627" s="2" t="s">
        <v>5</v>
      </c>
      <c r="H627" s="2">
        <f>5*A5</f>
        <v>0.4</v>
      </c>
      <c r="I627" s="2">
        <f>6*A38</f>
        <v>0.09</v>
      </c>
      <c r="J627" s="2">
        <f>20*A49</f>
        <v>2</v>
      </c>
      <c r="K627" s="2" t="s">
        <v>1980</v>
      </c>
      <c r="L627" s="2" t="s">
        <v>1980</v>
      </c>
      <c r="M627" s="2" t="s">
        <v>1980</v>
      </c>
    </row>
    <row r="628" spans="3:13" ht="15.6" customHeight="1">
      <c r="C628" s="2">
        <f t="shared" si="11"/>
        <v>5.6899999999999995</v>
      </c>
      <c r="D628" s="2" t="s">
        <v>407</v>
      </c>
      <c r="E628" s="2" t="s">
        <v>1378</v>
      </c>
      <c r="F628" s="2" t="s">
        <v>1383</v>
      </c>
      <c r="G628" s="2" t="s">
        <v>7</v>
      </c>
      <c r="H628" s="2">
        <f>10*A5</f>
        <v>0.8</v>
      </c>
      <c r="I628" s="2">
        <f>9*A7</f>
        <v>2.6999999999999997</v>
      </c>
      <c r="J628" s="2">
        <f>7*A6</f>
        <v>1.05</v>
      </c>
      <c r="K628" s="2">
        <f>16*A38</f>
        <v>0.24</v>
      </c>
      <c r="L628" s="2">
        <f>3*A50</f>
        <v>0.89999999999999991</v>
      </c>
      <c r="M628" s="2" t="s">
        <v>1980</v>
      </c>
    </row>
    <row r="629" spans="3:13" ht="15.6" customHeight="1">
      <c r="C629" s="2">
        <f t="shared" si="11"/>
        <v>6.2</v>
      </c>
      <c r="D629" s="2" t="s">
        <v>408</v>
      </c>
      <c r="E629" s="2" t="s">
        <v>1370</v>
      </c>
      <c r="F629" s="2" t="s">
        <v>1376</v>
      </c>
      <c r="G629" s="2" t="s">
        <v>7</v>
      </c>
      <c r="H629" s="2">
        <f>12*A6</f>
        <v>1.7999999999999998</v>
      </c>
      <c r="I629" s="2">
        <f>6*A9</f>
        <v>0.18</v>
      </c>
      <c r="J629" s="2">
        <f>8*A3</f>
        <v>0.8</v>
      </c>
      <c r="K629" s="2">
        <f>6*A5</f>
        <v>0.48</v>
      </c>
      <c r="L629" s="2">
        <f>16*A38</f>
        <v>0.24</v>
      </c>
      <c r="M629" s="2">
        <f>3*A22</f>
        <v>2.7</v>
      </c>
    </row>
    <row r="630" spans="3:13" ht="15.6" customHeight="1">
      <c r="C630" s="2">
        <f t="shared" si="11"/>
        <v>6.2</v>
      </c>
      <c r="D630" s="2" t="s">
        <v>409</v>
      </c>
      <c r="E630" s="2" t="s">
        <v>1370</v>
      </c>
      <c r="F630" s="2" t="s">
        <v>1376</v>
      </c>
      <c r="G630" s="2" t="s">
        <v>7</v>
      </c>
      <c r="H630" s="2">
        <f>12*A6</f>
        <v>1.7999999999999998</v>
      </c>
      <c r="I630" s="2">
        <f>6*A9</f>
        <v>0.18</v>
      </c>
      <c r="J630" s="2">
        <f>8*A3</f>
        <v>0.8</v>
      </c>
      <c r="K630" s="2">
        <f>6*A5</f>
        <v>0.48</v>
      </c>
      <c r="L630" s="2">
        <f>16*A38</f>
        <v>0.24</v>
      </c>
      <c r="M630" s="2">
        <f>3*A22</f>
        <v>2.7</v>
      </c>
    </row>
    <row r="631" spans="3:13" ht="15.6" customHeight="1">
      <c r="C631" s="2">
        <f t="shared" si="11"/>
        <v>6.0600000000000005</v>
      </c>
      <c r="D631" s="2" t="s">
        <v>410</v>
      </c>
      <c r="E631" s="2" t="s">
        <v>1370</v>
      </c>
      <c r="F631" s="2" t="s">
        <v>1376</v>
      </c>
      <c r="G631" s="2" t="s">
        <v>7</v>
      </c>
      <c r="H631" s="2">
        <f>12*A6</f>
        <v>1.7999999999999998</v>
      </c>
      <c r="I631" s="2">
        <f>8*A9</f>
        <v>0.24</v>
      </c>
      <c r="J631" s="2">
        <f>6*A3</f>
        <v>0.60000000000000009</v>
      </c>
      <c r="K631" s="2">
        <f>6*A5</f>
        <v>0.48</v>
      </c>
      <c r="L631" s="2">
        <f>16*A38</f>
        <v>0.24</v>
      </c>
      <c r="M631" s="2">
        <f>3*A22</f>
        <v>2.7</v>
      </c>
    </row>
    <row r="632" spans="3:13" ht="15.6" customHeight="1">
      <c r="C632" s="2">
        <f t="shared" si="11"/>
        <v>3.21</v>
      </c>
      <c r="D632" s="2" t="s">
        <v>411</v>
      </c>
      <c r="E632" s="2" t="s">
        <v>1422</v>
      </c>
      <c r="F632" s="2" t="s">
        <v>1371</v>
      </c>
      <c r="G632" s="2" t="s">
        <v>7</v>
      </c>
      <c r="H632" s="2">
        <f>11*A2</f>
        <v>0.65999999999999992</v>
      </c>
      <c r="I632" s="2">
        <f>8*A9</f>
        <v>0.24</v>
      </c>
      <c r="J632" s="2">
        <f>7*A7</f>
        <v>2.1</v>
      </c>
      <c r="K632" s="2">
        <f>14*A38</f>
        <v>0.21</v>
      </c>
      <c r="L632" s="2" t="s">
        <v>1980</v>
      </c>
      <c r="M632" s="2" t="s">
        <v>1980</v>
      </c>
    </row>
    <row r="633" spans="3:13" ht="15.6" customHeight="1">
      <c r="C633" s="2">
        <f t="shared" si="11"/>
        <v>3.6599999999999997</v>
      </c>
      <c r="D633" s="2" t="s">
        <v>412</v>
      </c>
      <c r="E633" s="2" t="s">
        <v>1382</v>
      </c>
      <c r="F633" s="2" t="s">
        <v>1383</v>
      </c>
      <c r="G633" s="2" t="s">
        <v>11</v>
      </c>
      <c r="H633" s="2">
        <f>9*A7</f>
        <v>2.6999999999999997</v>
      </c>
      <c r="I633" s="2">
        <f>6*A2</f>
        <v>0.36</v>
      </c>
      <c r="J633" s="2">
        <f>12*A38</f>
        <v>0.18</v>
      </c>
      <c r="K633" s="2">
        <f>6*A11</f>
        <v>0.42000000000000004</v>
      </c>
      <c r="L633" s="2" t="s">
        <v>1980</v>
      </c>
      <c r="M633" s="2" t="s">
        <v>1980</v>
      </c>
    </row>
    <row r="634" spans="3:13" ht="15.6" customHeight="1">
      <c r="C634" s="2">
        <f t="shared" si="11"/>
        <v>0.48</v>
      </c>
      <c r="D634" s="2" t="s">
        <v>413</v>
      </c>
      <c r="E634" s="2" t="s">
        <v>1422</v>
      </c>
      <c r="F634" s="2" t="s">
        <v>1387</v>
      </c>
      <c r="G634" s="2" t="s">
        <v>5</v>
      </c>
      <c r="H634" s="2">
        <f>5*A2</f>
        <v>0.3</v>
      </c>
      <c r="I634" s="2">
        <f>3*A9</f>
        <v>0.09</v>
      </c>
      <c r="J634" s="2">
        <f>6*A38</f>
        <v>0.09</v>
      </c>
      <c r="K634" s="2" t="s">
        <v>1980</v>
      </c>
      <c r="L634" s="2" t="s">
        <v>1980</v>
      </c>
      <c r="M634" s="2" t="s">
        <v>1980</v>
      </c>
    </row>
    <row r="635" spans="3:13" ht="15.6" customHeight="1">
      <c r="C635" s="2">
        <f t="shared" si="11"/>
        <v>0.56999999999999995</v>
      </c>
      <c r="D635" s="2" t="s">
        <v>414</v>
      </c>
      <c r="E635" s="2" t="s">
        <v>1422</v>
      </c>
      <c r="F635" s="2" t="s">
        <v>1387</v>
      </c>
      <c r="G635" s="2" t="s">
        <v>5</v>
      </c>
      <c r="H635" s="2">
        <f>6*A2</f>
        <v>0.36</v>
      </c>
      <c r="I635" s="2">
        <f>3*A9</f>
        <v>0.09</v>
      </c>
      <c r="J635" s="2">
        <f>8*A38</f>
        <v>0.12</v>
      </c>
      <c r="K635" s="2" t="s">
        <v>1980</v>
      </c>
      <c r="L635" s="2" t="s">
        <v>1980</v>
      </c>
      <c r="M635" s="2" t="s">
        <v>1980</v>
      </c>
    </row>
    <row r="636" spans="3:13" ht="15.6" customHeight="1">
      <c r="C636" s="2">
        <f t="shared" si="11"/>
        <v>0.75</v>
      </c>
      <c r="D636" s="2" t="s">
        <v>415</v>
      </c>
      <c r="E636" s="2" t="s">
        <v>1435</v>
      </c>
      <c r="F636" s="2" t="s">
        <v>1383</v>
      </c>
      <c r="G636" s="2" t="s">
        <v>5</v>
      </c>
      <c r="H636" s="2">
        <f>6*A9</f>
        <v>0.18</v>
      </c>
      <c r="I636" s="2">
        <f>8*A38</f>
        <v>0.12</v>
      </c>
      <c r="J636" s="2">
        <f>9*A18</f>
        <v>0.45</v>
      </c>
      <c r="K636" s="2" t="s">
        <v>1980</v>
      </c>
      <c r="L636" s="2" t="s">
        <v>1980</v>
      </c>
      <c r="M636" s="2" t="s">
        <v>1980</v>
      </c>
    </row>
    <row r="637" spans="3:13" ht="15.6" customHeight="1">
      <c r="C637" s="2">
        <f t="shared" si="11"/>
        <v>4.68</v>
      </c>
      <c r="D637" s="2" t="s">
        <v>416</v>
      </c>
      <c r="E637" s="2" t="s">
        <v>1363</v>
      </c>
      <c r="F637" s="2" t="s">
        <v>1364</v>
      </c>
      <c r="G637" s="2" t="s">
        <v>7</v>
      </c>
      <c r="H637" s="2">
        <f>12*A3</f>
        <v>1.2000000000000002</v>
      </c>
      <c r="I637" s="2">
        <f>7*A7</f>
        <v>2.1</v>
      </c>
      <c r="J637" s="2">
        <f>9*A2</f>
        <v>0.54</v>
      </c>
      <c r="K637" s="2">
        <f>16*A38</f>
        <v>0.24</v>
      </c>
      <c r="L637" s="2">
        <f>3*A14</f>
        <v>0.60000000000000009</v>
      </c>
      <c r="M637" s="2" t="s">
        <v>1980</v>
      </c>
    </row>
    <row r="638" spans="3:13" ht="15.6" customHeight="1">
      <c r="C638" s="2">
        <f t="shared" si="11"/>
        <v>4.25</v>
      </c>
      <c r="D638" s="2" t="s">
        <v>417</v>
      </c>
      <c r="E638" s="2" t="s">
        <v>1363</v>
      </c>
      <c r="F638" s="2" t="s">
        <v>1364</v>
      </c>
      <c r="G638" s="2" t="s">
        <v>7</v>
      </c>
      <c r="H638" s="2">
        <f>11*A3</f>
        <v>1.1000000000000001</v>
      </c>
      <c r="I638" s="2">
        <f>6*A7</f>
        <v>1.7999999999999998</v>
      </c>
      <c r="J638" s="2">
        <f>9*A2</f>
        <v>0.54</v>
      </c>
      <c r="K638" s="2">
        <f>14*A38</f>
        <v>0.21</v>
      </c>
      <c r="L638" s="2">
        <f>3*A14</f>
        <v>0.60000000000000009</v>
      </c>
      <c r="M638" s="2" t="s">
        <v>1980</v>
      </c>
    </row>
    <row r="639" spans="3:13" ht="15.6" customHeight="1">
      <c r="C639" s="2">
        <f t="shared" si="11"/>
        <v>11.739999999999998</v>
      </c>
      <c r="D639" s="2" t="s">
        <v>418</v>
      </c>
      <c r="E639" s="2" t="s">
        <v>1363</v>
      </c>
      <c r="F639" s="2" t="s">
        <v>1447</v>
      </c>
      <c r="G639" s="2" t="s">
        <v>1</v>
      </c>
      <c r="H639" s="2">
        <f>15*A3</f>
        <v>1.5</v>
      </c>
      <c r="I639" s="2">
        <f>13*A9</f>
        <v>0.39</v>
      </c>
      <c r="J639" s="2">
        <f>9*A6</f>
        <v>1.3499999999999999</v>
      </c>
      <c r="K639" s="2">
        <f>9*A7</f>
        <v>2.6999999999999997</v>
      </c>
      <c r="L639" s="2">
        <f>20*A38</f>
        <v>0.3</v>
      </c>
      <c r="M639" s="2">
        <f>1*A12</f>
        <v>5.5</v>
      </c>
    </row>
    <row r="640" spans="3:13" ht="15.6" customHeight="1">
      <c r="C640" s="2">
        <f t="shared" si="11"/>
        <v>3.09</v>
      </c>
      <c r="D640" s="2" t="s">
        <v>419</v>
      </c>
      <c r="E640" s="2" t="s">
        <v>1370</v>
      </c>
      <c r="F640" s="2" t="s">
        <v>1431</v>
      </c>
      <c r="G640" s="2" t="s">
        <v>5</v>
      </c>
      <c r="H640" s="2">
        <f>5*A6</f>
        <v>0.75</v>
      </c>
      <c r="I640" s="2">
        <f>6*A38</f>
        <v>0.09</v>
      </c>
      <c r="J640" s="2">
        <f>9*A23</f>
        <v>2.25</v>
      </c>
      <c r="K640" s="2" t="s">
        <v>1980</v>
      </c>
      <c r="L640" s="2" t="s">
        <v>1980</v>
      </c>
      <c r="M640" s="2" t="s">
        <v>1980</v>
      </c>
    </row>
    <row r="641" spans="3:13" ht="15.6" customHeight="1">
      <c r="C641" s="2">
        <f t="shared" si="11"/>
        <v>3.3899999999999997</v>
      </c>
      <c r="D641" s="2" t="s">
        <v>420</v>
      </c>
      <c r="E641" s="2" t="s">
        <v>1370</v>
      </c>
      <c r="F641" s="2" t="s">
        <v>1383</v>
      </c>
      <c r="G641" s="2" t="s">
        <v>11</v>
      </c>
      <c r="H641" s="2">
        <f>7*A6</f>
        <v>1.05</v>
      </c>
      <c r="I641" s="2">
        <f>5*A7</f>
        <v>1.5</v>
      </c>
      <c r="J641" s="2">
        <f>8*A38</f>
        <v>0.12</v>
      </c>
      <c r="K641" s="2">
        <f>6*A28</f>
        <v>0.72</v>
      </c>
      <c r="L641" s="2" t="s">
        <v>1980</v>
      </c>
      <c r="M641" s="2" t="s">
        <v>1980</v>
      </c>
    </row>
    <row r="642" spans="3:13" ht="15.6" customHeight="1">
      <c r="C642" s="2">
        <f t="shared" si="11"/>
        <v>4.05</v>
      </c>
      <c r="D642" s="2" t="s">
        <v>421</v>
      </c>
      <c r="E642" s="2" t="s">
        <v>1370</v>
      </c>
      <c r="F642" s="2" t="s">
        <v>1425</v>
      </c>
      <c r="G642" s="2" t="s">
        <v>11</v>
      </c>
      <c r="H642" s="2">
        <f>9*A6</f>
        <v>1.3499999999999999</v>
      </c>
      <c r="I642" s="2">
        <f>5*A7</f>
        <v>1.5</v>
      </c>
      <c r="J642" s="2">
        <f>5*A2</f>
        <v>0.3</v>
      </c>
      <c r="K642" s="2">
        <f>12*A38</f>
        <v>0.18</v>
      </c>
      <c r="L642" s="2">
        <f>6*A28</f>
        <v>0.72</v>
      </c>
      <c r="M642" s="2" t="s">
        <v>1980</v>
      </c>
    </row>
    <row r="643" spans="3:13" ht="15.6" customHeight="1">
      <c r="C643" s="2">
        <f t="shared" si="11"/>
        <v>1.6199999999999999</v>
      </c>
      <c r="D643" s="2" t="s">
        <v>422</v>
      </c>
      <c r="E643" s="2" t="s">
        <v>1363</v>
      </c>
      <c r="F643" s="2" t="s">
        <v>1364</v>
      </c>
      <c r="G643" s="2" t="s">
        <v>11</v>
      </c>
      <c r="H643" s="2">
        <f>9*A3</f>
        <v>0.9</v>
      </c>
      <c r="I643" s="2">
        <f>6*A2</f>
        <v>0.36</v>
      </c>
      <c r="J643" s="2">
        <f>12*A38</f>
        <v>0.18</v>
      </c>
      <c r="K643" s="2">
        <f>6*A15</f>
        <v>0.18</v>
      </c>
      <c r="L643" s="2" t="s">
        <v>1980</v>
      </c>
      <c r="M643" s="2" t="s">
        <v>1980</v>
      </c>
    </row>
    <row r="644" spans="3:13" ht="15.6" customHeight="1">
      <c r="C644" s="2">
        <f t="shared" si="11"/>
        <v>3.8499999999999996</v>
      </c>
      <c r="D644" s="2" t="s">
        <v>423</v>
      </c>
      <c r="E644" s="2" t="s">
        <v>1382</v>
      </c>
      <c r="F644" s="2" t="s">
        <v>1383</v>
      </c>
      <c r="G644" s="2" t="s">
        <v>11</v>
      </c>
      <c r="H644" s="2">
        <f>9*A7</f>
        <v>2.6999999999999997</v>
      </c>
      <c r="I644" s="2">
        <f>5*A9</f>
        <v>0.15</v>
      </c>
      <c r="J644" s="2">
        <f>5*A5</f>
        <v>0.4</v>
      </c>
      <c r="K644" s="2">
        <f>12*A38</f>
        <v>0.18</v>
      </c>
      <c r="L644" s="2">
        <f>6*A11</f>
        <v>0.42000000000000004</v>
      </c>
      <c r="M644" s="2" t="s">
        <v>1980</v>
      </c>
    </row>
    <row r="645" spans="3:13" ht="15.6" customHeight="1">
      <c r="C645" s="2">
        <f t="shared" ref="C645:C676" si="12">SUM(H645:M645)</f>
        <v>2.37</v>
      </c>
      <c r="D645" s="2" t="s">
        <v>424</v>
      </c>
      <c r="E645" s="2" t="s">
        <v>1370</v>
      </c>
      <c r="F645" s="2" t="s">
        <v>1425</v>
      </c>
      <c r="G645" s="2" t="s">
        <v>11</v>
      </c>
      <c r="H645" s="2">
        <f>8*A6</f>
        <v>1.2</v>
      </c>
      <c r="I645" s="2">
        <f>5*A2</f>
        <v>0.3</v>
      </c>
      <c r="J645" s="2">
        <f>10*A38</f>
        <v>0.15</v>
      </c>
      <c r="K645" s="2">
        <f>6*A28</f>
        <v>0.72</v>
      </c>
      <c r="L645" s="2" t="s">
        <v>1980</v>
      </c>
      <c r="M645" s="2" t="s">
        <v>1980</v>
      </c>
    </row>
    <row r="646" spans="3:13" ht="15.6" customHeight="1">
      <c r="C646" s="2">
        <f t="shared" si="12"/>
        <v>1.6400000000000001</v>
      </c>
      <c r="D646" s="2" t="s">
        <v>425</v>
      </c>
      <c r="E646" s="2" t="s">
        <v>1378</v>
      </c>
      <c r="F646" s="2" t="s">
        <v>1383</v>
      </c>
      <c r="G646" s="2" t="s">
        <v>11</v>
      </c>
      <c r="H646" s="2">
        <f>8*A5</f>
        <v>0.64</v>
      </c>
      <c r="I646" s="2">
        <f>10*A38</f>
        <v>0.15</v>
      </c>
      <c r="J646" s="2">
        <f>10*A53</f>
        <v>0.25</v>
      </c>
      <c r="K646" s="2">
        <f>3*A47</f>
        <v>0.60000000000000009</v>
      </c>
      <c r="L646" s="2" t="s">
        <v>1980</v>
      </c>
      <c r="M646" s="2" t="s">
        <v>1980</v>
      </c>
    </row>
    <row r="647" spans="3:13" ht="15.6" customHeight="1">
      <c r="C647" s="2">
        <f t="shared" si="12"/>
        <v>67.680000000000007</v>
      </c>
      <c r="D647" s="2" t="s">
        <v>427</v>
      </c>
      <c r="E647" s="2" t="s">
        <v>1382</v>
      </c>
      <c r="F647" s="2" t="s">
        <v>1391</v>
      </c>
      <c r="G647" s="2" t="s">
        <v>7</v>
      </c>
      <c r="H647" s="2">
        <f>11*A7</f>
        <v>3.3</v>
      </c>
      <c r="I647" s="2">
        <f>9*A9</f>
        <v>0.27</v>
      </c>
      <c r="J647" s="2">
        <f>6*A2</f>
        <v>0.36</v>
      </c>
      <c r="K647" s="2">
        <f>14*A36</f>
        <v>63</v>
      </c>
      <c r="L647" s="2">
        <f>3*A24</f>
        <v>0.75</v>
      </c>
      <c r="M647" s="2" t="s">
        <v>1980</v>
      </c>
    </row>
    <row r="648" spans="3:13" ht="15.6" customHeight="1">
      <c r="C648" s="2">
        <f t="shared" si="12"/>
        <v>57.57</v>
      </c>
      <c r="D648" s="2" t="s">
        <v>428</v>
      </c>
      <c r="E648" s="2" t="s">
        <v>1382</v>
      </c>
      <c r="F648" s="2" t="s">
        <v>1383</v>
      </c>
      <c r="G648" s="2" t="s">
        <v>11</v>
      </c>
      <c r="H648" s="2">
        <f>9*A7</f>
        <v>2.6999999999999997</v>
      </c>
      <c r="I648" s="2">
        <f>5*A9</f>
        <v>0.15</v>
      </c>
      <c r="J648" s="2">
        <f>5*A2</f>
        <v>0.3</v>
      </c>
      <c r="K648" s="2">
        <f>12*A36</f>
        <v>54</v>
      </c>
      <c r="L648" s="2">
        <f>6*A11</f>
        <v>0.42000000000000004</v>
      </c>
      <c r="M648" s="2" t="s">
        <v>1980</v>
      </c>
    </row>
    <row r="649" spans="3:13" ht="15.6" customHeight="1">
      <c r="C649" s="2">
        <f t="shared" si="12"/>
        <v>47.97</v>
      </c>
      <c r="D649" s="2" t="s">
        <v>429</v>
      </c>
      <c r="E649" s="2" t="s">
        <v>1382</v>
      </c>
      <c r="F649" s="2" t="s">
        <v>1371</v>
      </c>
      <c r="G649" s="2" t="s">
        <v>11</v>
      </c>
      <c r="H649" s="2">
        <f>8*A7</f>
        <v>2.4</v>
      </c>
      <c r="I649" s="2">
        <f>5*A9</f>
        <v>0.15</v>
      </c>
      <c r="J649" s="2">
        <f>10*A36</f>
        <v>45</v>
      </c>
      <c r="K649" s="2">
        <f>6*A11</f>
        <v>0.42000000000000004</v>
      </c>
      <c r="L649" s="2" t="s">
        <v>1980</v>
      </c>
      <c r="M649" s="2" t="s">
        <v>1980</v>
      </c>
    </row>
    <row r="650" spans="3:13" ht="15.6" customHeight="1">
      <c r="C650" s="2">
        <f t="shared" si="12"/>
        <v>47.46</v>
      </c>
      <c r="D650" s="2" t="s">
        <v>430</v>
      </c>
      <c r="E650" s="2" t="s">
        <v>1435</v>
      </c>
      <c r="F650" s="2" t="s">
        <v>1425</v>
      </c>
      <c r="G650" s="2" t="s">
        <v>11</v>
      </c>
      <c r="H650" s="2">
        <f>8*A9</f>
        <v>0.24</v>
      </c>
      <c r="I650" s="2">
        <f>6*A7</f>
        <v>1.7999999999999998</v>
      </c>
      <c r="J650" s="2">
        <f>10*A36</f>
        <v>45</v>
      </c>
      <c r="K650" s="2">
        <f>6*A13</f>
        <v>0.42000000000000004</v>
      </c>
      <c r="L650" s="2" t="s">
        <v>1980</v>
      </c>
      <c r="M650" s="2" t="s">
        <v>1980</v>
      </c>
    </row>
    <row r="651" spans="3:13" ht="15.6" customHeight="1">
      <c r="C651" s="2">
        <f t="shared" si="12"/>
        <v>86.1</v>
      </c>
      <c r="D651" s="2" t="s">
        <v>431</v>
      </c>
      <c r="E651" s="2" t="s">
        <v>1435</v>
      </c>
      <c r="F651" s="2" t="s">
        <v>1391</v>
      </c>
      <c r="G651" s="2" t="s">
        <v>7</v>
      </c>
      <c r="H651" s="2">
        <f>13*A9</f>
        <v>0.39</v>
      </c>
      <c r="I651" s="2">
        <f>11*A7</f>
        <v>3.3</v>
      </c>
      <c r="J651" s="2">
        <f>6*A2</f>
        <v>0.36</v>
      </c>
      <c r="K651" s="2">
        <f>18*A36</f>
        <v>81</v>
      </c>
      <c r="L651" s="2">
        <f>3*A16</f>
        <v>1.0499999999999998</v>
      </c>
      <c r="M651" s="2" t="s">
        <v>1980</v>
      </c>
    </row>
    <row r="652" spans="3:13" ht="15.6" customHeight="1">
      <c r="C652" s="2">
        <f t="shared" si="12"/>
        <v>67.680000000000007</v>
      </c>
      <c r="D652" s="2" t="s">
        <v>432</v>
      </c>
      <c r="E652" s="2" t="s">
        <v>1382</v>
      </c>
      <c r="F652" s="2" t="s">
        <v>1431</v>
      </c>
      <c r="G652" s="2" t="s">
        <v>7</v>
      </c>
      <c r="H652" s="2">
        <f>11*A7</f>
        <v>3.3</v>
      </c>
      <c r="I652" s="2">
        <f>9*A9</f>
        <v>0.27</v>
      </c>
      <c r="J652" s="2">
        <f>6*A2</f>
        <v>0.36</v>
      </c>
      <c r="K652" s="2">
        <f>14*A36</f>
        <v>63</v>
      </c>
      <c r="L652" s="2">
        <f>3*A24</f>
        <v>0.75</v>
      </c>
      <c r="M652" s="2" t="s">
        <v>1980</v>
      </c>
    </row>
    <row r="653" spans="3:13" ht="15.6" customHeight="1">
      <c r="C653" s="2">
        <f t="shared" si="12"/>
        <v>55.25</v>
      </c>
      <c r="D653" s="2" t="s">
        <v>433</v>
      </c>
      <c r="E653" s="2" t="s">
        <v>1435</v>
      </c>
      <c r="F653" s="2" t="s">
        <v>1383</v>
      </c>
      <c r="G653" s="2" t="s">
        <v>11</v>
      </c>
      <c r="H653" s="2">
        <f>9*A9</f>
        <v>0.27</v>
      </c>
      <c r="I653" s="2">
        <f>7*A5</f>
        <v>0.56000000000000005</v>
      </c>
      <c r="J653" s="2">
        <f>12*A36</f>
        <v>54</v>
      </c>
      <c r="K653" s="2">
        <f>6*A13</f>
        <v>0.42000000000000004</v>
      </c>
      <c r="L653" s="2" t="s">
        <v>1980</v>
      </c>
      <c r="M653" s="2" t="s">
        <v>1980</v>
      </c>
    </row>
    <row r="654" spans="3:13" ht="15.6" customHeight="1">
      <c r="C654" s="2">
        <f t="shared" si="12"/>
        <v>55.39</v>
      </c>
      <c r="D654" s="2" t="s">
        <v>434</v>
      </c>
      <c r="E654" s="2" t="s">
        <v>1435</v>
      </c>
      <c r="F654" s="2" t="s">
        <v>1383</v>
      </c>
      <c r="G654" s="2" t="s">
        <v>11</v>
      </c>
      <c r="H654" s="2">
        <f>9*A9</f>
        <v>0.27</v>
      </c>
      <c r="I654" s="2">
        <f>5*A2</f>
        <v>0.3</v>
      </c>
      <c r="J654" s="2">
        <f>5*A5</f>
        <v>0.4</v>
      </c>
      <c r="K654" s="2">
        <f>12*A36</f>
        <v>54</v>
      </c>
      <c r="L654" s="2">
        <f>6*A13</f>
        <v>0.42000000000000004</v>
      </c>
      <c r="M654" s="2" t="s">
        <v>1980</v>
      </c>
    </row>
    <row r="655" spans="3:13" ht="15.6" customHeight="1">
      <c r="C655" s="2">
        <f t="shared" si="12"/>
        <v>55.47</v>
      </c>
      <c r="D655" s="2" t="s">
        <v>435</v>
      </c>
      <c r="E655" s="2" t="s">
        <v>1378</v>
      </c>
      <c r="F655" s="2" t="s">
        <v>1387</v>
      </c>
      <c r="G655" s="2" t="s">
        <v>11</v>
      </c>
      <c r="H655" s="2">
        <f>9*A5</f>
        <v>0.72</v>
      </c>
      <c r="I655" s="2">
        <f>5*A9</f>
        <v>0.15</v>
      </c>
      <c r="J655" s="2">
        <f>12*A36</f>
        <v>54</v>
      </c>
      <c r="K655" s="2">
        <f>3*A47</f>
        <v>0.60000000000000009</v>
      </c>
      <c r="L655" s="2" t="s">
        <v>1980</v>
      </c>
      <c r="M655" s="2" t="s">
        <v>1980</v>
      </c>
    </row>
    <row r="656" spans="3:13" ht="15.6" customHeight="1">
      <c r="C656" s="2">
        <f t="shared" si="12"/>
        <v>55.57</v>
      </c>
      <c r="D656" s="2" t="s">
        <v>436</v>
      </c>
      <c r="E656" s="2" t="s">
        <v>1378</v>
      </c>
      <c r="F656" s="2" t="s">
        <v>1387</v>
      </c>
      <c r="G656" s="2" t="s">
        <v>11</v>
      </c>
      <c r="H656" s="2">
        <f>5*A5</f>
        <v>0.4</v>
      </c>
      <c r="I656" s="2">
        <f>9*A9</f>
        <v>0.27</v>
      </c>
      <c r="J656" s="2">
        <f>5*A2</f>
        <v>0.3</v>
      </c>
      <c r="K656" s="2">
        <f>12*A36</f>
        <v>54</v>
      </c>
      <c r="L656" s="2">
        <f>3*A47</f>
        <v>0.60000000000000009</v>
      </c>
      <c r="M656" s="2" t="s">
        <v>1980</v>
      </c>
    </row>
    <row r="657" spans="3:13" ht="15.6" customHeight="1">
      <c r="C657" s="2">
        <f t="shared" si="12"/>
        <v>58.37</v>
      </c>
      <c r="D657" s="2" t="s">
        <v>437</v>
      </c>
      <c r="E657" s="2" t="s">
        <v>1378</v>
      </c>
      <c r="F657" s="2" t="s">
        <v>1387</v>
      </c>
      <c r="G657" s="2" t="s">
        <v>7</v>
      </c>
      <c r="H657" s="2">
        <f>10*A5</f>
        <v>0.8</v>
      </c>
      <c r="I657" s="2">
        <f>7*A9</f>
        <v>0.21</v>
      </c>
      <c r="J657" s="2">
        <f>7*A7</f>
        <v>2.1</v>
      </c>
      <c r="K657" s="2">
        <f>6*A2</f>
        <v>0.36</v>
      </c>
      <c r="L657" s="2">
        <f>12*A36</f>
        <v>54</v>
      </c>
      <c r="M657" s="2">
        <f>3*A50</f>
        <v>0.89999999999999991</v>
      </c>
    </row>
    <row r="658" spans="3:13" ht="15.6" customHeight="1">
      <c r="C658" s="2">
        <f t="shared" si="12"/>
        <v>58.64</v>
      </c>
      <c r="D658" s="2" t="s">
        <v>438</v>
      </c>
      <c r="E658" s="2" t="s">
        <v>1378</v>
      </c>
      <c r="F658" s="2" t="s">
        <v>1387</v>
      </c>
      <c r="G658" s="2" t="s">
        <v>7</v>
      </c>
      <c r="H658" s="2">
        <f>10*A5</f>
        <v>0.8</v>
      </c>
      <c r="I658" s="2">
        <f>6*A9</f>
        <v>0.18</v>
      </c>
      <c r="J658" s="2">
        <f>8*A7</f>
        <v>2.4</v>
      </c>
      <c r="K658" s="2">
        <f>6*A2</f>
        <v>0.36</v>
      </c>
      <c r="L658" s="2">
        <f>12*A36</f>
        <v>54</v>
      </c>
      <c r="M658" s="2">
        <f>3*A50</f>
        <v>0.89999999999999991</v>
      </c>
    </row>
    <row r="659" spans="3:13" ht="15.6" customHeight="1">
      <c r="C659" s="2">
        <f t="shared" si="12"/>
        <v>27.599999999999998</v>
      </c>
      <c r="D659" s="2" t="s">
        <v>439</v>
      </c>
      <c r="E659" s="2" t="s">
        <v>1435</v>
      </c>
      <c r="F659" s="2" t="s">
        <v>1383</v>
      </c>
      <c r="G659" s="2" t="s">
        <v>5</v>
      </c>
      <c r="H659" s="2">
        <f>5*A9</f>
        <v>0.15</v>
      </c>
      <c r="I659" s="2">
        <f>6*A36</f>
        <v>27</v>
      </c>
      <c r="J659" s="2">
        <f>9*A18</f>
        <v>0.45</v>
      </c>
      <c r="K659" s="2" t="s">
        <v>1980</v>
      </c>
      <c r="L659" s="2" t="s">
        <v>1980</v>
      </c>
      <c r="M659" s="2" t="s">
        <v>1980</v>
      </c>
    </row>
    <row r="660" spans="3:13" ht="15.6" customHeight="1">
      <c r="C660" s="2">
        <f t="shared" si="12"/>
        <v>66.959999999999994</v>
      </c>
      <c r="D660" s="2" t="s">
        <v>440</v>
      </c>
      <c r="E660" s="2" t="s">
        <v>1435</v>
      </c>
      <c r="F660" s="2" t="s">
        <v>1387</v>
      </c>
      <c r="G660" s="2" t="s">
        <v>7</v>
      </c>
      <c r="H660" s="2">
        <f>8*A2</f>
        <v>0.48</v>
      </c>
      <c r="I660" s="2">
        <f>11*A9</f>
        <v>0.32999999999999996</v>
      </c>
      <c r="J660" s="2">
        <f>7*A7</f>
        <v>2.1</v>
      </c>
      <c r="K660" s="2">
        <f>14*A36</f>
        <v>63</v>
      </c>
      <c r="L660" s="2">
        <f>3*A16</f>
        <v>1.0499999999999998</v>
      </c>
      <c r="M660" s="2" t="s">
        <v>1980</v>
      </c>
    </row>
    <row r="661" spans="3:13" ht="15.6" customHeight="1">
      <c r="C661" s="2">
        <f t="shared" si="12"/>
        <v>67.2</v>
      </c>
      <c r="D661" s="2" t="s">
        <v>441</v>
      </c>
      <c r="E661" s="2" t="s">
        <v>1435</v>
      </c>
      <c r="F661" s="2" t="s">
        <v>1387</v>
      </c>
      <c r="G661" s="2" t="s">
        <v>7</v>
      </c>
      <c r="H661" s="2">
        <f>7*A2</f>
        <v>0.42</v>
      </c>
      <c r="I661" s="2">
        <f>11*A9</f>
        <v>0.32999999999999996</v>
      </c>
      <c r="J661" s="2">
        <f>8*A7</f>
        <v>2.4</v>
      </c>
      <c r="K661" s="2">
        <f>14*A36</f>
        <v>63</v>
      </c>
      <c r="L661" s="2">
        <f>3*A16</f>
        <v>1.0499999999999998</v>
      </c>
      <c r="M661" s="2" t="s">
        <v>1980</v>
      </c>
    </row>
    <row r="662" spans="3:13" ht="15.6" customHeight="1">
      <c r="C662" s="2">
        <f t="shared" si="12"/>
        <v>66.72</v>
      </c>
      <c r="D662" s="2" t="s">
        <v>442</v>
      </c>
      <c r="E662" s="2" t="s">
        <v>1435</v>
      </c>
      <c r="F662" s="2" t="s">
        <v>1387</v>
      </c>
      <c r="G662" s="2" t="s">
        <v>7</v>
      </c>
      <c r="H662" s="2">
        <f>9*A2</f>
        <v>0.54</v>
      </c>
      <c r="I662" s="2">
        <f>11*A9</f>
        <v>0.32999999999999996</v>
      </c>
      <c r="J662" s="2">
        <f>6*A7</f>
        <v>1.7999999999999998</v>
      </c>
      <c r="K662" s="2">
        <f>14*A36</f>
        <v>63</v>
      </c>
      <c r="L662" s="2">
        <f>3*A16</f>
        <v>1.0499999999999998</v>
      </c>
      <c r="M662" s="2" t="s">
        <v>1980</v>
      </c>
    </row>
    <row r="663" spans="3:13" ht="15.6" customHeight="1">
      <c r="C663" s="2">
        <f t="shared" si="12"/>
        <v>47.46</v>
      </c>
      <c r="D663" s="2" t="s">
        <v>443</v>
      </c>
      <c r="E663" s="2" t="s">
        <v>1435</v>
      </c>
      <c r="F663" s="2" t="s">
        <v>1387</v>
      </c>
      <c r="G663" s="2" t="s">
        <v>11</v>
      </c>
      <c r="H663" s="2">
        <f>5*A2</f>
        <v>0.3</v>
      </c>
      <c r="I663" s="2">
        <f>8*A9</f>
        <v>0.24</v>
      </c>
      <c r="J663" s="2">
        <f>5*A7</f>
        <v>1.5</v>
      </c>
      <c r="K663" s="2">
        <f>10*A36</f>
        <v>45</v>
      </c>
      <c r="L663" s="2">
        <f>6*A13</f>
        <v>0.42000000000000004</v>
      </c>
      <c r="M663" s="2" t="s">
        <v>1980</v>
      </c>
    </row>
    <row r="664" spans="3:13" ht="15.6" customHeight="1">
      <c r="C664" s="2">
        <f t="shared" si="12"/>
        <v>57.09</v>
      </c>
      <c r="D664" s="2" t="s">
        <v>444</v>
      </c>
      <c r="E664" s="2" t="s">
        <v>1435</v>
      </c>
      <c r="F664" s="2" t="s">
        <v>1447</v>
      </c>
      <c r="G664" s="2" t="s">
        <v>11</v>
      </c>
      <c r="H664" s="2">
        <f>9*A9</f>
        <v>0.27</v>
      </c>
      <c r="I664" s="2">
        <f>7*A7</f>
        <v>2.1</v>
      </c>
      <c r="J664" s="2">
        <f>5*A2</f>
        <v>0.3</v>
      </c>
      <c r="K664" s="2">
        <f>12*A36</f>
        <v>54</v>
      </c>
      <c r="L664" s="2">
        <f>6*A13</f>
        <v>0.42000000000000004</v>
      </c>
      <c r="M664" s="2" t="s">
        <v>1980</v>
      </c>
    </row>
    <row r="665" spans="3:13" ht="15.6" customHeight="1">
      <c r="C665" s="2">
        <f t="shared" si="12"/>
        <v>76.77</v>
      </c>
      <c r="D665" s="2" t="s">
        <v>445</v>
      </c>
      <c r="E665" s="2" t="s">
        <v>1435</v>
      </c>
      <c r="F665" s="2" t="s">
        <v>1447</v>
      </c>
      <c r="G665" s="2" t="s">
        <v>7</v>
      </c>
      <c r="H665" s="2">
        <f>12*A9</f>
        <v>0.36</v>
      </c>
      <c r="I665" s="2">
        <f>10*A7</f>
        <v>3</v>
      </c>
      <c r="J665" s="2">
        <f>6*A2</f>
        <v>0.36</v>
      </c>
      <c r="K665" s="2">
        <f>16*A36</f>
        <v>72</v>
      </c>
      <c r="L665" s="2">
        <f>3*A16</f>
        <v>1.0499999999999998</v>
      </c>
      <c r="M665" s="2" t="s">
        <v>1980</v>
      </c>
    </row>
    <row r="666" spans="3:13" ht="15.6" customHeight="1">
      <c r="C666" s="2">
        <f t="shared" si="12"/>
        <v>86.1</v>
      </c>
      <c r="D666" s="2" t="s">
        <v>446</v>
      </c>
      <c r="E666" s="2" t="s">
        <v>1435</v>
      </c>
      <c r="F666" s="2" t="s">
        <v>1447</v>
      </c>
      <c r="G666" s="2" t="s">
        <v>7</v>
      </c>
      <c r="H666" s="2">
        <f>13*A9</f>
        <v>0.39</v>
      </c>
      <c r="I666" s="2">
        <f>11*A7</f>
        <v>3.3</v>
      </c>
      <c r="J666" s="2">
        <f>6*A2</f>
        <v>0.36</v>
      </c>
      <c r="K666" s="2">
        <f>18*A36</f>
        <v>81</v>
      </c>
      <c r="L666" s="2">
        <f>3*A16</f>
        <v>1.0499999999999998</v>
      </c>
      <c r="M666" s="2" t="s">
        <v>1980</v>
      </c>
    </row>
    <row r="667" spans="3:13" ht="15.6" customHeight="1">
      <c r="C667" s="2">
        <f t="shared" si="12"/>
        <v>86.1</v>
      </c>
      <c r="D667" s="2" t="s">
        <v>447</v>
      </c>
      <c r="E667" s="2" t="s">
        <v>1435</v>
      </c>
      <c r="F667" s="2" t="s">
        <v>1447</v>
      </c>
      <c r="G667" s="2" t="s">
        <v>7</v>
      </c>
      <c r="H667" s="2">
        <f>13*A9</f>
        <v>0.39</v>
      </c>
      <c r="I667" s="2">
        <f>11*A7</f>
        <v>3.3</v>
      </c>
      <c r="J667" s="2">
        <f>6*A2</f>
        <v>0.36</v>
      </c>
      <c r="K667" s="2">
        <f>18*A36</f>
        <v>81</v>
      </c>
      <c r="L667" s="2">
        <f>3*A16</f>
        <v>1.0499999999999998</v>
      </c>
      <c r="M667" s="2" t="s">
        <v>1980</v>
      </c>
    </row>
    <row r="668" spans="3:13" ht="15.6" customHeight="1">
      <c r="C668" s="2">
        <f t="shared" si="12"/>
        <v>47.160000000000004</v>
      </c>
      <c r="D668" s="2" t="s">
        <v>448</v>
      </c>
      <c r="E668" s="2" t="s">
        <v>1435</v>
      </c>
      <c r="F668" s="2" t="s">
        <v>1383</v>
      </c>
      <c r="G668" s="2" t="s">
        <v>11</v>
      </c>
      <c r="H668" s="2">
        <f>8*A9</f>
        <v>0.24</v>
      </c>
      <c r="I668" s="2">
        <f>5*A7</f>
        <v>1.5</v>
      </c>
      <c r="J668" s="2">
        <f>10*A36</f>
        <v>45</v>
      </c>
      <c r="K668" s="2">
        <f>6*A13</f>
        <v>0.42000000000000004</v>
      </c>
      <c r="L668" s="2" t="s">
        <v>1980</v>
      </c>
      <c r="M668" s="2" t="s">
        <v>1980</v>
      </c>
    </row>
    <row r="669" spans="3:13" ht="15.6" customHeight="1">
      <c r="C669" s="2">
        <f t="shared" si="12"/>
        <v>99.210000000000008</v>
      </c>
      <c r="D669" s="2" t="s">
        <v>449</v>
      </c>
      <c r="E669" s="2" t="s">
        <v>1435</v>
      </c>
      <c r="F669" s="2" t="s">
        <v>1447</v>
      </c>
      <c r="G669" s="2" t="s">
        <v>1</v>
      </c>
      <c r="H669" s="2">
        <f>15*A9</f>
        <v>0.44999999999999996</v>
      </c>
      <c r="I669" s="2">
        <f>13*A7</f>
        <v>3.9</v>
      </c>
      <c r="J669" s="2">
        <f>11*A2</f>
        <v>0.65999999999999992</v>
      </c>
      <c r="K669" s="2">
        <f>20*A36</f>
        <v>90</v>
      </c>
      <c r="L669" s="2">
        <f>1*A26</f>
        <v>4.2</v>
      </c>
      <c r="M669" s="2" t="s">
        <v>1980</v>
      </c>
    </row>
    <row r="670" spans="3:13" ht="15.6" customHeight="1">
      <c r="C670" s="2">
        <f t="shared" si="12"/>
        <v>55.39</v>
      </c>
      <c r="D670" s="2" t="s">
        <v>450</v>
      </c>
      <c r="E670" s="2" t="s">
        <v>1435</v>
      </c>
      <c r="F670" s="2" t="s">
        <v>1383</v>
      </c>
      <c r="G670" s="2" t="s">
        <v>11</v>
      </c>
      <c r="H670" s="2">
        <f>9*A9</f>
        <v>0.27</v>
      </c>
      <c r="I670" s="2">
        <f>5*A2</f>
        <v>0.3</v>
      </c>
      <c r="J670" s="2">
        <f>5*A5</f>
        <v>0.4</v>
      </c>
      <c r="K670" s="2">
        <f>12*A36</f>
        <v>54</v>
      </c>
      <c r="L670" s="2">
        <f>6*A13</f>
        <v>0.42000000000000004</v>
      </c>
      <c r="M670" s="2" t="s">
        <v>1980</v>
      </c>
    </row>
    <row r="671" spans="3:13" ht="15.6" customHeight="1">
      <c r="C671" s="2">
        <f t="shared" si="12"/>
        <v>56.59</v>
      </c>
      <c r="D671" s="2" t="s">
        <v>451</v>
      </c>
      <c r="E671" s="2" t="s">
        <v>1435</v>
      </c>
      <c r="F671" s="2" t="s">
        <v>1383</v>
      </c>
      <c r="G671" s="2" t="s">
        <v>11</v>
      </c>
      <c r="H671" s="2">
        <f>9*A9</f>
        <v>0.27</v>
      </c>
      <c r="I671" s="2">
        <f>5*A7</f>
        <v>1.5</v>
      </c>
      <c r="J671" s="2">
        <f>5*A5</f>
        <v>0.4</v>
      </c>
      <c r="K671" s="2">
        <f>12*A36</f>
        <v>54</v>
      </c>
      <c r="L671" s="2">
        <f>6*A13</f>
        <v>0.42000000000000004</v>
      </c>
      <c r="M671" s="2" t="s">
        <v>1980</v>
      </c>
    </row>
    <row r="672" spans="3:13" ht="15.6" customHeight="1">
      <c r="C672" s="2">
        <f t="shared" si="12"/>
        <v>75.459999999999994</v>
      </c>
      <c r="D672" s="2" t="s">
        <v>452</v>
      </c>
      <c r="E672" s="2" t="s">
        <v>1422</v>
      </c>
      <c r="F672" s="2" t="s">
        <v>1387</v>
      </c>
      <c r="G672" s="2" t="s">
        <v>7</v>
      </c>
      <c r="H672" s="2">
        <f>12*A2</f>
        <v>0.72</v>
      </c>
      <c r="I672" s="2">
        <f>8*A9</f>
        <v>0.24</v>
      </c>
      <c r="J672" s="2">
        <f>7*A7</f>
        <v>2.1</v>
      </c>
      <c r="K672" s="2">
        <f>5*A5</f>
        <v>0.4</v>
      </c>
      <c r="L672" s="2">
        <f>16*A36</f>
        <v>72</v>
      </c>
      <c r="M672" s="2" t="s">
        <v>1980</v>
      </c>
    </row>
    <row r="673" spans="3:13" ht="15.6" customHeight="1">
      <c r="C673" s="2">
        <f t="shared" si="12"/>
        <v>66.150000000000006</v>
      </c>
      <c r="D673" s="2" t="s">
        <v>453</v>
      </c>
      <c r="E673" s="2" t="s">
        <v>1422</v>
      </c>
      <c r="F673" s="2" t="s">
        <v>1387</v>
      </c>
      <c r="G673" s="2" t="s">
        <v>7</v>
      </c>
      <c r="H673" s="2">
        <f>11*A2</f>
        <v>0.65999999999999992</v>
      </c>
      <c r="I673" s="2">
        <f>7*A9</f>
        <v>0.21</v>
      </c>
      <c r="J673" s="2">
        <f>6*A7</f>
        <v>1.7999999999999998</v>
      </c>
      <c r="K673" s="2">
        <f>6*A5</f>
        <v>0.48</v>
      </c>
      <c r="L673" s="2">
        <f>14*A36</f>
        <v>63</v>
      </c>
      <c r="M673" s="2" t="s">
        <v>1980</v>
      </c>
    </row>
    <row r="674" spans="3:13" ht="15.6" customHeight="1">
      <c r="C674" s="2">
        <f t="shared" si="12"/>
        <v>76.77</v>
      </c>
      <c r="D674" s="2" t="s">
        <v>454</v>
      </c>
      <c r="E674" s="2" t="s">
        <v>1435</v>
      </c>
      <c r="F674" s="2" t="s">
        <v>1364</v>
      </c>
      <c r="G674" s="2" t="s">
        <v>7</v>
      </c>
      <c r="H674" s="2">
        <f>12*A9</f>
        <v>0.36</v>
      </c>
      <c r="I674" s="2">
        <f>10*A7</f>
        <v>3</v>
      </c>
      <c r="J674" s="2">
        <f>6*A2</f>
        <v>0.36</v>
      </c>
      <c r="K674" s="2">
        <f>16*A36</f>
        <v>72</v>
      </c>
      <c r="L674" s="2">
        <f>3*A16</f>
        <v>1.0499999999999998</v>
      </c>
      <c r="M674" s="2" t="s">
        <v>1980</v>
      </c>
    </row>
    <row r="675" spans="3:13" ht="15.6" customHeight="1">
      <c r="C675" s="2">
        <f t="shared" si="12"/>
        <v>37.830000000000005</v>
      </c>
      <c r="D675" s="2" t="s">
        <v>455</v>
      </c>
      <c r="E675" s="2" t="s">
        <v>1435</v>
      </c>
      <c r="F675" s="2" t="s">
        <v>1447</v>
      </c>
      <c r="G675" s="2" t="s">
        <v>5</v>
      </c>
      <c r="H675" s="2">
        <f>6*A9</f>
        <v>0.18</v>
      </c>
      <c r="I675" s="2">
        <f>4*A7</f>
        <v>1.2</v>
      </c>
      <c r="J675" s="2">
        <f>8*A36</f>
        <v>36</v>
      </c>
      <c r="K675" s="2">
        <f>9*A18</f>
        <v>0.45</v>
      </c>
      <c r="L675" s="2" t="s">
        <v>1980</v>
      </c>
      <c r="M675" s="2" t="s">
        <v>1980</v>
      </c>
    </row>
    <row r="676" spans="3:13" ht="15.6" customHeight="1">
      <c r="C676" s="2">
        <f t="shared" si="12"/>
        <v>56.79</v>
      </c>
      <c r="D676" s="2" t="s">
        <v>456</v>
      </c>
      <c r="E676" s="2" t="s">
        <v>1435</v>
      </c>
      <c r="F676" s="2" t="s">
        <v>1447</v>
      </c>
      <c r="G676" s="2" t="s">
        <v>11</v>
      </c>
      <c r="H676" s="2">
        <f>9*A9</f>
        <v>0.27</v>
      </c>
      <c r="I676" s="2">
        <f>7*A7</f>
        <v>2.1</v>
      </c>
      <c r="J676" s="2">
        <f>12*A36</f>
        <v>54</v>
      </c>
      <c r="K676" s="2">
        <f>6*A13</f>
        <v>0.42000000000000004</v>
      </c>
      <c r="L676" s="2" t="s">
        <v>1980</v>
      </c>
      <c r="M676" s="2" t="s">
        <v>1980</v>
      </c>
    </row>
    <row r="677" spans="3:13" ht="15.6" customHeight="1">
      <c r="C677" s="2">
        <f t="shared" ref="C677:C699" si="13">SUM(H677:M677)</f>
        <v>47.46</v>
      </c>
      <c r="D677" s="2" t="s">
        <v>457</v>
      </c>
      <c r="E677" s="2" t="s">
        <v>1435</v>
      </c>
      <c r="F677" s="2" t="s">
        <v>1447</v>
      </c>
      <c r="G677" s="2" t="s">
        <v>11</v>
      </c>
      <c r="H677" s="2">
        <f>8*A9</f>
        <v>0.24</v>
      </c>
      <c r="I677" s="2">
        <f>6*A7</f>
        <v>1.7999999999999998</v>
      </c>
      <c r="J677" s="2">
        <f>10*A36</f>
        <v>45</v>
      </c>
      <c r="K677" s="2">
        <f>6*A13</f>
        <v>0.42000000000000004</v>
      </c>
      <c r="L677" s="2" t="s">
        <v>1980</v>
      </c>
      <c r="M677" s="2" t="s">
        <v>1980</v>
      </c>
    </row>
    <row r="678" spans="3:13" ht="15.6" customHeight="1">
      <c r="C678" s="2">
        <f t="shared" si="13"/>
        <v>56.79</v>
      </c>
      <c r="D678" s="2" t="s">
        <v>458</v>
      </c>
      <c r="E678" s="2" t="s">
        <v>1435</v>
      </c>
      <c r="F678" s="2" t="s">
        <v>1447</v>
      </c>
      <c r="G678" s="2" t="s">
        <v>11</v>
      </c>
      <c r="H678" s="2">
        <f>9*A9</f>
        <v>0.27</v>
      </c>
      <c r="I678" s="2">
        <f>7*A7</f>
        <v>2.1</v>
      </c>
      <c r="J678" s="2">
        <f>12*A36</f>
        <v>54</v>
      </c>
      <c r="K678" s="2">
        <f>6*A13</f>
        <v>0.42000000000000004</v>
      </c>
      <c r="L678" s="2" t="s">
        <v>1980</v>
      </c>
      <c r="M678" s="2" t="s">
        <v>1980</v>
      </c>
    </row>
    <row r="679" spans="3:13" ht="15.6" customHeight="1">
      <c r="C679" s="2">
        <f t="shared" si="13"/>
        <v>47.46</v>
      </c>
      <c r="D679" s="2" t="s">
        <v>459</v>
      </c>
      <c r="E679" s="2" t="s">
        <v>1435</v>
      </c>
      <c r="F679" s="2" t="s">
        <v>1447</v>
      </c>
      <c r="G679" s="2" t="s">
        <v>11</v>
      </c>
      <c r="H679" s="2">
        <f>8*A9</f>
        <v>0.24</v>
      </c>
      <c r="I679" s="2">
        <f>6*A7</f>
        <v>1.7999999999999998</v>
      </c>
      <c r="J679" s="2">
        <f>10*A36</f>
        <v>45</v>
      </c>
      <c r="K679" s="2">
        <f>6*A13</f>
        <v>0.42000000000000004</v>
      </c>
      <c r="L679" s="2" t="s">
        <v>1980</v>
      </c>
      <c r="M679" s="2" t="s">
        <v>1980</v>
      </c>
    </row>
    <row r="680" spans="3:13" ht="15.6" customHeight="1">
      <c r="C680" s="2">
        <f t="shared" si="13"/>
        <v>47.160000000000004</v>
      </c>
      <c r="D680" s="2" t="s">
        <v>460</v>
      </c>
      <c r="E680" s="2" t="s">
        <v>1435</v>
      </c>
      <c r="F680" s="2" t="s">
        <v>1447</v>
      </c>
      <c r="G680" s="2" t="s">
        <v>11</v>
      </c>
      <c r="H680" s="2">
        <f>8*A9</f>
        <v>0.24</v>
      </c>
      <c r="I680" s="2">
        <f>5*A7</f>
        <v>1.5</v>
      </c>
      <c r="J680" s="2">
        <f>10*A36</f>
        <v>45</v>
      </c>
      <c r="K680" s="2">
        <f>6*A13</f>
        <v>0.42000000000000004</v>
      </c>
      <c r="L680" s="2" t="s">
        <v>1980</v>
      </c>
      <c r="M680" s="2" t="s">
        <v>1980</v>
      </c>
    </row>
    <row r="681" spans="3:13" ht="15.6" customHeight="1">
      <c r="C681" s="2">
        <f t="shared" si="13"/>
        <v>28.5</v>
      </c>
      <c r="D681" s="2" t="s">
        <v>2433</v>
      </c>
      <c r="E681" s="2" t="s">
        <v>1435</v>
      </c>
      <c r="F681" s="2" t="s">
        <v>1447</v>
      </c>
      <c r="G681" s="2" t="s">
        <v>5</v>
      </c>
      <c r="H681" s="2">
        <f>5*A9</f>
        <v>0.15</v>
      </c>
      <c r="I681" s="2">
        <f>3*A7</f>
        <v>0.89999999999999991</v>
      </c>
      <c r="J681" s="2">
        <f>6*A36</f>
        <v>27</v>
      </c>
      <c r="K681" s="2">
        <f>9*A18</f>
        <v>0.45</v>
      </c>
      <c r="L681" s="2" t="s">
        <v>1980</v>
      </c>
      <c r="M681" s="2" t="s">
        <v>1980</v>
      </c>
    </row>
    <row r="682" spans="3:13" ht="15.6" customHeight="1">
      <c r="C682" s="2">
        <f t="shared" si="13"/>
        <v>28.5</v>
      </c>
      <c r="D682" s="2" t="s">
        <v>2434</v>
      </c>
      <c r="E682" s="2" t="s">
        <v>1435</v>
      </c>
      <c r="F682" s="2" t="s">
        <v>1447</v>
      </c>
      <c r="G682" s="2" t="s">
        <v>5</v>
      </c>
      <c r="H682" s="2">
        <f>5*A9</f>
        <v>0.15</v>
      </c>
      <c r="I682" s="2">
        <f>3*A7</f>
        <v>0.89999999999999991</v>
      </c>
      <c r="J682" s="2">
        <f>6*A36</f>
        <v>27</v>
      </c>
      <c r="K682" s="2">
        <f>9*A18</f>
        <v>0.45</v>
      </c>
      <c r="L682" s="2" t="s">
        <v>1980</v>
      </c>
      <c r="M682" s="2" t="s">
        <v>1980</v>
      </c>
    </row>
    <row r="683" spans="3:13" ht="15.6" customHeight="1">
      <c r="C683" s="2">
        <f t="shared" si="13"/>
        <v>56.79</v>
      </c>
      <c r="D683" s="2" t="s">
        <v>461</v>
      </c>
      <c r="E683" s="2" t="s">
        <v>1435</v>
      </c>
      <c r="F683" s="2" t="s">
        <v>1447</v>
      </c>
      <c r="G683" s="2" t="s">
        <v>11</v>
      </c>
      <c r="H683" s="2">
        <f>9*A9</f>
        <v>0.27</v>
      </c>
      <c r="I683" s="2">
        <f>7*A7</f>
        <v>2.1</v>
      </c>
      <c r="J683" s="2">
        <f>12*A36</f>
        <v>54</v>
      </c>
      <c r="K683" s="2">
        <f>6*A13</f>
        <v>0.42000000000000004</v>
      </c>
      <c r="L683" s="2" t="s">
        <v>1980</v>
      </c>
      <c r="M683" s="2" t="s">
        <v>1980</v>
      </c>
    </row>
    <row r="684" spans="3:13" ht="15.6" customHeight="1">
      <c r="C684" s="2">
        <f t="shared" si="13"/>
        <v>47.4</v>
      </c>
      <c r="D684" s="2" t="s">
        <v>462</v>
      </c>
      <c r="E684" s="2" t="s">
        <v>1435</v>
      </c>
      <c r="F684" s="2" t="s">
        <v>1447</v>
      </c>
      <c r="G684" s="2" t="s">
        <v>11</v>
      </c>
      <c r="H684" s="2">
        <f>8*A9</f>
        <v>0.24</v>
      </c>
      <c r="I684" s="2">
        <f>5*A7</f>
        <v>1.5</v>
      </c>
      <c r="J684" s="2">
        <f>4*A2</f>
        <v>0.24</v>
      </c>
      <c r="K684" s="2">
        <f>10*A36</f>
        <v>45</v>
      </c>
      <c r="L684" s="2">
        <f>6*A13</f>
        <v>0.42000000000000004</v>
      </c>
      <c r="M684" s="2" t="s">
        <v>1980</v>
      </c>
    </row>
    <row r="685" spans="3:13" ht="15.6" customHeight="1">
      <c r="C685" s="2">
        <f t="shared" si="13"/>
        <v>67.44</v>
      </c>
      <c r="D685" s="2" t="s">
        <v>463</v>
      </c>
      <c r="E685" s="2" t="s">
        <v>1435</v>
      </c>
      <c r="F685" s="2" t="s">
        <v>1447</v>
      </c>
      <c r="G685" s="2" t="s">
        <v>7</v>
      </c>
      <c r="H685" s="2">
        <f>11*A9</f>
        <v>0.32999999999999996</v>
      </c>
      <c r="I685" s="2">
        <f>9*A7</f>
        <v>2.6999999999999997</v>
      </c>
      <c r="J685" s="2">
        <f>6*A2</f>
        <v>0.36</v>
      </c>
      <c r="K685" s="2">
        <f>14*A36</f>
        <v>63</v>
      </c>
      <c r="L685" s="2">
        <f>3*A16</f>
        <v>1.0499999999999998</v>
      </c>
      <c r="M685" s="2" t="s">
        <v>1980</v>
      </c>
    </row>
    <row r="686" spans="3:13" ht="15.6" customHeight="1">
      <c r="C686" s="2">
        <f t="shared" si="13"/>
        <v>56.79</v>
      </c>
      <c r="D686" s="2" t="s">
        <v>464</v>
      </c>
      <c r="E686" s="2" t="s">
        <v>1435</v>
      </c>
      <c r="F686" s="2" t="s">
        <v>1447</v>
      </c>
      <c r="G686" s="2" t="s">
        <v>11</v>
      </c>
      <c r="H686" s="2">
        <f>9*A9</f>
        <v>0.27</v>
      </c>
      <c r="I686" s="2">
        <f>6*A7</f>
        <v>1.7999999999999998</v>
      </c>
      <c r="J686" s="2">
        <f>5*A2</f>
        <v>0.3</v>
      </c>
      <c r="K686" s="2">
        <f>12*A36</f>
        <v>54</v>
      </c>
      <c r="L686" s="2">
        <f>6*A13</f>
        <v>0.42000000000000004</v>
      </c>
      <c r="M686" s="2" t="s">
        <v>1980</v>
      </c>
    </row>
    <row r="687" spans="3:13" ht="15.6" customHeight="1">
      <c r="C687" s="2">
        <f t="shared" si="13"/>
        <v>56.59</v>
      </c>
      <c r="D687" s="2" t="s">
        <v>465</v>
      </c>
      <c r="E687" s="2" t="s">
        <v>1435</v>
      </c>
      <c r="F687" s="2" t="s">
        <v>1383</v>
      </c>
      <c r="G687" s="2" t="s">
        <v>11</v>
      </c>
      <c r="H687" s="2">
        <f>9*A9</f>
        <v>0.27</v>
      </c>
      <c r="I687" s="2">
        <f>5*A7</f>
        <v>1.5</v>
      </c>
      <c r="J687" s="2">
        <f>5*A5</f>
        <v>0.4</v>
      </c>
      <c r="K687" s="2">
        <f>12*A36</f>
        <v>54</v>
      </c>
      <c r="L687" s="2">
        <f>6*A13</f>
        <v>0.42000000000000004</v>
      </c>
      <c r="M687" s="2" t="s">
        <v>1980</v>
      </c>
    </row>
    <row r="688" spans="3:13" ht="15.6" customHeight="1">
      <c r="C688" s="2">
        <f t="shared" si="13"/>
        <v>67.680000000000007</v>
      </c>
      <c r="D688" s="2" t="s">
        <v>466</v>
      </c>
      <c r="E688" s="2" t="s">
        <v>1382</v>
      </c>
      <c r="F688" s="2" t="s">
        <v>1391</v>
      </c>
      <c r="G688" s="2" t="s">
        <v>7</v>
      </c>
      <c r="H688" s="2">
        <f>11*A7</f>
        <v>3.3</v>
      </c>
      <c r="I688" s="2">
        <f>9*A9</f>
        <v>0.27</v>
      </c>
      <c r="J688" s="2">
        <f>6*A2</f>
        <v>0.36</v>
      </c>
      <c r="K688" s="2">
        <f>14*A36</f>
        <v>63</v>
      </c>
      <c r="L688" s="2">
        <f>3*A24</f>
        <v>0.75</v>
      </c>
      <c r="M688" s="2" t="s">
        <v>1980</v>
      </c>
    </row>
    <row r="689" spans="3:13" ht="15.6" customHeight="1">
      <c r="C689" s="2">
        <f t="shared" si="13"/>
        <v>27.599999999999998</v>
      </c>
      <c r="D689" s="2" t="s">
        <v>467</v>
      </c>
      <c r="E689" s="2" t="s">
        <v>1435</v>
      </c>
      <c r="F689" s="2" t="s">
        <v>1383</v>
      </c>
      <c r="G689" s="2" t="s">
        <v>5</v>
      </c>
      <c r="H689" s="2">
        <f>5*A9</f>
        <v>0.15</v>
      </c>
      <c r="I689" s="2">
        <f>6*A36</f>
        <v>27</v>
      </c>
      <c r="J689" s="2">
        <f>9*A18</f>
        <v>0.45</v>
      </c>
      <c r="K689" s="2" t="s">
        <v>1980</v>
      </c>
      <c r="L689" s="2" t="s">
        <v>1980</v>
      </c>
      <c r="M689" s="2" t="s">
        <v>1980</v>
      </c>
    </row>
    <row r="690" spans="3:13" ht="15.6" customHeight="1">
      <c r="C690" s="2">
        <f t="shared" si="13"/>
        <v>66</v>
      </c>
      <c r="D690" s="2" t="s">
        <v>468</v>
      </c>
      <c r="E690" s="2" t="s">
        <v>1422</v>
      </c>
      <c r="F690" s="2" t="s">
        <v>1387</v>
      </c>
      <c r="G690" s="2" t="s">
        <v>7</v>
      </c>
      <c r="H690" s="2">
        <f>11*A2</f>
        <v>0.65999999999999992</v>
      </c>
      <c r="I690" s="2">
        <f>8*A9</f>
        <v>0.24</v>
      </c>
      <c r="J690" s="2">
        <f>7*A7</f>
        <v>2.1</v>
      </c>
      <c r="K690" s="2">
        <f>14*A36</f>
        <v>63</v>
      </c>
      <c r="L690" s="2" t="s">
        <v>1980</v>
      </c>
      <c r="M690" s="2" t="s">
        <v>1980</v>
      </c>
    </row>
    <row r="691" spans="3:13" ht="15.6" customHeight="1">
      <c r="C691" s="2">
        <f t="shared" si="13"/>
        <v>45.66</v>
      </c>
      <c r="D691" s="2" t="s">
        <v>469</v>
      </c>
      <c r="E691" s="2" t="s">
        <v>1422</v>
      </c>
      <c r="F691" s="2" t="s">
        <v>1387</v>
      </c>
      <c r="G691" s="2" t="s">
        <v>11</v>
      </c>
      <c r="H691" s="2">
        <f>8*A2</f>
        <v>0.48</v>
      </c>
      <c r="I691" s="2">
        <f>6*A9</f>
        <v>0.18</v>
      </c>
      <c r="J691" s="2">
        <f>10*A36</f>
        <v>45</v>
      </c>
      <c r="K691" s="2" t="s">
        <v>1980</v>
      </c>
      <c r="L691" s="2" t="s">
        <v>1980</v>
      </c>
      <c r="M691" s="2" t="s">
        <v>1980</v>
      </c>
    </row>
    <row r="692" spans="3:13" ht="15.6" customHeight="1">
      <c r="C692" s="2">
        <f t="shared" si="13"/>
        <v>66.099999999999994</v>
      </c>
      <c r="D692" s="2" t="s">
        <v>470</v>
      </c>
      <c r="E692" s="2" t="s">
        <v>1422</v>
      </c>
      <c r="F692" s="2" t="s">
        <v>1387</v>
      </c>
      <c r="G692" s="2" t="s">
        <v>7</v>
      </c>
      <c r="H692" s="2">
        <f>11*A2</f>
        <v>0.65999999999999992</v>
      </c>
      <c r="I692" s="2">
        <f>8*A9</f>
        <v>0.24</v>
      </c>
      <c r="J692" s="2">
        <f>6*A7</f>
        <v>1.7999999999999998</v>
      </c>
      <c r="K692" s="2">
        <f>5*A5</f>
        <v>0.4</v>
      </c>
      <c r="L692" s="2">
        <f>14*A36</f>
        <v>63</v>
      </c>
      <c r="M692" s="2" t="s">
        <v>1980</v>
      </c>
    </row>
    <row r="693" spans="3:13" ht="15.6" customHeight="1">
      <c r="C693" s="2">
        <f t="shared" si="13"/>
        <v>67.680000000000007</v>
      </c>
      <c r="D693" s="2" t="s">
        <v>471</v>
      </c>
      <c r="E693" s="2" t="s">
        <v>1382</v>
      </c>
      <c r="F693" s="2" t="s">
        <v>1425</v>
      </c>
      <c r="G693" s="2" t="s">
        <v>7</v>
      </c>
      <c r="H693" s="2">
        <f>11*A7</f>
        <v>3.3</v>
      </c>
      <c r="I693" s="2">
        <f>9*A9</f>
        <v>0.27</v>
      </c>
      <c r="J693" s="2">
        <f>6*A2</f>
        <v>0.36</v>
      </c>
      <c r="K693" s="2">
        <f>14*A36</f>
        <v>63</v>
      </c>
      <c r="L693" s="2">
        <f>3*A24</f>
        <v>0.75</v>
      </c>
      <c r="M693" s="2" t="s">
        <v>1980</v>
      </c>
    </row>
    <row r="694" spans="3:13" ht="15.6" customHeight="1">
      <c r="C694" s="2">
        <f t="shared" si="13"/>
        <v>77.010000000000005</v>
      </c>
      <c r="D694" s="2" t="s">
        <v>472</v>
      </c>
      <c r="E694" s="2" t="s">
        <v>1382</v>
      </c>
      <c r="F694" s="2" t="s">
        <v>1425</v>
      </c>
      <c r="G694" s="2" t="s">
        <v>7</v>
      </c>
      <c r="H694" s="2">
        <f>12*A7</f>
        <v>3.5999999999999996</v>
      </c>
      <c r="I694" s="2">
        <f>10*A9</f>
        <v>0.3</v>
      </c>
      <c r="J694" s="2">
        <f>6*A2</f>
        <v>0.36</v>
      </c>
      <c r="K694" s="2">
        <f>16*A36</f>
        <v>72</v>
      </c>
      <c r="L694" s="2">
        <f>3*A24</f>
        <v>0.75</v>
      </c>
      <c r="M694" s="2" t="s">
        <v>1980</v>
      </c>
    </row>
    <row r="695" spans="3:13" ht="15.6" customHeight="1">
      <c r="C695" s="2">
        <f t="shared" si="13"/>
        <v>56.79</v>
      </c>
      <c r="D695" s="2" t="s">
        <v>473</v>
      </c>
      <c r="E695" s="2" t="s">
        <v>1435</v>
      </c>
      <c r="F695" s="2" t="s">
        <v>1425</v>
      </c>
      <c r="G695" s="2" t="s">
        <v>11</v>
      </c>
      <c r="H695" s="2">
        <f>9*A9</f>
        <v>0.27</v>
      </c>
      <c r="I695" s="2">
        <f>7*A7</f>
        <v>2.1</v>
      </c>
      <c r="J695" s="2">
        <f>12*A36</f>
        <v>54</v>
      </c>
      <c r="K695" s="2">
        <f>6*A13</f>
        <v>0.42000000000000004</v>
      </c>
      <c r="L695" s="2" t="s">
        <v>1980</v>
      </c>
      <c r="M695" s="2" t="s">
        <v>1980</v>
      </c>
    </row>
    <row r="696" spans="3:13" ht="15.6" customHeight="1">
      <c r="C696" s="2">
        <f t="shared" si="13"/>
        <v>27.599999999999998</v>
      </c>
      <c r="D696" s="2" t="s">
        <v>474</v>
      </c>
      <c r="E696" s="2" t="s">
        <v>1435</v>
      </c>
      <c r="F696" s="2" t="s">
        <v>1371</v>
      </c>
      <c r="G696" s="2" t="s">
        <v>5</v>
      </c>
      <c r="H696" s="2">
        <f>5*A9</f>
        <v>0.15</v>
      </c>
      <c r="I696" s="2">
        <f>6*A36</f>
        <v>27</v>
      </c>
      <c r="J696" s="2">
        <f>9*A18</f>
        <v>0.45</v>
      </c>
      <c r="K696" s="2" t="s">
        <v>1980</v>
      </c>
      <c r="L696" s="2" t="s">
        <v>1980</v>
      </c>
      <c r="M696" s="2" t="s">
        <v>1980</v>
      </c>
    </row>
    <row r="697" spans="3:13" ht="15.6" customHeight="1">
      <c r="C697" s="2">
        <f t="shared" si="13"/>
        <v>47.160000000000004</v>
      </c>
      <c r="D697" s="2" t="s">
        <v>475</v>
      </c>
      <c r="E697" s="2" t="s">
        <v>1435</v>
      </c>
      <c r="F697" s="2" t="s">
        <v>1391</v>
      </c>
      <c r="G697" s="2" t="s">
        <v>11</v>
      </c>
      <c r="H697" s="2">
        <f>8*A9</f>
        <v>0.24</v>
      </c>
      <c r="I697" s="2">
        <f>5*A7</f>
        <v>1.5</v>
      </c>
      <c r="J697" s="2">
        <f>10*A36</f>
        <v>45</v>
      </c>
      <c r="K697" s="2">
        <f>6*A13</f>
        <v>0.42000000000000004</v>
      </c>
      <c r="L697" s="2" t="s">
        <v>1980</v>
      </c>
      <c r="M697" s="2" t="s">
        <v>1980</v>
      </c>
    </row>
    <row r="698" spans="3:13" ht="15.6" customHeight="1">
      <c r="C698" s="2">
        <f t="shared" si="13"/>
        <v>46.06</v>
      </c>
      <c r="D698" s="2" t="s">
        <v>476</v>
      </c>
      <c r="E698" s="2" t="s">
        <v>1435</v>
      </c>
      <c r="F698" s="2" t="s">
        <v>1364</v>
      </c>
      <c r="G698" s="2" t="s">
        <v>11</v>
      </c>
      <c r="H698" s="2">
        <f>8*A9</f>
        <v>0.24</v>
      </c>
      <c r="I698" s="2">
        <f>5*A5</f>
        <v>0.4</v>
      </c>
      <c r="J698" s="2">
        <f>10*A36</f>
        <v>45</v>
      </c>
      <c r="K698" s="2">
        <f>6*A13</f>
        <v>0.42000000000000004</v>
      </c>
      <c r="L698" s="2" t="s">
        <v>1980</v>
      </c>
      <c r="M698" s="2" t="s">
        <v>1980</v>
      </c>
    </row>
    <row r="699" spans="3:13" ht="15.6" customHeight="1">
      <c r="C699" s="2">
        <f t="shared" si="13"/>
        <v>55.25</v>
      </c>
      <c r="D699" s="2" t="s">
        <v>477</v>
      </c>
      <c r="E699" s="2" t="s">
        <v>1435</v>
      </c>
      <c r="F699" s="2" t="s">
        <v>1383</v>
      </c>
      <c r="G699" s="2" t="s">
        <v>11</v>
      </c>
      <c r="H699" s="2">
        <f>9*A9</f>
        <v>0.27</v>
      </c>
      <c r="I699" s="2">
        <f>7*A5</f>
        <v>0.56000000000000005</v>
      </c>
      <c r="J699" s="2">
        <f>12*A36</f>
        <v>54</v>
      </c>
      <c r="K699" s="2">
        <f>6*A13</f>
        <v>0.42000000000000004</v>
      </c>
      <c r="L699" s="2" t="s">
        <v>1980</v>
      </c>
      <c r="M699" s="2" t="s">
        <v>1980</v>
      </c>
    </row>
    <row r="700" spans="3:13" ht="15.6" customHeight="1">
      <c r="C700" s="2">
        <f t="shared" ref="C700:C731" si="14">SUM(H700:M700)</f>
        <v>6.55</v>
      </c>
      <c r="D700" s="2" t="s">
        <v>2242</v>
      </c>
      <c r="E700" s="2" t="s">
        <v>1382</v>
      </c>
      <c r="F700" s="2" t="s">
        <v>1371</v>
      </c>
      <c r="G700" s="2" t="s">
        <v>11</v>
      </c>
      <c r="H700" s="2">
        <f>A7*9</f>
        <v>2.6999999999999997</v>
      </c>
      <c r="I700" s="2">
        <f>A9*6</f>
        <v>0.18</v>
      </c>
      <c r="J700" s="2">
        <f>A44*1</f>
        <v>3.25</v>
      </c>
      <c r="K700" s="2">
        <f>A11*6</f>
        <v>0.42000000000000004</v>
      </c>
    </row>
    <row r="701" spans="3:13" ht="15.6" customHeight="1">
      <c r="C701" s="2">
        <f t="shared" si="14"/>
        <v>11.780000000000001</v>
      </c>
      <c r="D701" s="2" t="s">
        <v>2243</v>
      </c>
      <c r="E701" s="2" t="s">
        <v>1370</v>
      </c>
      <c r="F701" s="2" t="s">
        <v>1425</v>
      </c>
      <c r="G701" s="2" t="s">
        <v>7</v>
      </c>
      <c r="H701" s="2">
        <f>A6*13</f>
        <v>1.95</v>
      </c>
      <c r="I701" s="2">
        <f>A8*7</f>
        <v>0.21</v>
      </c>
      <c r="J701" s="2">
        <f>A2*7</f>
        <v>0.42</v>
      </c>
      <c r="K701" s="2">
        <f>A44*2</f>
        <v>6.5</v>
      </c>
      <c r="L701" s="2">
        <f>A22*3</f>
        <v>2.7</v>
      </c>
    </row>
    <row r="702" spans="3:13" ht="15.6" customHeight="1">
      <c r="C702" s="2">
        <f t="shared" si="14"/>
        <v>11.780000000000001</v>
      </c>
      <c r="D702" s="2" t="s">
        <v>2244</v>
      </c>
      <c r="E702" s="2" t="s">
        <v>1370</v>
      </c>
      <c r="F702" s="2" t="s">
        <v>1425</v>
      </c>
      <c r="G702" s="2" t="s">
        <v>7</v>
      </c>
      <c r="H702" s="2">
        <f>A6*13</f>
        <v>1.95</v>
      </c>
      <c r="I702" s="2">
        <f>A8*7</f>
        <v>0.21</v>
      </c>
      <c r="J702" s="2">
        <f>A2*7</f>
        <v>0.42</v>
      </c>
      <c r="K702" s="2">
        <f>A44*2</f>
        <v>6.5</v>
      </c>
      <c r="L702" s="2">
        <f>A22*3</f>
        <v>2.7</v>
      </c>
    </row>
    <row r="703" spans="3:13" ht="15.6" customHeight="1">
      <c r="C703" s="2">
        <f t="shared" si="14"/>
        <v>5.89</v>
      </c>
      <c r="D703" s="2" t="s">
        <v>2245</v>
      </c>
      <c r="E703" s="2" t="s">
        <v>1370</v>
      </c>
      <c r="F703" s="2" t="s">
        <v>1425</v>
      </c>
      <c r="G703" s="2" t="s">
        <v>11</v>
      </c>
      <c r="H703" s="2">
        <f>A6*10</f>
        <v>1.5</v>
      </c>
      <c r="I703" s="2">
        <f>A8*4</f>
        <v>0.12</v>
      </c>
      <c r="J703" s="2">
        <f>A2*5</f>
        <v>0.3</v>
      </c>
      <c r="K703" s="2">
        <f>A44*1</f>
        <v>3.25</v>
      </c>
      <c r="L703" s="2">
        <f>A28*6</f>
        <v>0.72</v>
      </c>
    </row>
    <row r="704" spans="3:13" ht="15.6" customHeight="1">
      <c r="C704" s="2">
        <f t="shared" si="14"/>
        <v>10.08</v>
      </c>
      <c r="D704" s="2" t="s">
        <v>2246</v>
      </c>
      <c r="E704" s="2" t="s">
        <v>1363</v>
      </c>
      <c r="F704" s="2" t="s">
        <v>2442</v>
      </c>
      <c r="G704" s="2" t="s">
        <v>7</v>
      </c>
      <c r="H704" s="2">
        <f>A3*13</f>
        <v>1.3</v>
      </c>
      <c r="I704" s="2">
        <f>A6*10</f>
        <v>1.5</v>
      </c>
      <c r="J704" s="2">
        <f>A8*6</f>
        <v>0.18</v>
      </c>
      <c r="K704" s="2">
        <f>A44*2</f>
        <v>6.5</v>
      </c>
      <c r="L704" s="2">
        <f>A14*3</f>
        <v>0.60000000000000009</v>
      </c>
    </row>
    <row r="705" spans="3:12" ht="15.6" customHeight="1">
      <c r="C705" s="2">
        <f t="shared" si="14"/>
        <v>5.33</v>
      </c>
      <c r="D705" s="2" t="s">
        <v>2247</v>
      </c>
      <c r="E705" s="2" t="s">
        <v>1363</v>
      </c>
      <c r="F705" s="2" t="s">
        <v>2442</v>
      </c>
      <c r="G705" s="2" t="s">
        <v>11</v>
      </c>
      <c r="H705" s="2">
        <f>A3*10</f>
        <v>1</v>
      </c>
      <c r="I705" s="2">
        <f>A6*6</f>
        <v>0.89999999999999991</v>
      </c>
      <c r="J705" s="2">
        <f>A44*1</f>
        <v>3.25</v>
      </c>
      <c r="K705" s="2">
        <f>A15*6</f>
        <v>0.18</v>
      </c>
    </row>
    <row r="706" spans="3:12" ht="15.6" customHeight="1">
      <c r="C706" s="2">
        <f t="shared" si="14"/>
        <v>10.319999999999999</v>
      </c>
      <c r="D706" s="2" t="s">
        <v>2248</v>
      </c>
      <c r="E706" s="2" t="s">
        <v>1363</v>
      </c>
      <c r="F706" s="2" t="s">
        <v>1376</v>
      </c>
      <c r="G706" s="2" t="s">
        <v>7</v>
      </c>
      <c r="H706" s="2">
        <f>A3*13</f>
        <v>1.3</v>
      </c>
      <c r="I706" s="2">
        <f>A6*10</f>
        <v>1.5</v>
      </c>
      <c r="J706" s="2">
        <f>A2*7</f>
        <v>0.42</v>
      </c>
      <c r="K706" s="2">
        <f>A44*2</f>
        <v>6.5</v>
      </c>
      <c r="L706" s="2">
        <f>A14*3</f>
        <v>0.60000000000000009</v>
      </c>
    </row>
    <row r="707" spans="3:12" ht="15.6" customHeight="1">
      <c r="C707" s="2">
        <f t="shared" si="14"/>
        <v>10.08</v>
      </c>
      <c r="D707" s="2" t="s">
        <v>2249</v>
      </c>
      <c r="E707" s="2" t="s">
        <v>1363</v>
      </c>
      <c r="F707" s="2" t="s">
        <v>1376</v>
      </c>
      <c r="G707" s="2" t="s">
        <v>7</v>
      </c>
      <c r="H707" s="2">
        <f>A3*13</f>
        <v>1.3</v>
      </c>
      <c r="I707" s="2">
        <f>A6*10</f>
        <v>1.5</v>
      </c>
      <c r="J707" s="2">
        <f>A8*6</f>
        <v>0.18</v>
      </c>
      <c r="K707" s="2">
        <f>A44*2</f>
        <v>6.5</v>
      </c>
      <c r="L707" s="2">
        <f>A14*3</f>
        <v>0.60000000000000009</v>
      </c>
    </row>
    <row r="708" spans="3:12" ht="15.6" customHeight="1">
      <c r="C708" s="2">
        <f t="shared" si="14"/>
        <v>10.08</v>
      </c>
      <c r="D708" s="2" t="s">
        <v>2250</v>
      </c>
      <c r="E708" s="2" t="s">
        <v>1363</v>
      </c>
      <c r="F708" s="2" t="s">
        <v>1376</v>
      </c>
      <c r="G708" s="2" t="s">
        <v>7</v>
      </c>
      <c r="H708" s="2">
        <f>A3*13</f>
        <v>1.3</v>
      </c>
      <c r="I708" s="2">
        <f>A6*10</f>
        <v>1.5</v>
      </c>
      <c r="J708" s="2">
        <f>A8*6</f>
        <v>0.18</v>
      </c>
      <c r="K708" s="2">
        <f>A44*2</f>
        <v>6.5</v>
      </c>
      <c r="L708" s="2">
        <f>A14*3</f>
        <v>0.60000000000000009</v>
      </c>
    </row>
    <row r="709" spans="3:12" ht="15.6" customHeight="1">
      <c r="C709" s="2">
        <f t="shared" si="14"/>
        <v>5.4799999999999995</v>
      </c>
      <c r="D709" s="2" t="s">
        <v>2251</v>
      </c>
      <c r="E709" s="2" t="s">
        <v>1363</v>
      </c>
      <c r="F709" s="2" t="s">
        <v>1376</v>
      </c>
      <c r="G709" s="2" t="s">
        <v>11</v>
      </c>
      <c r="H709" s="2">
        <f>A3*10</f>
        <v>1</v>
      </c>
      <c r="I709" s="2">
        <f>A6*5</f>
        <v>0.75</v>
      </c>
      <c r="J709" s="2">
        <f>A2*5</f>
        <v>0.3</v>
      </c>
      <c r="K709" s="2">
        <f>A44*1</f>
        <v>3.25</v>
      </c>
      <c r="L709" s="2">
        <f>A15*6</f>
        <v>0.18</v>
      </c>
    </row>
    <row r="710" spans="3:12" ht="15.6" customHeight="1">
      <c r="C710" s="2">
        <f t="shared" si="14"/>
        <v>5.2299999999999995</v>
      </c>
      <c r="D710" s="2" t="s">
        <v>2252</v>
      </c>
      <c r="E710" s="2" t="s">
        <v>1363</v>
      </c>
      <c r="F710" s="2" t="s">
        <v>1376</v>
      </c>
      <c r="G710" s="2" t="s">
        <v>11</v>
      </c>
      <c r="H710" s="2">
        <f>A3*9</f>
        <v>0.9</v>
      </c>
      <c r="I710" s="2">
        <f>A6*6</f>
        <v>0.89999999999999991</v>
      </c>
      <c r="J710" s="2">
        <f>A44*1</f>
        <v>3.25</v>
      </c>
      <c r="K710" s="2">
        <f>A15*6</f>
        <v>0.18</v>
      </c>
    </row>
    <row r="711" spans="3:12" ht="15.6" customHeight="1">
      <c r="C711" s="2">
        <f t="shared" si="14"/>
        <v>10.08</v>
      </c>
      <c r="D711" s="2" t="s">
        <v>2253</v>
      </c>
      <c r="E711" s="2" t="s">
        <v>1363</v>
      </c>
      <c r="F711" s="2" t="s">
        <v>1376</v>
      </c>
      <c r="G711" s="2" t="s">
        <v>7</v>
      </c>
      <c r="H711" s="2">
        <f>A3*13</f>
        <v>1.3</v>
      </c>
      <c r="I711" s="2">
        <f>A6*10</f>
        <v>1.5</v>
      </c>
      <c r="J711" s="2">
        <f>A8*6</f>
        <v>0.18</v>
      </c>
      <c r="K711" s="2">
        <f>A44*2</f>
        <v>6.5</v>
      </c>
      <c r="L711" s="2">
        <f>A14*3</f>
        <v>0.60000000000000009</v>
      </c>
    </row>
    <row r="712" spans="3:12" ht="15.6" customHeight="1">
      <c r="C712" s="2">
        <f t="shared" si="14"/>
        <v>10.08</v>
      </c>
      <c r="D712" s="2" t="s">
        <v>2254</v>
      </c>
      <c r="E712" s="2" t="s">
        <v>1363</v>
      </c>
      <c r="F712" s="2" t="s">
        <v>1376</v>
      </c>
      <c r="G712" s="2" t="s">
        <v>7</v>
      </c>
      <c r="H712" s="2">
        <f>A3*13</f>
        <v>1.3</v>
      </c>
      <c r="I712" s="2">
        <f>A6*10</f>
        <v>1.5</v>
      </c>
      <c r="J712" s="2">
        <f>A8*6</f>
        <v>0.18</v>
      </c>
      <c r="K712" s="2">
        <f>A44*2</f>
        <v>6.5</v>
      </c>
      <c r="L712" s="2">
        <f>A14*3</f>
        <v>0.60000000000000009</v>
      </c>
    </row>
    <row r="713" spans="3:12" ht="15.6" customHeight="1">
      <c r="C713" s="2">
        <f t="shared" si="14"/>
        <v>10.319999999999999</v>
      </c>
      <c r="D713" s="2" t="s">
        <v>2255</v>
      </c>
      <c r="E713" s="2" t="s">
        <v>1363</v>
      </c>
      <c r="F713" s="2" t="s">
        <v>1376</v>
      </c>
      <c r="G713" s="2" t="s">
        <v>7</v>
      </c>
      <c r="H713" s="2">
        <f>A3*13</f>
        <v>1.3</v>
      </c>
      <c r="I713" s="2">
        <f>A6*10</f>
        <v>1.5</v>
      </c>
      <c r="J713" s="2">
        <f>A2*7</f>
        <v>0.42</v>
      </c>
      <c r="K713" s="2">
        <f>A44*2</f>
        <v>6.5</v>
      </c>
      <c r="L713" s="2">
        <f>A14*3</f>
        <v>0.60000000000000009</v>
      </c>
    </row>
    <row r="714" spans="3:12" ht="15.6" customHeight="1">
      <c r="C714" s="2">
        <f t="shared" si="14"/>
        <v>5.2299999999999995</v>
      </c>
      <c r="D714" s="2" t="s">
        <v>2256</v>
      </c>
      <c r="E714" s="2" t="s">
        <v>1363</v>
      </c>
      <c r="F714" s="2" t="s">
        <v>1376</v>
      </c>
      <c r="G714" s="2" t="s">
        <v>11</v>
      </c>
      <c r="H714" s="2">
        <f>A3*9</f>
        <v>0.9</v>
      </c>
      <c r="I714" s="2">
        <f>A6*6</f>
        <v>0.89999999999999991</v>
      </c>
      <c r="J714" s="2">
        <f>A44*1</f>
        <v>3.25</v>
      </c>
      <c r="K714" s="2">
        <f>A15*6</f>
        <v>0.18</v>
      </c>
    </row>
    <row r="715" spans="3:12" ht="15.6" customHeight="1">
      <c r="C715" s="2">
        <f t="shared" si="14"/>
        <v>10.319999999999999</v>
      </c>
      <c r="D715" s="2" t="s">
        <v>2257</v>
      </c>
      <c r="E715" s="2" t="s">
        <v>1363</v>
      </c>
      <c r="F715" s="2" t="s">
        <v>1376</v>
      </c>
      <c r="G715" s="2" t="s">
        <v>7</v>
      </c>
      <c r="H715" s="2">
        <f>A3*13</f>
        <v>1.3</v>
      </c>
      <c r="I715" s="2">
        <f>A6*10</f>
        <v>1.5</v>
      </c>
      <c r="J715" s="2">
        <f>A2*7</f>
        <v>0.42</v>
      </c>
      <c r="K715" s="2">
        <f>A44*2</f>
        <v>6.5</v>
      </c>
      <c r="L715" s="2">
        <f>A14*3</f>
        <v>0.60000000000000009</v>
      </c>
    </row>
    <row r="716" spans="3:12" ht="15.6" customHeight="1">
      <c r="C716" s="2">
        <f t="shared" si="14"/>
        <v>6.49</v>
      </c>
      <c r="D716" s="2" t="s">
        <v>2258</v>
      </c>
      <c r="E716" s="2" t="s">
        <v>1370</v>
      </c>
      <c r="F716" s="2" t="s">
        <v>1425</v>
      </c>
      <c r="G716" s="2" t="s">
        <v>5</v>
      </c>
      <c r="H716" s="2">
        <f>A6*5</f>
        <v>0.75</v>
      </c>
      <c r="I716" s="2">
        <f>A2*4</f>
        <v>0.24</v>
      </c>
      <c r="J716" s="2">
        <f>A44*1</f>
        <v>3.25</v>
      </c>
      <c r="K716" s="2">
        <f>A23*9</f>
        <v>2.25</v>
      </c>
    </row>
    <row r="717" spans="3:12" ht="15.6" customHeight="1">
      <c r="C717" s="2">
        <f t="shared" si="14"/>
        <v>12.57</v>
      </c>
      <c r="D717" s="2" t="s">
        <v>2259</v>
      </c>
      <c r="E717" s="2" t="s">
        <v>1382</v>
      </c>
      <c r="F717" s="2" t="s">
        <v>1431</v>
      </c>
      <c r="G717" s="2" t="s">
        <v>7</v>
      </c>
      <c r="H717" s="2">
        <f>A7*13</f>
        <v>3.9</v>
      </c>
      <c r="I717" s="2">
        <f>A3*10</f>
        <v>1</v>
      </c>
      <c r="J717" s="2">
        <f>A2*7</f>
        <v>0.42</v>
      </c>
      <c r="K717" s="2">
        <f>A44*2</f>
        <v>6.5</v>
      </c>
      <c r="L717" s="2">
        <f>A24*3</f>
        <v>0.75</v>
      </c>
    </row>
    <row r="718" spans="3:12" ht="15.6" customHeight="1">
      <c r="C718" s="2">
        <f t="shared" si="14"/>
        <v>5.47</v>
      </c>
      <c r="D718" s="2" t="s">
        <v>2260</v>
      </c>
      <c r="E718" s="2" t="s">
        <v>1370</v>
      </c>
      <c r="F718" s="2" t="s">
        <v>1431</v>
      </c>
      <c r="G718" s="2" t="s">
        <v>11</v>
      </c>
      <c r="H718" s="2">
        <f>A6*9</f>
        <v>1.3499999999999999</v>
      </c>
      <c r="I718" s="2">
        <f>A8*5</f>
        <v>0.15</v>
      </c>
      <c r="J718" s="2">
        <f>A44*1</f>
        <v>3.25</v>
      </c>
      <c r="K718" s="2">
        <f>A28*6</f>
        <v>0.72</v>
      </c>
    </row>
    <row r="719" spans="3:12" ht="15.6" customHeight="1">
      <c r="C719" s="2">
        <f t="shared" si="14"/>
        <v>11.780000000000001</v>
      </c>
      <c r="D719" s="2" t="s">
        <v>2261</v>
      </c>
      <c r="E719" s="2" t="s">
        <v>1370</v>
      </c>
      <c r="F719" s="2" t="s">
        <v>1431</v>
      </c>
      <c r="G719" s="2" t="s">
        <v>7</v>
      </c>
      <c r="H719" s="2">
        <f>A6*13</f>
        <v>1.95</v>
      </c>
      <c r="I719" s="2">
        <f>A8*7</f>
        <v>0.21</v>
      </c>
      <c r="J719" s="2">
        <f>A2*7</f>
        <v>0.42</v>
      </c>
      <c r="K719" s="2">
        <f>A44*2</f>
        <v>6.5</v>
      </c>
      <c r="L719" s="2">
        <f>A22*3</f>
        <v>2.7</v>
      </c>
    </row>
    <row r="720" spans="3:12" ht="15.6" customHeight="1">
      <c r="C720" s="2">
        <f t="shared" si="14"/>
        <v>5.47</v>
      </c>
      <c r="D720" s="2" t="s">
        <v>2262</v>
      </c>
      <c r="E720" s="2" t="s">
        <v>1370</v>
      </c>
      <c r="F720" s="2" t="s">
        <v>1431</v>
      </c>
      <c r="G720" s="2" t="s">
        <v>11</v>
      </c>
      <c r="H720" s="2">
        <f>A6*9</f>
        <v>1.3499999999999999</v>
      </c>
      <c r="I720" s="2">
        <f>A8*5</f>
        <v>0.15</v>
      </c>
      <c r="J720" s="2">
        <f>A44*1</f>
        <v>3.25</v>
      </c>
      <c r="K720" s="2">
        <f>A28*6</f>
        <v>0.72</v>
      </c>
    </row>
    <row r="721" spans="3:13" ht="15.6" customHeight="1">
      <c r="C721" s="2">
        <f t="shared" si="14"/>
        <v>11.780000000000001</v>
      </c>
      <c r="D721" s="2" t="s">
        <v>2263</v>
      </c>
      <c r="E721" s="2" t="s">
        <v>1370</v>
      </c>
      <c r="F721" s="2" t="s">
        <v>1431</v>
      </c>
      <c r="G721" s="2" t="s">
        <v>7</v>
      </c>
      <c r="H721" s="2">
        <f>A6*13</f>
        <v>1.95</v>
      </c>
      <c r="I721" s="2">
        <f>A8*7</f>
        <v>0.21</v>
      </c>
      <c r="J721" s="2">
        <f>A2*7</f>
        <v>0.42</v>
      </c>
      <c r="K721" s="2">
        <f>A44*2</f>
        <v>6.5</v>
      </c>
      <c r="L721" s="2">
        <f>A22*3</f>
        <v>2.7</v>
      </c>
    </row>
    <row r="722" spans="3:13" ht="15.6" customHeight="1">
      <c r="C722" s="2">
        <f t="shared" si="14"/>
        <v>5.68</v>
      </c>
      <c r="D722" s="2" t="s">
        <v>2384</v>
      </c>
      <c r="E722" s="2" t="s">
        <v>1370</v>
      </c>
      <c r="F722" s="2" t="s">
        <v>1431</v>
      </c>
      <c r="G722" s="2" t="s">
        <v>11</v>
      </c>
      <c r="H722" s="2">
        <f>A6*9</f>
        <v>1.3499999999999999</v>
      </c>
      <c r="I722" s="2">
        <f>A2*6</f>
        <v>0.36</v>
      </c>
      <c r="J722" s="2">
        <f>A44*1</f>
        <v>3.25</v>
      </c>
      <c r="K722" s="2">
        <f>A28*6</f>
        <v>0.72</v>
      </c>
    </row>
    <row r="723" spans="3:13" ht="15.6" customHeight="1">
      <c r="C723" s="2">
        <f t="shared" si="14"/>
        <v>11.870000000000001</v>
      </c>
      <c r="D723" s="2" t="s">
        <v>2264</v>
      </c>
      <c r="E723" s="2" t="s">
        <v>1370</v>
      </c>
      <c r="F723" s="2" t="s">
        <v>1431</v>
      </c>
      <c r="G723" s="2" t="s">
        <v>7</v>
      </c>
      <c r="H723" s="2">
        <f>A6*13</f>
        <v>1.95</v>
      </c>
      <c r="I723" s="2">
        <f>A2*9</f>
        <v>0.54</v>
      </c>
      <c r="J723" s="2">
        <f>A8*6</f>
        <v>0.18</v>
      </c>
      <c r="K723" s="2">
        <f>A44*2</f>
        <v>6.5</v>
      </c>
      <c r="L723" s="2">
        <f>A22*3</f>
        <v>2.7</v>
      </c>
    </row>
    <row r="724" spans="3:13" ht="15.6" customHeight="1">
      <c r="C724" s="2">
        <f t="shared" si="14"/>
        <v>5.3100000000000005</v>
      </c>
      <c r="D724" s="2" t="s">
        <v>2265</v>
      </c>
      <c r="E724" s="2" t="s">
        <v>1378</v>
      </c>
      <c r="F724" s="2" t="s">
        <v>1383</v>
      </c>
      <c r="G724" s="2" t="s">
        <v>11</v>
      </c>
      <c r="H724" s="2">
        <f>A5*7</f>
        <v>0.56000000000000005</v>
      </c>
      <c r="I724" s="2">
        <f>A6*6</f>
        <v>0.89999999999999991</v>
      </c>
      <c r="J724" s="2">
        <f>A44*1</f>
        <v>3.25</v>
      </c>
      <c r="K724" s="2">
        <f>A47*3</f>
        <v>0.60000000000000009</v>
      </c>
    </row>
    <row r="725" spans="3:13" ht="15.6" customHeight="1">
      <c r="C725" s="2">
        <f t="shared" si="14"/>
        <v>4.5600000000000005</v>
      </c>
      <c r="D725" s="2" t="s">
        <v>2266</v>
      </c>
      <c r="E725" s="2" t="s">
        <v>1378</v>
      </c>
      <c r="F725" s="2" t="s">
        <v>1383</v>
      </c>
      <c r="G725" s="2" t="s">
        <v>11</v>
      </c>
      <c r="H725" s="2">
        <f>A5*7</f>
        <v>0.56000000000000005</v>
      </c>
      <c r="I725" s="2">
        <f>A8*5</f>
        <v>0.15</v>
      </c>
      <c r="J725" s="2">
        <f>A44*1</f>
        <v>3.25</v>
      </c>
      <c r="K725" s="2">
        <f>A47*3</f>
        <v>0.60000000000000009</v>
      </c>
    </row>
    <row r="726" spans="3:13" ht="15.6" customHeight="1">
      <c r="C726" s="2">
        <f t="shared" si="14"/>
        <v>6.25</v>
      </c>
      <c r="D726" s="2" t="s">
        <v>2267</v>
      </c>
      <c r="E726" s="2" t="s">
        <v>1370</v>
      </c>
      <c r="F726" s="2" t="s">
        <v>1383</v>
      </c>
      <c r="G726" s="2" t="s">
        <v>5</v>
      </c>
      <c r="H726" s="2">
        <f>A6*5</f>
        <v>0.75</v>
      </c>
      <c r="I726" s="2">
        <f>A44*1</f>
        <v>3.25</v>
      </c>
      <c r="J726" s="2">
        <f>A23*9</f>
        <v>2.25</v>
      </c>
    </row>
    <row r="727" spans="3:13" ht="15.6" customHeight="1">
      <c r="C727" s="2">
        <f t="shared" si="14"/>
        <v>6.9399999999999995</v>
      </c>
      <c r="D727" s="2" t="s">
        <v>2268</v>
      </c>
      <c r="E727" s="2" t="s">
        <v>1382</v>
      </c>
      <c r="F727" s="2" t="s">
        <v>1387</v>
      </c>
      <c r="G727" s="2" t="s">
        <v>11</v>
      </c>
      <c r="H727" s="2">
        <f>A7*10</f>
        <v>3</v>
      </c>
      <c r="I727" s="2">
        <f>A9*5</f>
        <v>0.15</v>
      </c>
      <c r="J727" s="2">
        <f>A8*4</f>
        <v>0.12</v>
      </c>
      <c r="K727" s="2">
        <f>A44*1</f>
        <v>3.25</v>
      </c>
      <c r="L727" s="2">
        <f>A11*6</f>
        <v>0.42000000000000004</v>
      </c>
    </row>
    <row r="728" spans="3:13" ht="15.6" customHeight="1">
      <c r="C728" s="2">
        <f t="shared" si="14"/>
        <v>11.629999999999999</v>
      </c>
      <c r="D728" s="2" t="s">
        <v>2269</v>
      </c>
      <c r="E728" s="2" t="s">
        <v>1382</v>
      </c>
      <c r="F728" s="2" t="s">
        <v>1387</v>
      </c>
      <c r="G728" s="2" t="s">
        <v>7</v>
      </c>
      <c r="H728" s="2">
        <f>A7*13</f>
        <v>3.9</v>
      </c>
      <c r="I728" s="2">
        <f>A9*10</f>
        <v>0.3</v>
      </c>
      <c r="J728" s="2">
        <f>A8*6</f>
        <v>0.18</v>
      </c>
      <c r="K728" s="2">
        <f>A44*2</f>
        <v>6.5</v>
      </c>
      <c r="L728" s="2">
        <f>A24*3</f>
        <v>0.75</v>
      </c>
    </row>
    <row r="729" spans="3:13" ht="15.6" customHeight="1">
      <c r="C729" s="2">
        <f t="shared" si="14"/>
        <v>7.1199999999999992</v>
      </c>
      <c r="D729" s="2" t="s">
        <v>2270</v>
      </c>
      <c r="E729" s="2" t="s">
        <v>1382</v>
      </c>
      <c r="F729" s="2" t="s">
        <v>1387</v>
      </c>
      <c r="G729" s="2" t="s">
        <v>11</v>
      </c>
      <c r="H729" s="2">
        <f>A7*10</f>
        <v>3</v>
      </c>
      <c r="I729" s="2">
        <f>A9*5</f>
        <v>0.15</v>
      </c>
      <c r="J729" s="2">
        <f>A2*5</f>
        <v>0.3</v>
      </c>
      <c r="K729" s="2">
        <f>A44*1</f>
        <v>3.25</v>
      </c>
      <c r="L729" s="2">
        <f>A11*6</f>
        <v>0.42000000000000004</v>
      </c>
    </row>
    <row r="730" spans="3:13" ht="15.6" customHeight="1">
      <c r="C730" s="2">
        <f t="shared" si="14"/>
        <v>11.629999999999999</v>
      </c>
      <c r="D730" s="2" t="s">
        <v>2271</v>
      </c>
      <c r="E730" s="2" t="s">
        <v>1382</v>
      </c>
      <c r="F730" s="2" t="s">
        <v>1387</v>
      </c>
      <c r="G730" s="2" t="s">
        <v>7</v>
      </c>
      <c r="H730" s="2">
        <f>A7*13</f>
        <v>3.9</v>
      </c>
      <c r="I730" s="2">
        <f>A9*10</f>
        <v>0.3</v>
      </c>
      <c r="J730" s="2">
        <f>A8*6</f>
        <v>0.18</v>
      </c>
      <c r="K730" s="2">
        <f>A44*2</f>
        <v>6.5</v>
      </c>
      <c r="L730" s="2">
        <f>A24*3</f>
        <v>0.75</v>
      </c>
    </row>
    <row r="731" spans="3:13" ht="15.6" customHeight="1">
      <c r="C731" s="2">
        <f t="shared" si="14"/>
        <v>6.25</v>
      </c>
      <c r="D731" s="2" t="s">
        <v>2272</v>
      </c>
      <c r="E731" s="2" t="s">
        <v>1370</v>
      </c>
      <c r="F731" s="2" t="s">
        <v>1447</v>
      </c>
      <c r="G731" s="2" t="s">
        <v>5</v>
      </c>
      <c r="H731" s="2">
        <f>A6*5</f>
        <v>0.75</v>
      </c>
      <c r="I731" s="2">
        <f>A44*1</f>
        <v>3.25</v>
      </c>
      <c r="J731" s="2">
        <f>A23*9</f>
        <v>2.25</v>
      </c>
    </row>
    <row r="732" spans="3:13" ht="15.6" customHeight="1">
      <c r="C732" s="2">
        <f t="shared" ref="C732:C767" si="15">SUM(H732:M732)</f>
        <v>7.27</v>
      </c>
      <c r="D732" s="2" t="s">
        <v>2273</v>
      </c>
      <c r="E732" s="2" t="s">
        <v>1370</v>
      </c>
      <c r="F732" s="2" t="s">
        <v>1425</v>
      </c>
      <c r="G732" s="2" t="s">
        <v>11</v>
      </c>
      <c r="H732" s="2">
        <f>A6*10</f>
        <v>1.5</v>
      </c>
      <c r="I732" s="2">
        <f>A7*5</f>
        <v>1.5</v>
      </c>
      <c r="J732" s="2">
        <f>A2*5</f>
        <v>0.3</v>
      </c>
      <c r="K732" s="2">
        <f>A44*1</f>
        <v>3.25</v>
      </c>
      <c r="L732" s="2">
        <f>A28*6</f>
        <v>0.72</v>
      </c>
    </row>
    <row r="733" spans="3:13" ht="15.6" customHeight="1">
      <c r="C733" s="2">
        <f t="shared" si="15"/>
        <v>5.47</v>
      </c>
      <c r="D733" s="2" t="s">
        <v>2274</v>
      </c>
      <c r="E733" s="2" t="s">
        <v>1370</v>
      </c>
      <c r="F733" s="2" t="s">
        <v>1383</v>
      </c>
      <c r="G733" s="2" t="s">
        <v>11</v>
      </c>
      <c r="H733" s="2">
        <f>A6*9</f>
        <v>1.3499999999999999</v>
      </c>
      <c r="I733" s="2">
        <f>A8*5</f>
        <v>0.15</v>
      </c>
      <c r="J733" s="2">
        <f>A44*1</f>
        <v>3.25</v>
      </c>
      <c r="K733" s="2">
        <f>A28*6</f>
        <v>0.72</v>
      </c>
    </row>
    <row r="734" spans="3:13" ht="15.6" customHeight="1">
      <c r="C734" s="2">
        <f t="shared" ref="C734:C765" si="16">SUM(H734:M734)</f>
        <v>14.57</v>
      </c>
      <c r="D734" s="2" t="s">
        <v>2275</v>
      </c>
      <c r="E734" s="2" t="s">
        <v>1370</v>
      </c>
      <c r="F734" s="2" t="s">
        <v>1425</v>
      </c>
      <c r="G734" s="2" t="s">
        <v>7</v>
      </c>
      <c r="H734" s="2">
        <f>A6*13</f>
        <v>1.95</v>
      </c>
      <c r="I734" s="2">
        <f>A7*10</f>
        <v>3</v>
      </c>
      <c r="J734" s="2">
        <f>A2*7</f>
        <v>0.42</v>
      </c>
      <c r="K734" s="2">
        <f>A44*2</f>
        <v>6.5</v>
      </c>
      <c r="L734" s="2">
        <f>A22*3</f>
        <v>2.7</v>
      </c>
    </row>
    <row r="735" spans="3:13" ht="15.6" customHeight="1">
      <c r="C735" s="2">
        <f t="shared" si="16"/>
        <v>71.69</v>
      </c>
      <c r="D735" s="2" t="s">
        <v>2504</v>
      </c>
      <c r="E735" s="2" t="s">
        <v>1669</v>
      </c>
      <c r="F735" s="2" t="s">
        <v>1447</v>
      </c>
      <c r="G735" s="2" t="s">
        <v>1</v>
      </c>
      <c r="H735" s="2">
        <f>A8*10</f>
        <v>0.3</v>
      </c>
      <c r="I735" s="2">
        <f>A9*15</f>
        <v>0.44999999999999996</v>
      </c>
      <c r="J735" s="2">
        <f>A2*12</f>
        <v>0.72</v>
      </c>
      <c r="K735" s="2">
        <f>A5*9</f>
        <v>0.72</v>
      </c>
      <c r="L735" s="2">
        <f>A44*2</f>
        <v>6.5</v>
      </c>
      <c r="M735" s="2">
        <f>A10*1</f>
        <v>63</v>
      </c>
    </row>
    <row r="736" spans="3:13" ht="15.6" customHeight="1">
      <c r="C736" s="2">
        <f t="shared" si="16"/>
        <v>12.21</v>
      </c>
      <c r="D736" s="2" t="s">
        <v>2276</v>
      </c>
      <c r="E736" s="2" t="s">
        <v>1382</v>
      </c>
      <c r="F736" s="2" t="s">
        <v>1387</v>
      </c>
      <c r="G736" s="2" t="s">
        <v>7</v>
      </c>
      <c r="H736" s="2">
        <f>A7*13</f>
        <v>3.9</v>
      </c>
      <c r="I736" s="2">
        <f>A5*8</f>
        <v>0.64</v>
      </c>
      <c r="J736" s="2">
        <f>A2*7</f>
        <v>0.42</v>
      </c>
      <c r="K736" s="2">
        <f>A44*2</f>
        <v>6.5</v>
      </c>
      <c r="L736" s="2">
        <f>A24*3</f>
        <v>0.75</v>
      </c>
    </row>
    <row r="737" spans="3:13" ht="15.6" customHeight="1">
      <c r="C737" s="2">
        <f t="shared" si="16"/>
        <v>6.17</v>
      </c>
      <c r="D737" s="2" t="s">
        <v>2277</v>
      </c>
      <c r="E737" s="2" t="s">
        <v>1378</v>
      </c>
      <c r="F737" s="2" t="s">
        <v>1387</v>
      </c>
      <c r="G737" s="2" t="s">
        <v>5</v>
      </c>
      <c r="H737" s="2">
        <f>A5*4</f>
        <v>0.32</v>
      </c>
      <c r="I737" s="2">
        <f>A6*4</f>
        <v>0.6</v>
      </c>
      <c r="J737" s="2">
        <f>A44*1</f>
        <v>3.25</v>
      </c>
      <c r="K737" s="2">
        <f>A49*20</f>
        <v>2</v>
      </c>
    </row>
    <row r="738" spans="3:13" ht="15.6" customHeight="1">
      <c r="C738" s="2">
        <f t="shared" si="16"/>
        <v>9.42</v>
      </c>
      <c r="D738" s="2" t="s">
        <v>2278</v>
      </c>
      <c r="E738" s="2" t="s">
        <v>1363</v>
      </c>
      <c r="F738" s="2" t="s">
        <v>1364</v>
      </c>
      <c r="G738" s="2" t="s">
        <v>7</v>
      </c>
      <c r="H738" s="2">
        <f>A3*13</f>
        <v>1.3</v>
      </c>
      <c r="I738" s="2">
        <f>A2*9</f>
        <v>0.54</v>
      </c>
      <c r="J738" s="2">
        <f>A5*6</f>
        <v>0.48</v>
      </c>
      <c r="K738" s="2">
        <f>A44*2</f>
        <v>6.5</v>
      </c>
      <c r="L738" s="2">
        <f>A14*3</f>
        <v>0.60000000000000009</v>
      </c>
    </row>
    <row r="739" spans="3:13" ht="15.6" customHeight="1">
      <c r="C739" s="2">
        <f t="shared" si="16"/>
        <v>11.819999999999999</v>
      </c>
      <c r="D739" s="2" t="s">
        <v>2279</v>
      </c>
      <c r="E739" s="2" t="s">
        <v>1363</v>
      </c>
      <c r="F739" s="2" t="s">
        <v>1364</v>
      </c>
      <c r="G739" s="2" t="s">
        <v>7</v>
      </c>
      <c r="H739" s="2">
        <f>A3*13</f>
        <v>1.3</v>
      </c>
      <c r="I739" s="2">
        <f>A7*10</f>
        <v>3</v>
      </c>
      <c r="J739" s="2">
        <f>A2*7</f>
        <v>0.42</v>
      </c>
      <c r="K739" s="2">
        <f>A44*2</f>
        <v>6.5</v>
      </c>
      <c r="L739" s="2">
        <f>A14*3</f>
        <v>0.60000000000000009</v>
      </c>
    </row>
    <row r="740" spans="3:13" ht="15.6" customHeight="1">
      <c r="C740" s="2">
        <f t="shared" si="16"/>
        <v>4.8499999999999996</v>
      </c>
      <c r="D740" s="2" t="s">
        <v>2280</v>
      </c>
      <c r="E740" s="2" t="s">
        <v>1363</v>
      </c>
      <c r="F740" s="2" t="s">
        <v>1364</v>
      </c>
      <c r="G740" s="2" t="s">
        <v>11</v>
      </c>
      <c r="H740" s="2">
        <f>A3*10</f>
        <v>1</v>
      </c>
      <c r="I740" s="2">
        <f>A2*5</f>
        <v>0.3</v>
      </c>
      <c r="J740" s="2">
        <f>A8*4</f>
        <v>0.12</v>
      </c>
      <c r="K740" s="2">
        <f>A44*1</f>
        <v>3.25</v>
      </c>
      <c r="L740" s="2">
        <f>A15*6</f>
        <v>0.18</v>
      </c>
    </row>
    <row r="741" spans="3:13" ht="15.6" customHeight="1">
      <c r="C741" s="2">
        <f t="shared" si="16"/>
        <v>4.3500000000000005</v>
      </c>
      <c r="D741" s="2" t="s">
        <v>2281</v>
      </c>
      <c r="E741" s="2" t="s">
        <v>1363</v>
      </c>
      <c r="F741" s="2" t="s">
        <v>1364</v>
      </c>
      <c r="G741" s="2" t="s">
        <v>5</v>
      </c>
      <c r="H741" s="2">
        <f>A3*5</f>
        <v>0.5</v>
      </c>
      <c r="I741" s="2">
        <f>A2*4</f>
        <v>0.24</v>
      </c>
      <c r="J741" s="2">
        <f>A44*1</f>
        <v>3.25</v>
      </c>
      <c r="K741" s="2">
        <f>A17*9</f>
        <v>0.36</v>
      </c>
    </row>
    <row r="742" spans="3:13" ht="15.6" customHeight="1">
      <c r="C742" s="2">
        <f t="shared" si="16"/>
        <v>4.3500000000000005</v>
      </c>
      <c r="D742" s="2" t="s">
        <v>2282</v>
      </c>
      <c r="E742" s="2" t="s">
        <v>1363</v>
      </c>
      <c r="F742" s="2" t="s">
        <v>1364</v>
      </c>
      <c r="G742" s="2" t="s">
        <v>5</v>
      </c>
      <c r="H742" s="2">
        <f>A3*5</f>
        <v>0.5</v>
      </c>
      <c r="I742" s="2">
        <f>A2*4</f>
        <v>0.24</v>
      </c>
      <c r="J742" s="2">
        <f>A44*1</f>
        <v>3.25</v>
      </c>
      <c r="K742" s="2">
        <f>A17*9</f>
        <v>0.36</v>
      </c>
    </row>
    <row r="743" spans="3:13" ht="15.6" customHeight="1">
      <c r="C743" s="2">
        <f t="shared" si="16"/>
        <v>9.1199999999999992</v>
      </c>
      <c r="D743" s="2" t="s">
        <v>2283</v>
      </c>
      <c r="E743" s="2" t="s">
        <v>1363</v>
      </c>
      <c r="F743" s="2" t="s">
        <v>1364</v>
      </c>
      <c r="G743" s="2" t="s">
        <v>7</v>
      </c>
      <c r="H743" s="2">
        <f>A3*13</f>
        <v>1.3</v>
      </c>
      <c r="I743" s="2">
        <f>A2*9</f>
        <v>0.54</v>
      </c>
      <c r="J743" s="2">
        <f>A8*6</f>
        <v>0.18</v>
      </c>
      <c r="K743" s="2">
        <f>A44*2</f>
        <v>6.5</v>
      </c>
      <c r="L743" s="2">
        <f>A14*3</f>
        <v>0.60000000000000009</v>
      </c>
    </row>
    <row r="744" spans="3:13" ht="15.6" customHeight="1">
      <c r="C744" s="2">
        <f t="shared" si="16"/>
        <v>17.16</v>
      </c>
      <c r="D744" s="2" t="s">
        <v>2499</v>
      </c>
      <c r="E744" s="2" t="s">
        <v>1370</v>
      </c>
      <c r="F744" s="2" t="s">
        <v>1424</v>
      </c>
      <c r="G744" s="2" t="s">
        <v>1</v>
      </c>
      <c r="H744" s="2">
        <f>A6*15</f>
        <v>2.25</v>
      </c>
      <c r="I744" s="2">
        <f>A9*15</f>
        <v>0.44999999999999996</v>
      </c>
      <c r="J744" s="2">
        <f>A2*12</f>
        <v>0.72</v>
      </c>
      <c r="K744" s="2">
        <f>A8*8</f>
        <v>0.24</v>
      </c>
      <c r="L744" s="2">
        <f>A44*2</f>
        <v>6.5</v>
      </c>
      <c r="M744" s="2">
        <f>A25*1</f>
        <v>7</v>
      </c>
    </row>
    <row r="745" spans="3:13" ht="15.6" customHeight="1">
      <c r="C745" s="2">
        <f t="shared" si="16"/>
        <v>16.71</v>
      </c>
      <c r="D745" s="2" t="s">
        <v>2501</v>
      </c>
      <c r="E745" s="2" t="s">
        <v>1363</v>
      </c>
      <c r="F745" s="2" t="s">
        <v>1364</v>
      </c>
      <c r="G745" s="2" t="s">
        <v>1</v>
      </c>
      <c r="H745" s="2">
        <f>A3*15</f>
        <v>1.5</v>
      </c>
      <c r="I745" s="2">
        <f>A6*15</f>
        <v>2.25</v>
      </c>
      <c r="J745" s="2">
        <f>A2*12</f>
        <v>0.72</v>
      </c>
      <c r="K745" s="2">
        <f>A8*8</f>
        <v>0.24</v>
      </c>
      <c r="L745" s="2">
        <f>A44*2</f>
        <v>6.5</v>
      </c>
      <c r="M745" s="2">
        <f>A12*1</f>
        <v>5.5</v>
      </c>
    </row>
    <row r="746" spans="3:13" ht="15.6" customHeight="1">
      <c r="C746" s="2">
        <f t="shared" si="16"/>
        <v>13.46</v>
      </c>
      <c r="D746" s="2" t="s">
        <v>2284</v>
      </c>
      <c r="E746" s="2" t="s">
        <v>1370</v>
      </c>
      <c r="F746" s="2" t="s">
        <v>1376</v>
      </c>
      <c r="G746" s="2" t="s">
        <v>7</v>
      </c>
      <c r="H746" s="2">
        <f>A6*13</f>
        <v>1.95</v>
      </c>
      <c r="I746" s="2">
        <f>A8*7</f>
        <v>0.21</v>
      </c>
      <c r="J746" s="2">
        <f>A7*7</f>
        <v>2.1</v>
      </c>
      <c r="K746" s="2">
        <f>A44*2</f>
        <v>6.5</v>
      </c>
      <c r="L746" s="2">
        <f>A22*3</f>
        <v>2.7</v>
      </c>
    </row>
    <row r="747" spans="3:13" ht="15.6" customHeight="1">
      <c r="C747" s="2">
        <f t="shared" si="16"/>
        <v>6.55</v>
      </c>
      <c r="D747" s="2" t="s">
        <v>2285</v>
      </c>
      <c r="E747" s="2" t="s">
        <v>1382</v>
      </c>
      <c r="F747" s="2" t="s">
        <v>1424</v>
      </c>
      <c r="G747" s="2" t="s">
        <v>11</v>
      </c>
      <c r="H747" s="2">
        <f>A7*9</f>
        <v>2.6999999999999997</v>
      </c>
      <c r="I747" s="2">
        <f>A9*6</f>
        <v>0.18</v>
      </c>
      <c r="J747" s="2">
        <f>A44*1</f>
        <v>3.25</v>
      </c>
      <c r="K747" s="2">
        <f>A11*6</f>
        <v>0.42000000000000004</v>
      </c>
    </row>
    <row r="748" spans="3:13" ht="15.6" customHeight="1">
      <c r="C748" s="2">
        <f t="shared" si="16"/>
        <v>11.780000000000001</v>
      </c>
      <c r="D748" s="2" t="s">
        <v>2286</v>
      </c>
      <c r="E748" s="2" t="s">
        <v>1370</v>
      </c>
      <c r="F748" s="2" t="s">
        <v>1364</v>
      </c>
      <c r="G748" s="2" t="s">
        <v>7</v>
      </c>
      <c r="H748" s="2">
        <f>A6*13</f>
        <v>1.95</v>
      </c>
      <c r="I748" s="2">
        <f>A8*7</f>
        <v>0.21</v>
      </c>
      <c r="J748" s="2">
        <f>A2*7</f>
        <v>0.42</v>
      </c>
      <c r="K748" s="2">
        <f>A44*2</f>
        <v>6.5</v>
      </c>
      <c r="L748" s="2">
        <f>A22*3</f>
        <v>2.7</v>
      </c>
    </row>
    <row r="749" spans="3:13" ht="15.6" customHeight="1">
      <c r="C749" s="2">
        <f t="shared" si="16"/>
        <v>5.68</v>
      </c>
      <c r="D749" s="2" t="s">
        <v>2287</v>
      </c>
      <c r="E749" s="2" t="s">
        <v>1370</v>
      </c>
      <c r="F749" s="2" t="s">
        <v>1364</v>
      </c>
      <c r="G749" s="2" t="s">
        <v>11</v>
      </c>
      <c r="H749" s="2">
        <f>A6*9</f>
        <v>1.3499999999999999</v>
      </c>
      <c r="I749" s="2">
        <f>A2*6</f>
        <v>0.36</v>
      </c>
      <c r="J749" s="2">
        <f>A44*1</f>
        <v>3.25</v>
      </c>
      <c r="K749" s="2">
        <f>A28*6</f>
        <v>0.72</v>
      </c>
    </row>
    <row r="750" spans="3:13" ht="15.6" customHeight="1">
      <c r="C750" s="2">
        <f t="shared" si="16"/>
        <v>8.83</v>
      </c>
      <c r="D750" s="2" t="s">
        <v>2288</v>
      </c>
      <c r="E750" s="2" t="s">
        <v>1669</v>
      </c>
      <c r="F750" s="2" t="s">
        <v>1383</v>
      </c>
      <c r="G750" s="2" t="s">
        <v>11</v>
      </c>
      <c r="H750" s="2">
        <f>A8*6</f>
        <v>0.18</v>
      </c>
      <c r="I750" s="2">
        <f>A5*5</f>
        <v>0.4</v>
      </c>
      <c r="J750" s="2">
        <f>A44*1</f>
        <v>3.25</v>
      </c>
      <c r="K750" s="2">
        <f>A19*2</f>
        <v>5</v>
      </c>
    </row>
    <row r="751" spans="3:13" ht="15.6" customHeight="1">
      <c r="C751" s="2">
        <f t="shared" si="16"/>
        <v>11.84</v>
      </c>
      <c r="D751" s="2" t="s">
        <v>2289</v>
      </c>
      <c r="E751" s="2" t="s">
        <v>1370</v>
      </c>
      <c r="F751" s="2" t="s">
        <v>1383</v>
      </c>
      <c r="G751" s="2" t="s">
        <v>7</v>
      </c>
      <c r="H751" s="2">
        <f>A6*13</f>
        <v>1.95</v>
      </c>
      <c r="I751" s="2">
        <f>A8*7</f>
        <v>0.21</v>
      </c>
      <c r="J751" s="2">
        <f>A5*6</f>
        <v>0.48</v>
      </c>
      <c r="K751" s="2">
        <f>A44*2</f>
        <v>6.5</v>
      </c>
      <c r="L751" s="2">
        <f>A22*3</f>
        <v>2.7</v>
      </c>
    </row>
    <row r="752" spans="3:13" ht="15.6" customHeight="1">
      <c r="C752" s="2">
        <f t="shared" si="16"/>
        <v>4.8499999999999996</v>
      </c>
      <c r="D752" s="2" t="s">
        <v>2290</v>
      </c>
      <c r="E752" s="2" t="s">
        <v>1363</v>
      </c>
      <c r="F752" s="2" t="s">
        <v>1364</v>
      </c>
      <c r="G752" s="2" t="s">
        <v>11</v>
      </c>
      <c r="H752" s="2">
        <f>A3*10</f>
        <v>1</v>
      </c>
      <c r="I752" s="2">
        <f>A8*4</f>
        <v>0.12</v>
      </c>
      <c r="J752" s="2">
        <f>A2*5</f>
        <v>0.3</v>
      </c>
      <c r="K752" s="2">
        <f>A44*1</f>
        <v>3.25</v>
      </c>
      <c r="L752" s="2">
        <f>A15*6</f>
        <v>0.18</v>
      </c>
    </row>
    <row r="753" spans="3:13" ht="15.6" customHeight="1">
      <c r="C753" s="2">
        <f t="shared" si="16"/>
        <v>4.8499999999999996</v>
      </c>
      <c r="D753" s="2" t="s">
        <v>2291</v>
      </c>
      <c r="E753" s="2" t="s">
        <v>1363</v>
      </c>
      <c r="F753" s="2" t="s">
        <v>1364</v>
      </c>
      <c r="G753" s="2" t="s">
        <v>11</v>
      </c>
      <c r="H753" s="2">
        <f>A3*10</f>
        <v>1</v>
      </c>
      <c r="I753" s="2">
        <f>A8*4</f>
        <v>0.12</v>
      </c>
      <c r="J753" s="2">
        <f>A2*5</f>
        <v>0.3</v>
      </c>
      <c r="K753" s="2">
        <f>A44*1</f>
        <v>3.25</v>
      </c>
      <c r="L753" s="2">
        <f>A15*6</f>
        <v>0.18</v>
      </c>
    </row>
    <row r="754" spans="3:13" ht="15.6" customHeight="1">
      <c r="C754" s="2">
        <f t="shared" si="16"/>
        <v>9.0299999999999994</v>
      </c>
      <c r="D754" s="2" t="s">
        <v>2292</v>
      </c>
      <c r="E754" s="2" t="s">
        <v>1363</v>
      </c>
      <c r="F754" s="2" t="s">
        <v>1364</v>
      </c>
      <c r="G754" s="2" t="s">
        <v>7</v>
      </c>
      <c r="H754" s="2">
        <f>A3*13</f>
        <v>1.3</v>
      </c>
      <c r="I754" s="2">
        <f>A8*7</f>
        <v>0.21</v>
      </c>
      <c r="J754" s="2">
        <f>A2*7</f>
        <v>0.42</v>
      </c>
      <c r="K754" s="2">
        <f>A44*2</f>
        <v>6.5</v>
      </c>
      <c r="L754" s="2">
        <f>A14*3</f>
        <v>0.60000000000000009</v>
      </c>
    </row>
    <row r="755" spans="3:13" ht="15.6" customHeight="1">
      <c r="C755" s="2">
        <f t="shared" si="16"/>
        <v>11.870000000000001</v>
      </c>
      <c r="D755" s="2" t="s">
        <v>2293</v>
      </c>
      <c r="E755" s="2" t="s">
        <v>1370</v>
      </c>
      <c r="F755" s="2" t="s">
        <v>1431</v>
      </c>
      <c r="G755" s="2" t="s">
        <v>7</v>
      </c>
      <c r="H755" s="2">
        <f>A6*13</f>
        <v>1.95</v>
      </c>
      <c r="I755" s="2">
        <f>A2*9</f>
        <v>0.54</v>
      </c>
      <c r="J755" s="2">
        <f>A8*6</f>
        <v>0.18</v>
      </c>
      <c r="K755" s="2">
        <f>A44*2</f>
        <v>6.5</v>
      </c>
      <c r="L755" s="2">
        <f>A22*3</f>
        <v>2.7</v>
      </c>
    </row>
    <row r="756" spans="3:13" ht="15.6" customHeight="1">
      <c r="C756" s="2">
        <f t="shared" si="16"/>
        <v>6.02</v>
      </c>
      <c r="D756" s="2" t="s">
        <v>2294</v>
      </c>
      <c r="E756" s="2" t="s">
        <v>1370</v>
      </c>
      <c r="F756" s="2" t="s">
        <v>1431</v>
      </c>
      <c r="G756" s="2" t="s">
        <v>11</v>
      </c>
      <c r="H756" s="2">
        <f>A6*10</f>
        <v>1.5</v>
      </c>
      <c r="I756" s="2">
        <f>A5*5</f>
        <v>0.4</v>
      </c>
      <c r="J756" s="2">
        <f>A9*5</f>
        <v>0.15</v>
      </c>
      <c r="K756" s="2">
        <f>A44*1</f>
        <v>3.25</v>
      </c>
      <c r="L756" s="2">
        <f>A28*6</f>
        <v>0.72</v>
      </c>
    </row>
    <row r="757" spans="3:13" ht="15.6" customHeight="1">
      <c r="C757" s="2">
        <f t="shared" si="16"/>
        <v>4.6899999999999995</v>
      </c>
      <c r="D757" s="2" t="s">
        <v>2295</v>
      </c>
      <c r="E757" s="2" t="s">
        <v>1363</v>
      </c>
      <c r="F757" s="2" t="s">
        <v>1447</v>
      </c>
      <c r="G757" s="2" t="s">
        <v>11</v>
      </c>
      <c r="H757" s="2">
        <f>A3*9</f>
        <v>0.9</v>
      </c>
      <c r="I757" s="2">
        <f>A2*6</f>
        <v>0.36</v>
      </c>
      <c r="J757" s="2">
        <f>A44*1</f>
        <v>3.25</v>
      </c>
      <c r="K757" s="2">
        <f>A15*6</f>
        <v>0.18</v>
      </c>
    </row>
    <row r="758" spans="3:13" ht="15.6" customHeight="1">
      <c r="C758" s="2">
        <f t="shared" si="16"/>
        <v>4.6899999999999995</v>
      </c>
      <c r="D758" s="2" t="s">
        <v>2296</v>
      </c>
      <c r="E758" s="2" t="s">
        <v>1363</v>
      </c>
      <c r="F758" s="2" t="s">
        <v>1447</v>
      </c>
      <c r="G758" s="2" t="s">
        <v>11</v>
      </c>
      <c r="H758" s="2">
        <f>A3*9</f>
        <v>0.9</v>
      </c>
      <c r="I758" s="2">
        <f>A2*6</f>
        <v>0.36</v>
      </c>
      <c r="J758" s="2">
        <f>A44*1</f>
        <v>3.25</v>
      </c>
      <c r="K758" s="2">
        <f>A15*6</f>
        <v>0.18</v>
      </c>
    </row>
    <row r="759" spans="3:13" ht="15.6" customHeight="1">
      <c r="C759" s="2">
        <f t="shared" si="16"/>
        <v>4.7699999999999996</v>
      </c>
      <c r="D759" s="2" t="s">
        <v>2297</v>
      </c>
      <c r="E759" s="2" t="s">
        <v>1378</v>
      </c>
      <c r="F759" s="2" t="s">
        <v>1383</v>
      </c>
      <c r="G759" s="2" t="s">
        <v>11</v>
      </c>
      <c r="H759" s="2">
        <f>A5*7</f>
        <v>0.56000000000000005</v>
      </c>
      <c r="I759" s="2">
        <f>A2*6</f>
        <v>0.36</v>
      </c>
      <c r="J759" s="2">
        <f>A44*1</f>
        <v>3.25</v>
      </c>
      <c r="K759" s="2">
        <f>A47*3</f>
        <v>0.60000000000000009</v>
      </c>
    </row>
    <row r="760" spans="3:13" ht="15.6" customHeight="1">
      <c r="C760" s="2">
        <f t="shared" si="16"/>
        <v>7.3699999999999992</v>
      </c>
      <c r="D760" s="2" t="s">
        <v>2298</v>
      </c>
      <c r="E760" s="2" t="s">
        <v>1382</v>
      </c>
      <c r="F760" s="2" t="s">
        <v>1391</v>
      </c>
      <c r="G760" s="2" t="s">
        <v>11</v>
      </c>
      <c r="H760" s="2">
        <f>A7*10</f>
        <v>3</v>
      </c>
      <c r="I760" s="2">
        <f>A5*5</f>
        <v>0.4</v>
      </c>
      <c r="J760" s="2">
        <f>A2*5</f>
        <v>0.3</v>
      </c>
      <c r="K760" s="2">
        <f>A44*1</f>
        <v>3.25</v>
      </c>
      <c r="L760" s="2">
        <f>A11*6</f>
        <v>0.42000000000000004</v>
      </c>
    </row>
    <row r="761" spans="3:13" ht="15.6" customHeight="1">
      <c r="C761" s="2">
        <f t="shared" si="16"/>
        <v>7.3699999999999992</v>
      </c>
      <c r="D761" s="2" t="s">
        <v>2299</v>
      </c>
      <c r="E761" s="2" t="s">
        <v>1382</v>
      </c>
      <c r="F761" s="2" t="s">
        <v>1391</v>
      </c>
      <c r="G761" s="2" t="s">
        <v>11</v>
      </c>
      <c r="H761" s="2">
        <f>A7*10</f>
        <v>3</v>
      </c>
      <c r="I761" s="2">
        <f>A5*5</f>
        <v>0.4</v>
      </c>
      <c r="J761" s="2">
        <f>A2*5</f>
        <v>0.3</v>
      </c>
      <c r="K761" s="2">
        <f>A44*1</f>
        <v>3.25</v>
      </c>
      <c r="L761" s="2">
        <f>A11*6</f>
        <v>0.42000000000000004</v>
      </c>
    </row>
    <row r="762" spans="3:13" ht="15.6" customHeight="1">
      <c r="C762" s="2">
        <f t="shared" si="16"/>
        <v>11.87</v>
      </c>
      <c r="D762" s="2" t="s">
        <v>2300</v>
      </c>
      <c r="E762" s="2" t="s">
        <v>1382</v>
      </c>
      <c r="F762" s="2" t="s">
        <v>1424</v>
      </c>
      <c r="G762" s="2" t="s">
        <v>7</v>
      </c>
      <c r="H762" s="2">
        <f>A7*13</f>
        <v>3.9</v>
      </c>
      <c r="I762" s="2">
        <f>A2*9</f>
        <v>0.54</v>
      </c>
      <c r="J762" s="2">
        <f>A8*6</f>
        <v>0.18</v>
      </c>
      <c r="K762" s="2">
        <f>A44*2</f>
        <v>6.5</v>
      </c>
      <c r="L762" s="2">
        <f>A24*3</f>
        <v>0.75</v>
      </c>
    </row>
    <row r="763" spans="3:13" ht="15.6" customHeight="1">
      <c r="C763" s="2">
        <f t="shared" si="16"/>
        <v>15.95</v>
      </c>
      <c r="D763" s="2" t="s">
        <v>2502</v>
      </c>
      <c r="E763" s="2" t="s">
        <v>1435</v>
      </c>
      <c r="F763" s="2" t="s">
        <v>1391</v>
      </c>
      <c r="G763" s="2" t="s">
        <v>1</v>
      </c>
      <c r="H763" s="2">
        <f>A9*15</f>
        <v>0.44999999999999996</v>
      </c>
      <c r="I763" s="2">
        <f>A8*10</f>
        <v>0.3</v>
      </c>
      <c r="J763" s="2">
        <f>A7*13</f>
        <v>3.9</v>
      </c>
      <c r="K763" s="2">
        <f>A2*10</f>
        <v>0.6</v>
      </c>
      <c r="L763" s="2">
        <f>A44*2</f>
        <v>6.5</v>
      </c>
      <c r="M763" s="2">
        <f>A26*1</f>
        <v>4.2</v>
      </c>
    </row>
    <row r="764" spans="3:13" ht="15.6" customHeight="1">
      <c r="C764" s="2">
        <f t="shared" si="16"/>
        <v>9.16</v>
      </c>
      <c r="D764" s="2" t="s">
        <v>2301</v>
      </c>
      <c r="E764" s="2" t="s">
        <v>1669</v>
      </c>
      <c r="F764" s="2" t="s">
        <v>1383</v>
      </c>
      <c r="G764" s="2" t="s">
        <v>11</v>
      </c>
      <c r="H764" s="2">
        <f>A8*7</f>
        <v>0.21</v>
      </c>
      <c r="I764" s="2">
        <f>A5*5</f>
        <v>0.4</v>
      </c>
      <c r="J764" s="2">
        <f>A2*5</f>
        <v>0.3</v>
      </c>
      <c r="K764" s="2">
        <f>A44*1</f>
        <v>3.25</v>
      </c>
      <c r="L764" s="2">
        <f>A19*2</f>
        <v>5</v>
      </c>
    </row>
    <row r="765" spans="3:13" ht="15.6" customHeight="1">
      <c r="C765" s="2">
        <f t="shared" si="16"/>
        <v>5.13</v>
      </c>
      <c r="D765" s="2" t="s">
        <v>2302</v>
      </c>
      <c r="E765" s="2" t="s">
        <v>1363</v>
      </c>
      <c r="F765" s="2" t="s">
        <v>1364</v>
      </c>
      <c r="G765" s="2" t="s">
        <v>11</v>
      </c>
      <c r="H765" s="2">
        <f>A3*10</f>
        <v>1</v>
      </c>
      <c r="I765" s="2">
        <f>A2*5</f>
        <v>0.3</v>
      </c>
      <c r="J765" s="2">
        <f>A5*5</f>
        <v>0.4</v>
      </c>
      <c r="K765" s="2">
        <f>A44*1</f>
        <v>3.25</v>
      </c>
      <c r="L765" s="2">
        <f>A15*6</f>
        <v>0.18</v>
      </c>
    </row>
    <row r="766" spans="3:13" ht="15.6" customHeight="1">
      <c r="C766" s="2">
        <f t="shared" ref="C766:C797" si="17">SUM(H766:M766)</f>
        <v>32.409999999999997</v>
      </c>
      <c r="D766" s="2" t="s">
        <v>2303</v>
      </c>
      <c r="E766" s="2" t="s">
        <v>1669</v>
      </c>
      <c r="F766" s="2" t="s">
        <v>1371</v>
      </c>
      <c r="G766" s="2" t="s">
        <v>7</v>
      </c>
      <c r="H766" s="2">
        <f>A8*9</f>
        <v>0.27</v>
      </c>
      <c r="I766" s="2">
        <f>A2*9</f>
        <v>0.54</v>
      </c>
      <c r="J766" s="2">
        <f>A7*7</f>
        <v>2.1</v>
      </c>
      <c r="K766" s="2">
        <f>A44*2</f>
        <v>6.5</v>
      </c>
      <c r="L766" s="2">
        <f>A29*1</f>
        <v>23</v>
      </c>
    </row>
    <row r="767" spans="3:13" ht="15.6" customHeight="1">
      <c r="C767" s="2">
        <f t="shared" si="17"/>
        <v>10.26</v>
      </c>
      <c r="D767" s="2" t="s">
        <v>2304</v>
      </c>
      <c r="E767" s="2" t="s">
        <v>1669</v>
      </c>
      <c r="F767" s="2" t="s">
        <v>1371</v>
      </c>
      <c r="G767" s="2" t="s">
        <v>11</v>
      </c>
      <c r="H767" s="2">
        <f>A8*7</f>
        <v>0.21</v>
      </c>
      <c r="I767" s="2">
        <f>A2*5</f>
        <v>0.3</v>
      </c>
      <c r="J767" s="2">
        <f>A7*5</f>
        <v>1.5</v>
      </c>
      <c r="K767" s="2">
        <f>A44*1</f>
        <v>3.25</v>
      </c>
      <c r="L767" s="2">
        <f>A19*2</f>
        <v>5</v>
      </c>
    </row>
    <row r="768" spans="3:13" ht="15.6" customHeight="1">
      <c r="C768" s="2">
        <f t="shared" si="17"/>
        <v>10.25</v>
      </c>
      <c r="D768" s="2" t="s">
        <v>2503</v>
      </c>
      <c r="E768" s="2" t="s">
        <v>1422</v>
      </c>
      <c r="F768" s="2" t="s">
        <v>1371</v>
      </c>
      <c r="G768" s="2" t="s">
        <v>1</v>
      </c>
      <c r="H768" s="2">
        <f>A2*13</f>
        <v>0.78</v>
      </c>
      <c r="I768" s="2">
        <f>A8*10</f>
        <v>0.3</v>
      </c>
      <c r="J768" s="2">
        <f>A6*13</f>
        <v>1.95</v>
      </c>
      <c r="K768" s="2">
        <f>A5*9</f>
        <v>0.72</v>
      </c>
      <c r="L768" s="2">
        <f>A44*2</f>
        <v>6.5</v>
      </c>
    </row>
    <row r="769" spans="3:12" ht="15.6" customHeight="1">
      <c r="C769" s="2">
        <f t="shared" si="17"/>
        <v>6.52</v>
      </c>
      <c r="D769" s="2" t="s">
        <v>2305</v>
      </c>
      <c r="E769" s="2" t="s">
        <v>1382</v>
      </c>
      <c r="F769" s="2" t="s">
        <v>1387</v>
      </c>
      <c r="G769" s="2" t="s">
        <v>11</v>
      </c>
      <c r="H769" s="2">
        <f>A7*9</f>
        <v>2.6999999999999997</v>
      </c>
      <c r="I769" s="2">
        <f>A8*5</f>
        <v>0.15</v>
      </c>
      <c r="J769" s="2">
        <f>A44*1</f>
        <v>3.25</v>
      </c>
      <c r="K769" s="2">
        <f>A11*6</f>
        <v>0.42000000000000004</v>
      </c>
    </row>
    <row r="770" spans="3:12" ht="15.6" customHeight="1">
      <c r="C770" s="2">
        <f t="shared" si="17"/>
        <v>10.23</v>
      </c>
      <c r="D770" s="2" t="s">
        <v>2306</v>
      </c>
      <c r="E770" s="2" t="s">
        <v>1669</v>
      </c>
      <c r="F770" s="2" t="s">
        <v>1387</v>
      </c>
      <c r="G770" s="2" t="s">
        <v>11</v>
      </c>
      <c r="H770" s="2">
        <f>A8*6</f>
        <v>0.18</v>
      </c>
      <c r="I770" s="2">
        <f>A7*6</f>
        <v>1.7999999999999998</v>
      </c>
      <c r="J770" s="2">
        <f>A44*1</f>
        <v>3.25</v>
      </c>
      <c r="K770" s="2">
        <f>A19*2</f>
        <v>5</v>
      </c>
    </row>
    <row r="771" spans="3:12" ht="15.6" customHeight="1">
      <c r="C771" s="2">
        <f t="shared" si="17"/>
        <v>10.23</v>
      </c>
      <c r="D771" s="2" t="s">
        <v>2307</v>
      </c>
      <c r="E771" s="2" t="s">
        <v>1669</v>
      </c>
      <c r="F771" s="2" t="s">
        <v>1387</v>
      </c>
      <c r="G771" s="2" t="s">
        <v>11</v>
      </c>
      <c r="H771" s="2">
        <f>A8*6</f>
        <v>0.18</v>
      </c>
      <c r="I771" s="2">
        <f>A7*6</f>
        <v>1.7999999999999998</v>
      </c>
      <c r="J771" s="2">
        <f>A44*1</f>
        <v>3.25</v>
      </c>
      <c r="K771" s="2">
        <f>A19*2</f>
        <v>5</v>
      </c>
    </row>
    <row r="772" spans="3:12" ht="15.6" customHeight="1">
      <c r="C772" s="2">
        <f t="shared" si="17"/>
        <v>7.09</v>
      </c>
      <c r="D772" s="2" t="s">
        <v>2308</v>
      </c>
      <c r="E772" s="2" t="s">
        <v>1382</v>
      </c>
      <c r="F772" s="2" t="s">
        <v>1387</v>
      </c>
      <c r="G772" s="2" t="s">
        <v>11</v>
      </c>
      <c r="H772" s="2">
        <f>A7*10</f>
        <v>3</v>
      </c>
      <c r="I772" s="2">
        <f>A8*4</f>
        <v>0.12</v>
      </c>
      <c r="J772" s="2">
        <f>A2*5</f>
        <v>0.3</v>
      </c>
      <c r="K772" s="2">
        <f>A44*1</f>
        <v>3.25</v>
      </c>
      <c r="L772" s="2">
        <f>A11*6</f>
        <v>0.42000000000000004</v>
      </c>
    </row>
    <row r="773" spans="3:12" ht="15.6" customHeight="1">
      <c r="C773" s="2">
        <f t="shared" si="17"/>
        <v>11.899999999999999</v>
      </c>
      <c r="D773" s="2" t="s">
        <v>2309</v>
      </c>
      <c r="E773" s="2" t="s">
        <v>1382</v>
      </c>
      <c r="F773" s="2" t="s">
        <v>1387</v>
      </c>
      <c r="G773" s="2" t="s">
        <v>7</v>
      </c>
      <c r="H773" s="2">
        <f>A7*13</f>
        <v>3.9</v>
      </c>
      <c r="I773" s="2">
        <f>A2*9</f>
        <v>0.54</v>
      </c>
      <c r="J773" s="2">
        <f>A9*7</f>
        <v>0.21</v>
      </c>
      <c r="K773" s="2">
        <f>A44*2</f>
        <v>6.5</v>
      </c>
      <c r="L773" s="2">
        <f>A24*3</f>
        <v>0.75</v>
      </c>
    </row>
    <row r="774" spans="3:12" ht="15.6" customHeight="1">
      <c r="C774" s="2">
        <f t="shared" si="17"/>
        <v>11.899999999999999</v>
      </c>
      <c r="D774" s="2" t="s">
        <v>2310</v>
      </c>
      <c r="E774" s="2" t="s">
        <v>1382</v>
      </c>
      <c r="F774" s="2" t="s">
        <v>1387</v>
      </c>
      <c r="G774" s="2" t="s">
        <v>7</v>
      </c>
      <c r="H774" s="2">
        <f>A7*13</f>
        <v>3.9</v>
      </c>
      <c r="I774" s="2">
        <f>A2*9</f>
        <v>0.54</v>
      </c>
      <c r="J774" s="2">
        <f>A9*7</f>
        <v>0.21</v>
      </c>
      <c r="K774" s="2">
        <f>A44*2</f>
        <v>6.5</v>
      </c>
      <c r="L774" s="2">
        <f>A24*3</f>
        <v>0.75</v>
      </c>
    </row>
    <row r="775" spans="3:12" ht="15.6" customHeight="1">
      <c r="C775" s="2">
        <f t="shared" si="17"/>
        <v>5.72</v>
      </c>
      <c r="D775" s="2" t="s">
        <v>2311</v>
      </c>
      <c r="E775" s="2" t="s">
        <v>1370</v>
      </c>
      <c r="F775" s="2" t="s">
        <v>1383</v>
      </c>
      <c r="G775" s="2" t="s">
        <v>11</v>
      </c>
      <c r="H775" s="2">
        <f>A6*9</f>
        <v>1.3499999999999999</v>
      </c>
      <c r="I775" s="2">
        <f>A5*5</f>
        <v>0.4</v>
      </c>
      <c r="J775" s="2">
        <f>A44*1</f>
        <v>3.25</v>
      </c>
      <c r="K775" s="2">
        <f>A28*6</f>
        <v>0.72</v>
      </c>
    </row>
    <row r="776" spans="3:12" ht="15.6" customHeight="1">
      <c r="C776" s="2">
        <f t="shared" si="17"/>
        <v>5.8100000000000005</v>
      </c>
      <c r="D776" s="2" t="s">
        <v>2312</v>
      </c>
      <c r="E776" s="2" t="s">
        <v>1378</v>
      </c>
      <c r="F776" s="2" t="s">
        <v>1383</v>
      </c>
      <c r="G776" s="2" t="s">
        <v>5</v>
      </c>
      <c r="H776" s="2">
        <f>A5*4</f>
        <v>0.32</v>
      </c>
      <c r="I776" s="2">
        <f>A2*4</f>
        <v>0.24</v>
      </c>
      <c r="J776" s="2">
        <f>A44*1</f>
        <v>3.25</v>
      </c>
      <c r="K776" s="2">
        <f>A49*20</f>
        <v>2</v>
      </c>
    </row>
    <row r="777" spans="3:12" ht="15.6" customHeight="1">
      <c r="C777" s="2">
        <f t="shared" si="17"/>
        <v>4.91</v>
      </c>
      <c r="D777" s="2" t="s">
        <v>2313</v>
      </c>
      <c r="E777" s="2" t="s">
        <v>1378</v>
      </c>
      <c r="F777" s="2" t="s">
        <v>1383</v>
      </c>
      <c r="G777" s="2" t="s">
        <v>11</v>
      </c>
      <c r="H777" s="2">
        <f>A5*8</f>
        <v>0.64</v>
      </c>
      <c r="I777" s="2">
        <f>A8*4</f>
        <v>0.12</v>
      </c>
      <c r="J777" s="2">
        <f>A2*5</f>
        <v>0.3</v>
      </c>
      <c r="K777" s="2">
        <f>A44*1</f>
        <v>3.25</v>
      </c>
      <c r="L777" s="2">
        <f>A47*3</f>
        <v>0.60000000000000009</v>
      </c>
    </row>
    <row r="778" spans="3:12" ht="15.6" customHeight="1">
      <c r="C778" s="2">
        <f t="shared" si="17"/>
        <v>6.57</v>
      </c>
      <c r="D778" s="2" t="s">
        <v>2314</v>
      </c>
      <c r="E778" s="2" t="s">
        <v>1370</v>
      </c>
      <c r="F778" s="2" t="s">
        <v>1383</v>
      </c>
      <c r="G778" s="2" t="s">
        <v>5</v>
      </c>
      <c r="H778" s="2">
        <f>A6*5</f>
        <v>0.75</v>
      </c>
      <c r="I778" s="2">
        <f>A5*4</f>
        <v>0.32</v>
      </c>
      <c r="J778" s="2">
        <f>A44*1</f>
        <v>3.25</v>
      </c>
      <c r="K778" s="2">
        <f>A23*9</f>
        <v>2.25</v>
      </c>
    </row>
    <row r="779" spans="3:12" ht="15.6" customHeight="1">
      <c r="C779" s="2">
        <f t="shared" si="17"/>
        <v>11.969999999999999</v>
      </c>
      <c r="D779" s="2" t="s">
        <v>2315</v>
      </c>
      <c r="E779" s="2" t="s">
        <v>1370</v>
      </c>
      <c r="F779" s="2" t="s">
        <v>1383</v>
      </c>
      <c r="G779" s="2" t="s">
        <v>7</v>
      </c>
      <c r="H779" s="2">
        <f>A6*13</f>
        <v>1.95</v>
      </c>
      <c r="I779" s="2">
        <f>A5*8</f>
        <v>0.64</v>
      </c>
      <c r="J779" s="2">
        <f>A8*6</f>
        <v>0.18</v>
      </c>
      <c r="K779" s="2">
        <f>A44*2</f>
        <v>6.5</v>
      </c>
      <c r="L779" s="2">
        <f>A22*3</f>
        <v>2.7</v>
      </c>
    </row>
    <row r="780" spans="3:12" ht="15.6" customHeight="1">
      <c r="C780" s="2">
        <f t="shared" si="17"/>
        <v>11.870000000000001</v>
      </c>
      <c r="D780" s="2" t="s">
        <v>2316</v>
      </c>
      <c r="E780" s="2" t="s">
        <v>1382</v>
      </c>
      <c r="F780" s="2" t="s">
        <v>1424</v>
      </c>
      <c r="G780" s="2" t="s">
        <v>7</v>
      </c>
      <c r="H780" s="2">
        <f>A7*13</f>
        <v>3.9</v>
      </c>
      <c r="I780" s="2">
        <f>A9*10</f>
        <v>0.3</v>
      </c>
      <c r="J780" s="2">
        <f>A2*7</f>
        <v>0.42</v>
      </c>
      <c r="K780" s="2">
        <f>A44*2</f>
        <v>6.5</v>
      </c>
      <c r="L780" s="2">
        <f>A24*3</f>
        <v>0.75</v>
      </c>
    </row>
    <row r="781" spans="3:12" ht="15.6" customHeight="1">
      <c r="C781" s="2">
        <f t="shared" si="17"/>
        <v>11.780000000000001</v>
      </c>
      <c r="D781" s="2" t="s">
        <v>2317</v>
      </c>
      <c r="E781" s="2" t="s">
        <v>1370</v>
      </c>
      <c r="F781" s="2" t="s">
        <v>1376</v>
      </c>
      <c r="G781" s="2" t="s">
        <v>7</v>
      </c>
      <c r="H781" s="2">
        <f>A6*13</f>
        <v>1.95</v>
      </c>
      <c r="I781" s="2">
        <f>A8*7</f>
        <v>0.21</v>
      </c>
      <c r="J781" s="2">
        <f>A2*7</f>
        <v>0.42</v>
      </c>
      <c r="K781" s="2">
        <f>A44*2</f>
        <v>6.5</v>
      </c>
      <c r="L781" s="2">
        <f>A22*3</f>
        <v>2.7</v>
      </c>
    </row>
    <row r="782" spans="3:12" ht="15.6" customHeight="1">
      <c r="C782" s="2">
        <f t="shared" si="17"/>
        <v>12</v>
      </c>
      <c r="D782" s="2" t="s">
        <v>2318</v>
      </c>
      <c r="E782" s="2" t="s">
        <v>1370</v>
      </c>
      <c r="F782" s="2" t="s">
        <v>1376</v>
      </c>
      <c r="G782" s="2" t="s">
        <v>7</v>
      </c>
      <c r="H782" s="2">
        <f>A7*13</f>
        <v>3.9</v>
      </c>
      <c r="I782" s="2">
        <f>A5*8</f>
        <v>0.64</v>
      </c>
      <c r="J782" s="2">
        <f>A9*7</f>
        <v>0.21</v>
      </c>
      <c r="K782" s="2">
        <f>A44*2</f>
        <v>6.5</v>
      </c>
      <c r="L782" s="2">
        <f>A24*3</f>
        <v>0.75</v>
      </c>
    </row>
    <row r="783" spans="3:12" ht="15.6" customHeight="1">
      <c r="C783" s="2">
        <f t="shared" si="17"/>
        <v>5.72</v>
      </c>
      <c r="D783" s="2" t="s">
        <v>2319</v>
      </c>
      <c r="E783" s="2" t="s">
        <v>1370</v>
      </c>
      <c r="F783" s="2" t="s">
        <v>1376</v>
      </c>
      <c r="G783" s="2" t="s">
        <v>11</v>
      </c>
      <c r="H783" s="2">
        <f>A6*9</f>
        <v>1.3499999999999999</v>
      </c>
      <c r="I783" s="2">
        <f>A5*5</f>
        <v>0.4</v>
      </c>
      <c r="J783" s="2">
        <f>A44*1</f>
        <v>3.25</v>
      </c>
      <c r="K783" s="2">
        <f>A28*6</f>
        <v>0.72</v>
      </c>
    </row>
    <row r="784" spans="3:12" ht="15.6" customHeight="1">
      <c r="C784" s="2">
        <f t="shared" si="17"/>
        <v>6.7299999999999995</v>
      </c>
      <c r="D784" s="2" t="s">
        <v>2320</v>
      </c>
      <c r="E784" s="2" t="s">
        <v>1382</v>
      </c>
      <c r="F784" s="2" t="s">
        <v>1424</v>
      </c>
      <c r="G784" s="2" t="s">
        <v>11</v>
      </c>
      <c r="H784" s="2">
        <f>A7*9</f>
        <v>2.6999999999999997</v>
      </c>
      <c r="I784" s="2">
        <f>A2*6</f>
        <v>0.36</v>
      </c>
      <c r="J784" s="2">
        <f>A44*1</f>
        <v>3.25</v>
      </c>
      <c r="K784" s="2">
        <f>A11*6</f>
        <v>0.42000000000000004</v>
      </c>
    </row>
    <row r="785" spans="3:12" ht="15.6" customHeight="1">
      <c r="C785" s="2">
        <f t="shared" si="17"/>
        <v>5.57</v>
      </c>
      <c r="D785" s="2" t="s">
        <v>2321</v>
      </c>
      <c r="E785" s="2" t="s">
        <v>1378</v>
      </c>
      <c r="F785" s="2" t="s">
        <v>1383</v>
      </c>
      <c r="G785" s="2" t="s">
        <v>5</v>
      </c>
      <c r="H785" s="2">
        <f>A5*4</f>
        <v>0.32</v>
      </c>
      <c r="I785" s="2">
        <f>A44*1</f>
        <v>3.25</v>
      </c>
      <c r="J785" s="2">
        <f>A49*20</f>
        <v>2</v>
      </c>
    </row>
    <row r="786" spans="3:12" ht="15.6" customHeight="1">
      <c r="C786" s="2">
        <f t="shared" si="17"/>
        <v>11.969999999999999</v>
      </c>
      <c r="D786" s="2" t="s">
        <v>2322</v>
      </c>
      <c r="E786" s="2" t="s">
        <v>1370</v>
      </c>
      <c r="F786" s="2" t="s">
        <v>1383</v>
      </c>
      <c r="G786" s="2" t="s">
        <v>7</v>
      </c>
      <c r="H786" s="2">
        <f>A6*13</f>
        <v>1.95</v>
      </c>
      <c r="I786" s="2">
        <f>A5*8</f>
        <v>0.64</v>
      </c>
      <c r="J786" s="2">
        <f>A8*6</f>
        <v>0.18</v>
      </c>
      <c r="K786" s="2">
        <f>A44*2</f>
        <v>6.5</v>
      </c>
      <c r="L786" s="2">
        <f>A22*3</f>
        <v>2.7</v>
      </c>
    </row>
    <row r="787" spans="3:12" ht="15.6" customHeight="1">
      <c r="C787" s="2">
        <f t="shared" si="17"/>
        <v>11.969999999999999</v>
      </c>
      <c r="D787" s="2" t="s">
        <v>2494</v>
      </c>
      <c r="E787" s="2" t="s">
        <v>1382</v>
      </c>
      <c r="F787" s="2" t="s">
        <v>1391</v>
      </c>
      <c r="G787" s="2" t="s">
        <v>7</v>
      </c>
      <c r="H787" s="2">
        <f>A7*13</f>
        <v>3.9</v>
      </c>
      <c r="I787" s="2">
        <f>A5*8</f>
        <v>0.64</v>
      </c>
      <c r="J787" s="2">
        <f>A8*6</f>
        <v>0.18</v>
      </c>
      <c r="K787" s="2">
        <f>A44*2</f>
        <v>6.5</v>
      </c>
      <c r="L787" s="2">
        <f>A24*3</f>
        <v>0.75</v>
      </c>
    </row>
    <row r="788" spans="3:12" ht="15.6" customHeight="1">
      <c r="C788" s="2">
        <f t="shared" si="17"/>
        <v>6.77</v>
      </c>
      <c r="D788" s="2" t="s">
        <v>2495</v>
      </c>
      <c r="E788" s="2" t="s">
        <v>1382</v>
      </c>
      <c r="F788" s="2" t="s">
        <v>1391</v>
      </c>
      <c r="G788" s="2" t="s">
        <v>11</v>
      </c>
      <c r="H788" s="2">
        <f>A7*9</f>
        <v>2.6999999999999997</v>
      </c>
      <c r="I788" s="2">
        <f>A5*5</f>
        <v>0.4</v>
      </c>
      <c r="J788" s="2">
        <f>A44*1</f>
        <v>3.25</v>
      </c>
      <c r="K788" s="2">
        <f>A11*6</f>
        <v>0.42000000000000004</v>
      </c>
    </row>
    <row r="789" spans="3:12" ht="15.6" customHeight="1">
      <c r="C789" s="2">
        <f t="shared" si="17"/>
        <v>6.77</v>
      </c>
      <c r="D789" s="2" t="s">
        <v>2323</v>
      </c>
      <c r="E789" s="2" t="s">
        <v>1382</v>
      </c>
      <c r="F789" s="2" t="s">
        <v>1391</v>
      </c>
      <c r="G789" s="2" t="s">
        <v>11</v>
      </c>
      <c r="H789" s="2">
        <f>A7*9</f>
        <v>2.6999999999999997</v>
      </c>
      <c r="I789" s="2">
        <f>A5*5</f>
        <v>0.4</v>
      </c>
      <c r="J789" s="2">
        <f>A44*1</f>
        <v>3.25</v>
      </c>
      <c r="K789" s="2">
        <f>A11*6</f>
        <v>0.42000000000000004</v>
      </c>
    </row>
    <row r="790" spans="3:12" ht="15.6" customHeight="1">
      <c r="C790" s="2">
        <f t="shared" si="17"/>
        <v>6.37</v>
      </c>
      <c r="D790" s="2" t="s">
        <v>2324</v>
      </c>
      <c r="E790" s="2" t="s">
        <v>1370</v>
      </c>
      <c r="F790" s="2" t="s">
        <v>1391</v>
      </c>
      <c r="G790" s="2" t="s">
        <v>5</v>
      </c>
      <c r="H790" s="2">
        <f>A6*5</f>
        <v>0.75</v>
      </c>
      <c r="I790" s="2">
        <f>A9*4</f>
        <v>0.12</v>
      </c>
      <c r="J790" s="2">
        <f>A44*1</f>
        <v>3.25</v>
      </c>
      <c r="K790" s="2">
        <f>A23*9</f>
        <v>2.25</v>
      </c>
    </row>
    <row r="791" spans="3:12" ht="15.6" customHeight="1">
      <c r="C791" s="2">
        <f t="shared" si="17"/>
        <v>6.25</v>
      </c>
      <c r="D791" s="2" t="s">
        <v>2325</v>
      </c>
      <c r="E791" s="2" t="s">
        <v>1370</v>
      </c>
      <c r="F791" s="2" t="s">
        <v>1391</v>
      </c>
      <c r="G791" s="2" t="s">
        <v>5</v>
      </c>
      <c r="H791" s="2">
        <f>A6*5</f>
        <v>0.75</v>
      </c>
      <c r="I791" s="2">
        <f>A44*1</f>
        <v>3.25</v>
      </c>
      <c r="J791" s="2">
        <f>A23*9</f>
        <v>2.25</v>
      </c>
    </row>
    <row r="792" spans="3:12" ht="15.6" customHeight="1">
      <c r="C792" s="2">
        <f t="shared" si="17"/>
        <v>5.17</v>
      </c>
      <c r="D792" s="2" t="s">
        <v>2326</v>
      </c>
      <c r="E792" s="2" t="s">
        <v>1382</v>
      </c>
      <c r="F792" s="2" t="s">
        <v>1391</v>
      </c>
      <c r="G792" s="2" t="s">
        <v>5</v>
      </c>
      <c r="H792" s="2">
        <f>A7*5</f>
        <v>1.5</v>
      </c>
      <c r="I792" s="2">
        <f>A2*4</f>
        <v>0.24</v>
      </c>
      <c r="J792" s="2">
        <f>A44*1</f>
        <v>3.25</v>
      </c>
      <c r="K792" s="2">
        <f>A20*9</f>
        <v>0.18</v>
      </c>
    </row>
    <row r="793" spans="3:12" ht="15.6" customHeight="1">
      <c r="C793" s="2">
        <f t="shared" si="17"/>
        <v>5.25</v>
      </c>
      <c r="D793" s="2" t="s">
        <v>2327</v>
      </c>
      <c r="E793" s="2" t="s">
        <v>1382</v>
      </c>
      <c r="F793" s="2" t="s">
        <v>1424</v>
      </c>
      <c r="G793" s="2" t="s">
        <v>5</v>
      </c>
      <c r="H793" s="2">
        <f>A7*5</f>
        <v>1.5</v>
      </c>
      <c r="I793" s="2">
        <f>A5*4</f>
        <v>0.32</v>
      </c>
      <c r="J793" s="2">
        <f>A44*1</f>
        <v>3.25</v>
      </c>
      <c r="K793" s="2">
        <f>A20*9</f>
        <v>0.18</v>
      </c>
    </row>
    <row r="794" spans="3:12" ht="15.6" customHeight="1">
      <c r="C794" s="2">
        <f t="shared" si="17"/>
        <v>6.7299999999999995</v>
      </c>
      <c r="D794" s="2" t="s">
        <v>2328</v>
      </c>
      <c r="E794" s="2" t="s">
        <v>1382</v>
      </c>
      <c r="F794" s="2" t="s">
        <v>1383</v>
      </c>
      <c r="G794" s="2" t="s">
        <v>11</v>
      </c>
      <c r="H794" s="2">
        <f>A7*9</f>
        <v>2.6999999999999997</v>
      </c>
      <c r="I794" s="2">
        <f>A2*6</f>
        <v>0.36</v>
      </c>
      <c r="J794" s="2">
        <f>A44*1</f>
        <v>3.25</v>
      </c>
      <c r="K794" s="2">
        <f>A11*6</f>
        <v>0.42000000000000004</v>
      </c>
    </row>
    <row r="795" spans="3:12" ht="15.6" customHeight="1">
      <c r="C795" s="2">
        <f t="shared" si="17"/>
        <v>6.77</v>
      </c>
      <c r="D795" s="2" t="s">
        <v>2329</v>
      </c>
      <c r="E795" s="2" t="s">
        <v>1382</v>
      </c>
      <c r="F795" s="2" t="s">
        <v>1383</v>
      </c>
      <c r="G795" s="2" t="s">
        <v>11</v>
      </c>
      <c r="H795" s="2">
        <f>A7*9</f>
        <v>2.6999999999999997</v>
      </c>
      <c r="I795" s="2">
        <f>A5*5</f>
        <v>0.4</v>
      </c>
      <c r="J795" s="2">
        <f>A44*1</f>
        <v>3.25</v>
      </c>
      <c r="K795" s="2">
        <f>A11*6</f>
        <v>0.42000000000000004</v>
      </c>
    </row>
    <row r="796" spans="3:12" ht="15.6" customHeight="1">
      <c r="C796" s="2">
        <f t="shared" si="17"/>
        <v>4.93</v>
      </c>
      <c r="D796" s="2" t="s">
        <v>2330</v>
      </c>
      <c r="E796" s="2" t="s">
        <v>1382</v>
      </c>
      <c r="F796" s="2" t="s">
        <v>1383</v>
      </c>
      <c r="G796" s="2" t="s">
        <v>5</v>
      </c>
      <c r="H796" s="2">
        <f>A7*5</f>
        <v>1.5</v>
      </c>
      <c r="I796" s="2">
        <f>A44*1</f>
        <v>3.25</v>
      </c>
      <c r="J796" s="2">
        <f>A20*9</f>
        <v>0.18</v>
      </c>
    </row>
    <row r="797" spans="3:12" ht="15.6" customHeight="1">
      <c r="C797" s="2">
        <f t="shared" si="17"/>
        <v>5.8100000000000005</v>
      </c>
      <c r="D797" s="2" t="s">
        <v>2331</v>
      </c>
      <c r="E797" s="2" t="s">
        <v>1378</v>
      </c>
      <c r="F797" s="2" t="s">
        <v>1383</v>
      </c>
      <c r="G797" s="2" t="s">
        <v>5</v>
      </c>
      <c r="H797" s="2">
        <f>A5*4</f>
        <v>0.32</v>
      </c>
      <c r="I797" s="2">
        <f>A2*4</f>
        <v>0.24</v>
      </c>
      <c r="J797" s="2">
        <f>A44*1</f>
        <v>3.25</v>
      </c>
      <c r="K797" s="2">
        <f>A49*20</f>
        <v>2</v>
      </c>
    </row>
    <row r="798" spans="3:12" ht="15.6" customHeight="1">
      <c r="C798" s="2">
        <f t="shared" ref="C798:C829" si="18">SUM(H798:M798)</f>
        <v>12.21</v>
      </c>
      <c r="D798" s="2" t="s">
        <v>2332</v>
      </c>
      <c r="E798" s="2" t="s">
        <v>1382</v>
      </c>
      <c r="F798" s="2" t="s">
        <v>1383</v>
      </c>
      <c r="G798" s="2" t="s">
        <v>7</v>
      </c>
      <c r="H798" s="2">
        <f>A7*13</f>
        <v>3.9</v>
      </c>
      <c r="I798" s="2">
        <f>A5*8</f>
        <v>0.64</v>
      </c>
      <c r="J798" s="2">
        <f>A2*7</f>
        <v>0.42</v>
      </c>
      <c r="K798" s="2">
        <f>A44*2</f>
        <v>6.5</v>
      </c>
      <c r="L798" s="2">
        <f>A24*3</f>
        <v>0.75</v>
      </c>
    </row>
    <row r="799" spans="3:12" ht="15.6" customHeight="1">
      <c r="C799" s="2">
        <f t="shared" si="18"/>
        <v>4.93</v>
      </c>
      <c r="D799" s="2" t="s">
        <v>2333</v>
      </c>
      <c r="E799" s="2" t="s">
        <v>1382</v>
      </c>
      <c r="F799" s="2" t="s">
        <v>1383</v>
      </c>
      <c r="G799" s="2" t="s">
        <v>5</v>
      </c>
      <c r="H799" s="2">
        <f>A7*5</f>
        <v>1.5</v>
      </c>
      <c r="I799" s="2">
        <f>A44*1</f>
        <v>3.25</v>
      </c>
      <c r="J799" s="2">
        <f>A20*9</f>
        <v>0.18</v>
      </c>
    </row>
    <row r="800" spans="3:12" ht="15.6" customHeight="1">
      <c r="C800" s="2">
        <f t="shared" si="18"/>
        <v>13.46</v>
      </c>
      <c r="D800" s="2" t="s">
        <v>2334</v>
      </c>
      <c r="E800" s="2" t="s">
        <v>1370</v>
      </c>
      <c r="F800" s="2" t="s">
        <v>1376</v>
      </c>
      <c r="G800" s="2" t="s">
        <v>7</v>
      </c>
      <c r="H800" s="2">
        <f>A6*13</f>
        <v>1.95</v>
      </c>
      <c r="I800" s="2">
        <f>A8*7</f>
        <v>0.21</v>
      </c>
      <c r="J800" s="2">
        <f>A7*7</f>
        <v>2.1</v>
      </c>
      <c r="K800" s="2">
        <f>A44*2</f>
        <v>6.5</v>
      </c>
      <c r="L800" s="2">
        <f>A22*3</f>
        <v>2.7</v>
      </c>
    </row>
    <row r="801" spans="3:12" ht="15.6" customHeight="1">
      <c r="C801" s="2">
        <f t="shared" si="18"/>
        <v>9.42</v>
      </c>
      <c r="D801" s="2" t="s">
        <v>2335</v>
      </c>
      <c r="E801" s="2" t="s">
        <v>1363</v>
      </c>
      <c r="F801" s="2" t="s">
        <v>1364</v>
      </c>
      <c r="G801" s="2" t="s">
        <v>7</v>
      </c>
      <c r="H801" s="2">
        <f>A3*13</f>
        <v>1.3</v>
      </c>
      <c r="I801" s="2">
        <f>A2*9</f>
        <v>0.54</v>
      </c>
      <c r="J801" s="2">
        <f>A5*6</f>
        <v>0.48</v>
      </c>
      <c r="K801" s="2">
        <f>A44*2</f>
        <v>6.5</v>
      </c>
      <c r="L801" s="2">
        <f>A14*3</f>
        <v>0.60000000000000009</v>
      </c>
    </row>
    <row r="802" spans="3:12" ht="15.6" customHeight="1">
      <c r="C802" s="2">
        <f t="shared" si="18"/>
        <v>4.8499999999999996</v>
      </c>
      <c r="D802" s="2" t="s">
        <v>2336</v>
      </c>
      <c r="E802" s="2" t="s">
        <v>1363</v>
      </c>
      <c r="F802" s="2" t="s">
        <v>1364</v>
      </c>
      <c r="G802" s="2" t="s">
        <v>11</v>
      </c>
      <c r="H802" s="2">
        <f>A3*10</f>
        <v>1</v>
      </c>
      <c r="I802" s="2">
        <f>A2*5</f>
        <v>0.3</v>
      </c>
      <c r="J802" s="2">
        <f>A8*4</f>
        <v>0.12</v>
      </c>
      <c r="K802" s="2">
        <f>A44*1</f>
        <v>3.25</v>
      </c>
      <c r="L802" s="2">
        <f>A15*6</f>
        <v>0.18</v>
      </c>
    </row>
    <row r="803" spans="3:12" ht="15.6" customHeight="1">
      <c r="C803" s="2">
        <f t="shared" si="18"/>
        <v>5.13</v>
      </c>
      <c r="D803" s="2" t="s">
        <v>2337</v>
      </c>
      <c r="E803" s="2" t="s">
        <v>1363</v>
      </c>
      <c r="F803" s="2" t="s">
        <v>1364</v>
      </c>
      <c r="G803" s="2" t="s">
        <v>11</v>
      </c>
      <c r="H803" s="2">
        <f>A3*10</f>
        <v>1</v>
      </c>
      <c r="I803" s="2">
        <f>A2*5</f>
        <v>0.3</v>
      </c>
      <c r="J803" s="2">
        <f>A5*5</f>
        <v>0.4</v>
      </c>
      <c r="K803" s="2">
        <f>A44*1</f>
        <v>3.25</v>
      </c>
      <c r="L803" s="2">
        <f>A15*6</f>
        <v>0.18</v>
      </c>
    </row>
    <row r="804" spans="3:12" ht="15.6" customHeight="1">
      <c r="C804" s="2">
        <f t="shared" si="18"/>
        <v>6.7299999999999995</v>
      </c>
      <c r="D804" s="2" t="s">
        <v>2338</v>
      </c>
      <c r="E804" s="2" t="s">
        <v>1382</v>
      </c>
      <c r="F804" s="2" t="s">
        <v>1468</v>
      </c>
      <c r="G804" s="2" t="s">
        <v>11</v>
      </c>
      <c r="H804" s="2">
        <f>A7*9</f>
        <v>2.6999999999999997</v>
      </c>
      <c r="I804" s="2">
        <f>A2*6</f>
        <v>0.36</v>
      </c>
      <c r="J804" s="2">
        <f>A44*1</f>
        <v>3.25</v>
      </c>
      <c r="K804" s="2">
        <f>A11*6</f>
        <v>0.42000000000000004</v>
      </c>
    </row>
    <row r="805" spans="3:12" ht="15.6" customHeight="1">
      <c r="C805" s="2">
        <f t="shared" si="18"/>
        <v>5.17</v>
      </c>
      <c r="D805" s="2" t="s">
        <v>2339</v>
      </c>
      <c r="E805" s="2" t="s">
        <v>1382</v>
      </c>
      <c r="F805" s="2" t="s">
        <v>1468</v>
      </c>
      <c r="G805" s="2" t="s">
        <v>5</v>
      </c>
      <c r="H805" s="2">
        <f>A7*5</f>
        <v>1.5</v>
      </c>
      <c r="I805" s="2">
        <f>A2*4</f>
        <v>0.24</v>
      </c>
      <c r="J805" s="2">
        <f>A44*1</f>
        <v>3.25</v>
      </c>
      <c r="K805" s="2">
        <f>A20*9</f>
        <v>0.18</v>
      </c>
    </row>
    <row r="806" spans="3:12" ht="15.6" customHeight="1">
      <c r="C806" s="2">
        <f t="shared" si="18"/>
        <v>6.7299999999999995</v>
      </c>
      <c r="D806" s="2" t="s">
        <v>2413</v>
      </c>
      <c r="E806" s="2" t="s">
        <v>1382</v>
      </c>
      <c r="F806" s="2" t="s">
        <v>1371</v>
      </c>
      <c r="G806" s="2" t="s">
        <v>11</v>
      </c>
      <c r="H806" s="2">
        <f>A7*9</f>
        <v>2.6999999999999997</v>
      </c>
      <c r="I806" s="2">
        <f>A2*6</f>
        <v>0.36</v>
      </c>
      <c r="J806" s="2">
        <f>A44*1</f>
        <v>3.25</v>
      </c>
      <c r="K806" s="2">
        <f>A11*6</f>
        <v>0.42000000000000004</v>
      </c>
    </row>
    <row r="807" spans="3:12" ht="15.6" customHeight="1">
      <c r="C807" s="2">
        <f t="shared" si="18"/>
        <v>6.7299999999999995</v>
      </c>
      <c r="D807" s="2" t="s">
        <v>2414</v>
      </c>
      <c r="E807" s="2" t="s">
        <v>1382</v>
      </c>
      <c r="F807" s="2" t="s">
        <v>1371</v>
      </c>
      <c r="G807" s="2" t="s">
        <v>11</v>
      </c>
      <c r="H807" s="2">
        <f>A7*9</f>
        <v>2.6999999999999997</v>
      </c>
      <c r="I807" s="2">
        <f>A2*6</f>
        <v>0.36</v>
      </c>
      <c r="J807" s="2">
        <f>A44*1</f>
        <v>3.25</v>
      </c>
      <c r="K807" s="2">
        <f>A11*6</f>
        <v>0.42000000000000004</v>
      </c>
    </row>
    <row r="808" spans="3:12" ht="15.6" customHeight="1">
      <c r="C808" s="2">
        <f t="shared" si="18"/>
        <v>5.3100000000000005</v>
      </c>
      <c r="D808" s="2" t="s">
        <v>2340</v>
      </c>
      <c r="E808" s="2" t="s">
        <v>1378</v>
      </c>
      <c r="F808" s="2" t="s">
        <v>1387</v>
      </c>
      <c r="G808" s="2" t="s">
        <v>11</v>
      </c>
      <c r="H808" s="2">
        <f>A5*7</f>
        <v>0.56000000000000005</v>
      </c>
      <c r="I808" s="2">
        <f>A6*6</f>
        <v>0.89999999999999991</v>
      </c>
      <c r="J808" s="2">
        <f>A44*1</f>
        <v>3.25</v>
      </c>
      <c r="K808" s="2">
        <f>A47*3</f>
        <v>0.60000000000000009</v>
      </c>
    </row>
    <row r="809" spans="3:12" ht="15.6" customHeight="1">
      <c r="C809" s="2">
        <f t="shared" si="18"/>
        <v>5.3100000000000005</v>
      </c>
      <c r="D809" s="2" t="s">
        <v>2341</v>
      </c>
      <c r="E809" s="2" t="s">
        <v>1378</v>
      </c>
      <c r="F809" s="2" t="s">
        <v>1387</v>
      </c>
      <c r="G809" s="2" t="s">
        <v>11</v>
      </c>
      <c r="H809" s="2">
        <f>A5*7</f>
        <v>0.56000000000000005</v>
      </c>
      <c r="I809" s="2">
        <f>A6*6</f>
        <v>0.89999999999999991</v>
      </c>
      <c r="J809" s="2">
        <f>A44*1</f>
        <v>3.25</v>
      </c>
      <c r="K809" s="2">
        <f>A47*3</f>
        <v>0.60000000000000009</v>
      </c>
    </row>
    <row r="810" spans="3:12" ht="15.6" customHeight="1">
      <c r="C810" s="2">
        <f t="shared" si="18"/>
        <v>4.5600000000000005</v>
      </c>
      <c r="D810" s="2" t="s">
        <v>2342</v>
      </c>
      <c r="E810" s="2" t="s">
        <v>1378</v>
      </c>
      <c r="F810" s="2" t="s">
        <v>1387</v>
      </c>
      <c r="G810" s="2" t="s">
        <v>11</v>
      </c>
      <c r="H810" s="2">
        <f>A5*7</f>
        <v>0.56000000000000005</v>
      </c>
      <c r="I810" s="2">
        <f>A8*5</f>
        <v>0.15</v>
      </c>
      <c r="J810" s="2">
        <f>A44*1</f>
        <v>3.25</v>
      </c>
      <c r="K810" s="2">
        <f>A47*3</f>
        <v>0.60000000000000009</v>
      </c>
    </row>
    <row r="811" spans="3:12" ht="15.6" customHeight="1">
      <c r="C811" s="2">
        <f t="shared" si="18"/>
        <v>6.2099999999999991</v>
      </c>
      <c r="D811" s="2" t="s">
        <v>2343</v>
      </c>
      <c r="E811" s="2" t="s">
        <v>1378</v>
      </c>
      <c r="F811" s="2" t="s">
        <v>1387</v>
      </c>
      <c r="G811" s="2" t="s">
        <v>11</v>
      </c>
      <c r="H811" s="2">
        <f>A5*7</f>
        <v>0.56000000000000005</v>
      </c>
      <c r="I811" s="2">
        <f>A7*6</f>
        <v>1.7999999999999998</v>
      </c>
      <c r="J811" s="2">
        <f>A44*1</f>
        <v>3.25</v>
      </c>
      <c r="K811" s="2">
        <f>A47*3</f>
        <v>0.60000000000000009</v>
      </c>
    </row>
    <row r="812" spans="3:12" ht="15.6" customHeight="1">
      <c r="C812" s="2">
        <f t="shared" si="18"/>
        <v>5.47</v>
      </c>
      <c r="D812" s="2" t="s">
        <v>2344</v>
      </c>
      <c r="E812" s="2" t="s">
        <v>1370</v>
      </c>
      <c r="F812" s="2" t="s">
        <v>1431</v>
      </c>
      <c r="G812" s="2" t="s">
        <v>11</v>
      </c>
      <c r="H812" s="2">
        <f>A6*9</f>
        <v>1.3499999999999999</v>
      </c>
      <c r="I812" s="2">
        <f>A8*5</f>
        <v>0.15</v>
      </c>
      <c r="J812" s="2">
        <f>A44*1</f>
        <v>3.25</v>
      </c>
      <c r="K812" s="2">
        <f>A28*6</f>
        <v>0.72</v>
      </c>
    </row>
    <row r="813" spans="3:12" ht="15.6" customHeight="1">
      <c r="C813" s="2">
        <f t="shared" si="18"/>
        <v>11.84</v>
      </c>
      <c r="D813" s="2" t="s">
        <v>2496</v>
      </c>
      <c r="E813" s="2" t="s">
        <v>1382</v>
      </c>
      <c r="F813" s="2" t="s">
        <v>1371</v>
      </c>
      <c r="G813" s="2" t="s">
        <v>7</v>
      </c>
      <c r="H813" s="2">
        <f>A7*13</f>
        <v>3.9</v>
      </c>
      <c r="I813" s="2">
        <f>A8*7</f>
        <v>0.21</v>
      </c>
      <c r="J813" s="2">
        <f>A5*6</f>
        <v>0.48</v>
      </c>
      <c r="K813" s="2">
        <f>A44*2</f>
        <v>6.5</v>
      </c>
      <c r="L813" s="2">
        <f>A24*3</f>
        <v>0.75</v>
      </c>
    </row>
    <row r="814" spans="3:12" ht="15.6" customHeight="1">
      <c r="C814" s="2">
        <f t="shared" si="18"/>
        <v>7.1899999999999995</v>
      </c>
      <c r="D814" s="2" t="s">
        <v>2506</v>
      </c>
      <c r="E814" s="2" t="s">
        <v>1382</v>
      </c>
      <c r="F814" s="2" t="s">
        <v>1371</v>
      </c>
      <c r="G814" s="2" t="s">
        <v>11</v>
      </c>
      <c r="H814" s="2">
        <f>A7*10</f>
        <v>3</v>
      </c>
      <c r="I814" s="2">
        <f>A8*4</f>
        <v>0.12</v>
      </c>
      <c r="J814" s="2">
        <f>A5*5</f>
        <v>0.4</v>
      </c>
      <c r="K814" s="2">
        <f>A44*1</f>
        <v>3.25</v>
      </c>
      <c r="L814" s="2">
        <f>A11*6</f>
        <v>0.42000000000000004</v>
      </c>
    </row>
    <row r="815" spans="3:12" ht="15.6" customHeight="1">
      <c r="C815" s="2">
        <f t="shared" si="18"/>
        <v>6.52</v>
      </c>
      <c r="D815" s="2" t="s">
        <v>2497</v>
      </c>
      <c r="E815" s="2" t="s">
        <v>1382</v>
      </c>
      <c r="F815" s="2" t="s">
        <v>1371</v>
      </c>
      <c r="G815" s="2" t="s">
        <v>11</v>
      </c>
      <c r="H815" s="2">
        <f>A7*9</f>
        <v>2.6999999999999997</v>
      </c>
      <c r="I815" s="2">
        <f>A8*5</f>
        <v>0.15</v>
      </c>
      <c r="J815" s="2">
        <f>A44*1</f>
        <v>3.25</v>
      </c>
      <c r="K815" s="2">
        <f>A11*6</f>
        <v>0.42000000000000004</v>
      </c>
    </row>
    <row r="816" spans="3:12" ht="15.6" customHeight="1">
      <c r="C816" s="2">
        <f t="shared" si="18"/>
        <v>6.17</v>
      </c>
      <c r="D816" s="2" t="s">
        <v>2345</v>
      </c>
      <c r="E816" s="2" t="s">
        <v>1378</v>
      </c>
      <c r="F816" s="2" t="s">
        <v>1383</v>
      </c>
      <c r="G816" s="2" t="s">
        <v>5</v>
      </c>
      <c r="H816" s="2">
        <f>A5*4</f>
        <v>0.32</v>
      </c>
      <c r="I816" s="2">
        <f>A6*4</f>
        <v>0.6</v>
      </c>
      <c r="J816" s="2">
        <f>A44*1</f>
        <v>3.25</v>
      </c>
      <c r="K816" s="2">
        <f>A49*20</f>
        <v>2</v>
      </c>
    </row>
    <row r="817" spans="3:13" ht="15.6" customHeight="1">
      <c r="C817" s="2">
        <f t="shared" si="18"/>
        <v>6.17</v>
      </c>
      <c r="D817" s="2" t="s">
        <v>2346</v>
      </c>
      <c r="E817" s="2" t="s">
        <v>1378</v>
      </c>
      <c r="F817" s="2" t="s">
        <v>1383</v>
      </c>
      <c r="G817" s="2" t="s">
        <v>5</v>
      </c>
      <c r="H817" s="2">
        <f>A5*4</f>
        <v>0.32</v>
      </c>
      <c r="I817" s="2">
        <f>A6*4</f>
        <v>0.6</v>
      </c>
      <c r="J817" s="2">
        <f>A44*1</f>
        <v>3.25</v>
      </c>
      <c r="K817" s="2">
        <f>A49*20</f>
        <v>2</v>
      </c>
    </row>
    <row r="818" spans="3:13" ht="15.6" customHeight="1">
      <c r="C818" s="2">
        <f t="shared" si="18"/>
        <v>6.17</v>
      </c>
      <c r="D818" s="2" t="s">
        <v>2347</v>
      </c>
      <c r="E818" s="2" t="s">
        <v>1378</v>
      </c>
      <c r="F818" s="2" t="s">
        <v>1383</v>
      </c>
      <c r="G818" s="2" t="s">
        <v>5</v>
      </c>
      <c r="H818" s="2">
        <f>A5*4</f>
        <v>0.32</v>
      </c>
      <c r="I818" s="2">
        <f>A6*4</f>
        <v>0.6</v>
      </c>
      <c r="J818" s="2">
        <f>A44*1</f>
        <v>3.25</v>
      </c>
      <c r="K818" s="2">
        <f>A49*20</f>
        <v>2</v>
      </c>
    </row>
    <row r="819" spans="3:13" ht="15.6" customHeight="1">
      <c r="C819" s="2">
        <f t="shared" si="18"/>
        <v>7.1199999999999992</v>
      </c>
      <c r="D819" s="2" t="s">
        <v>2348</v>
      </c>
      <c r="E819" s="2" t="s">
        <v>1382</v>
      </c>
      <c r="F819" s="2" t="s">
        <v>1424</v>
      </c>
      <c r="G819" s="2" t="s">
        <v>11</v>
      </c>
      <c r="H819" s="2">
        <f>A7*10</f>
        <v>3</v>
      </c>
      <c r="I819" s="2">
        <f>A9*5</f>
        <v>0.15</v>
      </c>
      <c r="J819" s="2">
        <f>A2*5</f>
        <v>0.3</v>
      </c>
      <c r="K819" s="2">
        <f>A44*1</f>
        <v>3.25</v>
      </c>
      <c r="L819" s="2">
        <f>A11*6</f>
        <v>0.42000000000000004</v>
      </c>
    </row>
    <row r="820" spans="3:13" ht="15.6" customHeight="1">
      <c r="C820" s="2">
        <f t="shared" si="18"/>
        <v>7.3699999999999992</v>
      </c>
      <c r="D820" s="2" t="s">
        <v>2349</v>
      </c>
      <c r="E820" s="2" t="s">
        <v>1382</v>
      </c>
      <c r="F820" s="2" t="s">
        <v>1391</v>
      </c>
      <c r="G820" s="2" t="s">
        <v>11</v>
      </c>
      <c r="H820" s="2">
        <f>A7*10</f>
        <v>3</v>
      </c>
      <c r="I820" s="2">
        <f>A5*5</f>
        <v>0.4</v>
      </c>
      <c r="J820" s="2">
        <f>A2*5</f>
        <v>0.3</v>
      </c>
      <c r="K820" s="2">
        <f>A44*1</f>
        <v>3.25</v>
      </c>
      <c r="L820" s="2">
        <f>A11*6</f>
        <v>0.42000000000000004</v>
      </c>
    </row>
    <row r="821" spans="3:13" ht="15.6" customHeight="1">
      <c r="C821" s="2">
        <f t="shared" si="18"/>
        <v>5.47</v>
      </c>
      <c r="D821" s="2" t="s">
        <v>2350</v>
      </c>
      <c r="E821" s="2" t="s">
        <v>1370</v>
      </c>
      <c r="F821" s="2" t="s">
        <v>1425</v>
      </c>
      <c r="G821" s="2" t="s">
        <v>11</v>
      </c>
      <c r="H821" s="2">
        <f>A6*9</f>
        <v>1.3499999999999999</v>
      </c>
      <c r="I821" s="2">
        <f>A8*5</f>
        <v>0.15</v>
      </c>
      <c r="J821" s="2">
        <f>A44*1</f>
        <v>3.25</v>
      </c>
      <c r="K821" s="2">
        <f>A28*6</f>
        <v>0.72</v>
      </c>
    </row>
    <row r="822" spans="3:13" ht="15.6" customHeight="1">
      <c r="C822" s="2">
        <f t="shared" si="18"/>
        <v>11.57</v>
      </c>
      <c r="D822" s="2" t="s">
        <v>2351</v>
      </c>
      <c r="E822" s="2" t="s">
        <v>1370</v>
      </c>
      <c r="F822" s="2" t="s">
        <v>1425</v>
      </c>
      <c r="G822" s="2" t="s">
        <v>7</v>
      </c>
      <c r="H822" s="2">
        <f>A6*13</f>
        <v>1.95</v>
      </c>
      <c r="I822" s="2">
        <f>A8*7</f>
        <v>0.21</v>
      </c>
      <c r="J822" s="2">
        <f>A9*7</f>
        <v>0.21</v>
      </c>
      <c r="K822" s="2">
        <f>A44*2</f>
        <v>6.5</v>
      </c>
      <c r="L822" s="2">
        <f>A22*3</f>
        <v>2.7</v>
      </c>
    </row>
    <row r="823" spans="3:13" ht="15.6" customHeight="1">
      <c r="C823" s="2">
        <f t="shared" si="18"/>
        <v>17.77</v>
      </c>
      <c r="D823" s="2" t="s">
        <v>2498</v>
      </c>
      <c r="E823" s="2" t="s">
        <v>1382</v>
      </c>
      <c r="F823" s="2" t="s">
        <v>1424</v>
      </c>
      <c r="G823" s="2" t="s">
        <v>1</v>
      </c>
      <c r="H823" s="2">
        <f>A7*15</f>
        <v>4.5</v>
      </c>
      <c r="I823" s="2">
        <f>A2*13</f>
        <v>0.78</v>
      </c>
      <c r="J823" s="2">
        <f>A8*9</f>
        <v>0.27</v>
      </c>
      <c r="K823" s="2">
        <f>A5*9</f>
        <v>0.72</v>
      </c>
      <c r="L823" s="2">
        <f>A44*2</f>
        <v>6.5</v>
      </c>
      <c r="M823" s="2">
        <f>A21*1</f>
        <v>5</v>
      </c>
    </row>
    <row r="824" spans="3:13" ht="15.6" customHeight="1">
      <c r="C824" s="2">
        <f t="shared" si="18"/>
        <v>5.5399999999999991</v>
      </c>
      <c r="D824" s="2" t="s">
        <v>2352</v>
      </c>
      <c r="E824" s="2" t="s">
        <v>1378</v>
      </c>
      <c r="F824" s="2" t="s">
        <v>1383</v>
      </c>
      <c r="G824" s="2" t="s">
        <v>11</v>
      </c>
      <c r="H824" s="2">
        <f>A5*8</f>
        <v>0.64</v>
      </c>
      <c r="I824" s="2">
        <f>A2*5</f>
        <v>0.3</v>
      </c>
      <c r="J824" s="2">
        <f>A6*5</f>
        <v>0.75</v>
      </c>
      <c r="K824" s="2">
        <f>A44*1</f>
        <v>3.25</v>
      </c>
      <c r="L824" s="2">
        <f>A47*3</f>
        <v>0.60000000000000009</v>
      </c>
    </row>
    <row r="825" spans="3:13" ht="15.6" customHeight="1">
      <c r="C825" s="2">
        <f t="shared" si="18"/>
        <v>30.83</v>
      </c>
      <c r="D825" s="2" t="s">
        <v>2353</v>
      </c>
      <c r="E825" s="2" t="s">
        <v>1669</v>
      </c>
      <c r="F825" s="2" t="s">
        <v>1383</v>
      </c>
      <c r="G825" s="2" t="s">
        <v>7</v>
      </c>
      <c r="H825" s="2">
        <f>A8*9</f>
        <v>0.27</v>
      </c>
      <c r="I825" s="2">
        <f>A5*8</f>
        <v>0.64</v>
      </c>
      <c r="J825" s="2">
        <f>A2*7</f>
        <v>0.42</v>
      </c>
      <c r="K825" s="2">
        <f>A44*2</f>
        <v>6.5</v>
      </c>
      <c r="L825" s="2">
        <f>A29*1</f>
        <v>23</v>
      </c>
    </row>
    <row r="826" spans="3:13" ht="15.6" customHeight="1">
      <c r="C826" s="2">
        <f t="shared" si="18"/>
        <v>7.09</v>
      </c>
      <c r="D826" s="2" t="s">
        <v>2354</v>
      </c>
      <c r="E826" s="2" t="s">
        <v>1382</v>
      </c>
      <c r="F826" s="2" t="s">
        <v>1387</v>
      </c>
      <c r="G826" s="2" t="s">
        <v>11</v>
      </c>
      <c r="H826" s="2">
        <f>A7*10</f>
        <v>3</v>
      </c>
      <c r="I826" s="2">
        <f>A8*4</f>
        <v>0.12</v>
      </c>
      <c r="J826" s="2">
        <f>A2*5</f>
        <v>0.3</v>
      </c>
      <c r="K826" s="2">
        <f>A44*1</f>
        <v>3.25</v>
      </c>
      <c r="L826" s="2">
        <f>A11*6</f>
        <v>0.42000000000000004</v>
      </c>
    </row>
    <row r="827" spans="3:13" ht="15.6" customHeight="1">
      <c r="C827" s="2">
        <f t="shared" si="18"/>
        <v>8.7899999999999991</v>
      </c>
      <c r="D827" s="2" t="s">
        <v>2355</v>
      </c>
      <c r="E827" s="2" t="s">
        <v>1669</v>
      </c>
      <c r="F827" s="2" t="s">
        <v>1383</v>
      </c>
      <c r="G827" s="2" t="s">
        <v>11</v>
      </c>
      <c r="H827" s="2">
        <f>A8*6</f>
        <v>0.18</v>
      </c>
      <c r="I827" s="2">
        <f>A2*6</f>
        <v>0.36</v>
      </c>
      <c r="J827" s="2">
        <f>A44*1</f>
        <v>3.25</v>
      </c>
      <c r="K827" s="2">
        <f>A19*2</f>
        <v>5</v>
      </c>
    </row>
    <row r="828" spans="3:13" ht="15.6" customHeight="1">
      <c r="C828" s="2">
        <f t="shared" si="18"/>
        <v>32.409999999999997</v>
      </c>
      <c r="D828" s="2" t="s">
        <v>2356</v>
      </c>
      <c r="E828" s="2" t="s">
        <v>1669</v>
      </c>
      <c r="F828" s="2" t="s">
        <v>1364</v>
      </c>
      <c r="G828" s="2" t="s">
        <v>7</v>
      </c>
      <c r="H828" s="2">
        <f>A8*9</f>
        <v>0.27</v>
      </c>
      <c r="I828" s="2">
        <f>A2*9</f>
        <v>0.54</v>
      </c>
      <c r="J828" s="2">
        <f>A7*7</f>
        <v>2.1</v>
      </c>
      <c r="K828" s="2">
        <f>A44*2</f>
        <v>6.5</v>
      </c>
      <c r="L828" s="2">
        <f>A29*1</f>
        <v>23</v>
      </c>
    </row>
    <row r="829" spans="3:13" ht="15.6" customHeight="1">
      <c r="C829" s="2">
        <f t="shared" si="18"/>
        <v>11.780000000000001</v>
      </c>
      <c r="D829" s="2" t="s">
        <v>2357</v>
      </c>
      <c r="E829" s="2" t="s">
        <v>1370</v>
      </c>
      <c r="F829" s="2" t="s">
        <v>1425</v>
      </c>
      <c r="G829" s="2" t="s">
        <v>7</v>
      </c>
      <c r="H829" s="2">
        <f>A6*13</f>
        <v>1.95</v>
      </c>
      <c r="I829" s="2">
        <f>A8*7</f>
        <v>0.21</v>
      </c>
      <c r="J829" s="2">
        <f>A2*7</f>
        <v>0.42</v>
      </c>
      <c r="K829" s="2">
        <f>A44*2</f>
        <v>6.5</v>
      </c>
      <c r="L829" s="2">
        <f>A22*3</f>
        <v>2.7</v>
      </c>
    </row>
    <row r="830" spans="3:13" ht="15.6" customHeight="1">
      <c r="C830" s="2">
        <f t="shared" ref="C830:C843" si="19">SUM(H830:M830)</f>
        <v>11.969999999999999</v>
      </c>
      <c r="D830" s="2" t="s">
        <v>2358</v>
      </c>
      <c r="E830" s="2" t="s">
        <v>1370</v>
      </c>
      <c r="F830" s="2" t="s">
        <v>1425</v>
      </c>
      <c r="G830" s="2" t="s">
        <v>7</v>
      </c>
      <c r="H830" s="2">
        <f>A6*13</f>
        <v>1.95</v>
      </c>
      <c r="I830" s="2">
        <f>A5*8</f>
        <v>0.64</v>
      </c>
      <c r="J830" s="2">
        <f>A8*6</f>
        <v>0.18</v>
      </c>
      <c r="K830" s="2">
        <f>A44*2</f>
        <v>6.5</v>
      </c>
      <c r="L830" s="2">
        <f>A22*3</f>
        <v>2.7</v>
      </c>
    </row>
    <row r="831" spans="3:13" ht="15.6" customHeight="1">
      <c r="C831" s="2">
        <f t="shared" si="19"/>
        <v>6.169999999999999</v>
      </c>
      <c r="D831" s="2" t="s">
        <v>2359</v>
      </c>
      <c r="E831" s="2" t="s">
        <v>1370</v>
      </c>
      <c r="F831" s="2" t="s">
        <v>1425</v>
      </c>
      <c r="G831" s="2" t="s">
        <v>11</v>
      </c>
      <c r="H831" s="2">
        <f>A6*10</f>
        <v>1.5</v>
      </c>
      <c r="I831" s="2">
        <f>A5*5</f>
        <v>0.4</v>
      </c>
      <c r="J831" s="2">
        <f>A2*5</f>
        <v>0.3</v>
      </c>
      <c r="K831" s="2">
        <f>A44*1</f>
        <v>3.25</v>
      </c>
      <c r="L831" s="2">
        <f>A28*6</f>
        <v>0.72</v>
      </c>
    </row>
    <row r="832" spans="3:13" ht="15.6" customHeight="1">
      <c r="C832" s="2">
        <f t="shared" si="19"/>
        <v>6.169999999999999</v>
      </c>
      <c r="D832" s="2" t="s">
        <v>2360</v>
      </c>
      <c r="E832" s="2" t="s">
        <v>1370</v>
      </c>
      <c r="F832" s="2" t="s">
        <v>1425</v>
      </c>
      <c r="G832" s="2" t="s">
        <v>11</v>
      </c>
      <c r="H832" s="2">
        <f>A6*10</f>
        <v>1.5</v>
      </c>
      <c r="I832" s="2">
        <f>A5*5</f>
        <v>0.4</v>
      </c>
      <c r="J832" s="2">
        <f>A2*5</f>
        <v>0.3</v>
      </c>
      <c r="K832" s="2">
        <f>A44*1</f>
        <v>3.25</v>
      </c>
      <c r="L832" s="2">
        <f>A28*6</f>
        <v>0.72</v>
      </c>
    </row>
    <row r="833" spans="3:12" ht="15.6" customHeight="1">
      <c r="C833" s="2">
        <f t="shared" si="19"/>
        <v>5.72</v>
      </c>
      <c r="D833" s="2" t="s">
        <v>2361</v>
      </c>
      <c r="E833" s="2" t="s">
        <v>1370</v>
      </c>
      <c r="F833" s="2" t="s">
        <v>1425</v>
      </c>
      <c r="G833" s="2" t="s">
        <v>11</v>
      </c>
      <c r="H833" s="2">
        <f>A6*9</f>
        <v>1.3499999999999999</v>
      </c>
      <c r="I833" s="2">
        <f>A5*5</f>
        <v>0.4</v>
      </c>
      <c r="J833" s="2">
        <f>A44*1</f>
        <v>3.25</v>
      </c>
      <c r="K833" s="2">
        <f>A28*6</f>
        <v>0.72</v>
      </c>
    </row>
    <row r="834" spans="3:12" ht="15.6" customHeight="1">
      <c r="C834" s="2">
        <f t="shared" si="19"/>
        <v>6.02</v>
      </c>
      <c r="D834" s="2" t="s">
        <v>2362</v>
      </c>
      <c r="E834" s="2" t="s">
        <v>1370</v>
      </c>
      <c r="F834" s="2" t="s">
        <v>1425</v>
      </c>
      <c r="G834" s="2" t="s">
        <v>11</v>
      </c>
      <c r="H834" s="2">
        <f>A6*10</f>
        <v>1.5</v>
      </c>
      <c r="I834" s="2">
        <f>A5*5</f>
        <v>0.4</v>
      </c>
      <c r="J834" s="2">
        <f>A9*5</f>
        <v>0.15</v>
      </c>
      <c r="K834" s="2">
        <f>A44*1</f>
        <v>3.25</v>
      </c>
      <c r="L834" s="2">
        <f>A28*6</f>
        <v>0.72</v>
      </c>
    </row>
    <row r="835" spans="3:12" ht="15.6" customHeight="1">
      <c r="C835" s="2">
        <f t="shared" si="19"/>
        <v>11.780000000000001</v>
      </c>
      <c r="D835" s="2" t="s">
        <v>2363</v>
      </c>
      <c r="E835" s="2" t="s">
        <v>1370</v>
      </c>
      <c r="F835" s="2" t="s">
        <v>1425</v>
      </c>
      <c r="G835" s="2" t="s">
        <v>7</v>
      </c>
      <c r="H835" s="2">
        <f>A6*13</f>
        <v>1.95</v>
      </c>
      <c r="I835" s="2">
        <f>A8*7</f>
        <v>0.21</v>
      </c>
      <c r="J835" s="2">
        <f>A2*7</f>
        <v>0.42</v>
      </c>
      <c r="K835" s="2">
        <f>A44*2</f>
        <v>6.5</v>
      </c>
      <c r="L835" s="2">
        <f>A22*3</f>
        <v>2.7</v>
      </c>
    </row>
    <row r="836" spans="3:12" ht="15.6" customHeight="1">
      <c r="C836" s="2">
        <f t="shared" si="19"/>
        <v>4.8499999999999996</v>
      </c>
      <c r="D836" s="2" t="s">
        <v>2364</v>
      </c>
      <c r="E836" s="2" t="s">
        <v>1363</v>
      </c>
      <c r="F836" s="2" t="s">
        <v>1364</v>
      </c>
      <c r="G836" s="2" t="s">
        <v>11</v>
      </c>
      <c r="H836" s="2">
        <f>A3*10</f>
        <v>1</v>
      </c>
      <c r="I836" s="2">
        <f>A2*5</f>
        <v>0.3</v>
      </c>
      <c r="J836" s="2">
        <f>A8*4</f>
        <v>0.12</v>
      </c>
      <c r="K836" s="2">
        <f>A44*1</f>
        <v>3.25</v>
      </c>
      <c r="L836" s="2">
        <f>A15*6</f>
        <v>0.18</v>
      </c>
    </row>
    <row r="837" spans="3:12" ht="15.6" customHeight="1">
      <c r="C837" s="2">
        <f t="shared" si="19"/>
        <v>4.88</v>
      </c>
      <c r="D837" s="2" t="s">
        <v>2365</v>
      </c>
      <c r="E837" s="2" t="s">
        <v>1363</v>
      </c>
      <c r="F837" s="2" t="s">
        <v>1364</v>
      </c>
      <c r="G837" s="2" t="s">
        <v>11</v>
      </c>
      <c r="H837" s="2">
        <f>A3*10</f>
        <v>1</v>
      </c>
      <c r="I837" s="2">
        <f>A2*5</f>
        <v>0.3</v>
      </c>
      <c r="J837" s="2">
        <f>A9*5</f>
        <v>0.15</v>
      </c>
      <c r="K837" s="2">
        <f>A44*1</f>
        <v>3.25</v>
      </c>
      <c r="L837" s="2">
        <f>A15*6</f>
        <v>0.18</v>
      </c>
    </row>
    <row r="838" spans="3:12" ht="15.6" customHeight="1">
      <c r="C838" s="2">
        <f t="shared" si="19"/>
        <v>4.88</v>
      </c>
      <c r="D838" s="2" t="s">
        <v>2366</v>
      </c>
      <c r="E838" s="2" t="s">
        <v>1363</v>
      </c>
      <c r="F838" s="2" t="s">
        <v>1364</v>
      </c>
      <c r="G838" s="2" t="s">
        <v>11</v>
      </c>
      <c r="H838" s="2">
        <f>A3*10</f>
        <v>1</v>
      </c>
      <c r="I838" s="2">
        <f>A2*5</f>
        <v>0.3</v>
      </c>
      <c r="J838" s="2">
        <f>A9*5</f>
        <v>0.15</v>
      </c>
      <c r="K838" s="2">
        <f>A44*1</f>
        <v>3.25</v>
      </c>
      <c r="L838" s="2">
        <f>A15*6</f>
        <v>0.18</v>
      </c>
    </row>
    <row r="839" spans="3:12" ht="15.6" customHeight="1">
      <c r="C839" s="2">
        <f t="shared" si="19"/>
        <v>4.88</v>
      </c>
      <c r="D839" s="2" t="s">
        <v>2367</v>
      </c>
      <c r="E839" s="2" t="s">
        <v>1363</v>
      </c>
      <c r="F839" s="2" t="s">
        <v>1364</v>
      </c>
      <c r="G839" s="2" t="s">
        <v>11</v>
      </c>
      <c r="H839" s="2">
        <f>A3*10</f>
        <v>1</v>
      </c>
      <c r="I839" s="2">
        <f>A2*5</f>
        <v>0.3</v>
      </c>
      <c r="J839" s="2">
        <f>A9*5</f>
        <v>0.15</v>
      </c>
      <c r="K839" s="2">
        <f>A44*1</f>
        <v>3.25</v>
      </c>
      <c r="L839" s="2">
        <f>A15*6</f>
        <v>0.18</v>
      </c>
    </row>
    <row r="840" spans="3:12" ht="15.6" customHeight="1">
      <c r="C840" s="2">
        <f t="shared" si="19"/>
        <v>9.99</v>
      </c>
      <c r="D840" s="2" t="s">
        <v>2368</v>
      </c>
      <c r="E840" s="2" t="s">
        <v>1363</v>
      </c>
      <c r="F840" s="2" t="s">
        <v>1391</v>
      </c>
      <c r="G840" s="2" t="s">
        <v>7</v>
      </c>
      <c r="H840" s="2">
        <f>A3*13</f>
        <v>1.3</v>
      </c>
      <c r="I840" s="2">
        <f>A2*9</f>
        <v>0.54</v>
      </c>
      <c r="J840" s="2">
        <f>A6*7</f>
        <v>1.05</v>
      </c>
      <c r="K840" s="2">
        <f>A44*2</f>
        <v>6.5</v>
      </c>
      <c r="L840" s="2">
        <f>A14*3</f>
        <v>0.60000000000000009</v>
      </c>
    </row>
    <row r="841" spans="3:12" ht="15.6" customHeight="1">
      <c r="C841" s="2">
        <f t="shared" si="19"/>
        <v>11.780000000000001</v>
      </c>
      <c r="D841" s="2" t="s">
        <v>2369</v>
      </c>
      <c r="E841" s="2" t="s">
        <v>1370</v>
      </c>
      <c r="F841" s="2" t="s">
        <v>1425</v>
      </c>
      <c r="G841" s="2" t="s">
        <v>7</v>
      </c>
      <c r="H841" s="2">
        <f>A6*13</f>
        <v>1.95</v>
      </c>
      <c r="I841" s="2">
        <f>A8*7</f>
        <v>0.21</v>
      </c>
      <c r="J841" s="2">
        <f>A2*7</f>
        <v>0.42</v>
      </c>
      <c r="K841" s="2">
        <f>A44*2</f>
        <v>6.5</v>
      </c>
      <c r="L841" s="2">
        <f>A22*3</f>
        <v>2.7</v>
      </c>
    </row>
    <row r="842" spans="3:12" ht="15.6" customHeight="1">
      <c r="C842" s="2">
        <f t="shared" si="19"/>
        <v>11.57</v>
      </c>
      <c r="D842" s="2" t="s">
        <v>2493</v>
      </c>
      <c r="E842" s="2" t="s">
        <v>1382</v>
      </c>
      <c r="F842" s="2" t="s">
        <v>1391</v>
      </c>
      <c r="G842" s="2" t="s">
        <v>7</v>
      </c>
      <c r="H842" s="2">
        <f>A7*13</f>
        <v>3.9</v>
      </c>
      <c r="I842" s="2">
        <f>A8*7</f>
        <v>0.21</v>
      </c>
      <c r="J842" s="2">
        <f>A9*7</f>
        <v>0.21</v>
      </c>
      <c r="K842" s="2">
        <f>A44*2</f>
        <v>6.5</v>
      </c>
      <c r="L842" s="2">
        <f>A24*3</f>
        <v>0.75</v>
      </c>
    </row>
    <row r="843" spans="3:12" ht="15.6" customHeight="1">
      <c r="C843" s="2">
        <f t="shared" si="19"/>
        <v>14.629999999999999</v>
      </c>
      <c r="D843" s="2" t="s">
        <v>2370</v>
      </c>
      <c r="E843" s="2" t="s">
        <v>1370</v>
      </c>
      <c r="F843" s="2" t="s">
        <v>1376</v>
      </c>
      <c r="G843" s="2" t="s">
        <v>7</v>
      </c>
      <c r="H843" s="2">
        <f>A6*13</f>
        <v>1.95</v>
      </c>
      <c r="I843" s="2">
        <f>A7*10</f>
        <v>3</v>
      </c>
      <c r="J843" s="2">
        <f>A5*6</f>
        <v>0.48</v>
      </c>
      <c r="K843" s="2">
        <f>A44*2</f>
        <v>6.5</v>
      </c>
      <c r="L843" s="2">
        <f>A22*3</f>
        <v>2.7</v>
      </c>
    </row>
    <row r="844" spans="3:12" ht="15.6" customHeight="1">
      <c r="C844" s="2">
        <f t="shared" ref="C839:C854" si="20">SUM(H844:M844)</f>
        <v>14.329999999999998</v>
      </c>
      <c r="D844" s="2" t="s">
        <v>2371</v>
      </c>
      <c r="E844" s="2" t="s">
        <v>1370</v>
      </c>
      <c r="F844" s="2" t="s">
        <v>1376</v>
      </c>
      <c r="G844" s="2" t="s">
        <v>7</v>
      </c>
      <c r="H844" s="2">
        <f>A6*13</f>
        <v>1.95</v>
      </c>
      <c r="I844" s="2">
        <f>A7*10</f>
        <v>3</v>
      </c>
      <c r="J844" s="2">
        <f>A8*6</f>
        <v>0.18</v>
      </c>
      <c r="K844" s="2">
        <f>A44*2</f>
        <v>6.5</v>
      </c>
      <c r="L844" s="2">
        <f>A22*3</f>
        <v>2.7</v>
      </c>
    </row>
    <row r="845" spans="3:12" ht="15.6" customHeight="1">
      <c r="C845" s="2">
        <f t="shared" si="20"/>
        <v>14.57</v>
      </c>
      <c r="D845" s="2" t="s">
        <v>2372</v>
      </c>
      <c r="E845" s="2" t="s">
        <v>1370</v>
      </c>
      <c r="F845" s="2" t="s">
        <v>1376</v>
      </c>
      <c r="G845" s="2" t="s">
        <v>7</v>
      </c>
      <c r="H845" s="2">
        <f>A6*13</f>
        <v>1.95</v>
      </c>
      <c r="I845" s="2">
        <f>A7*10</f>
        <v>3</v>
      </c>
      <c r="J845" s="2">
        <f>A2*7</f>
        <v>0.42</v>
      </c>
      <c r="K845" s="2">
        <f>A44*2</f>
        <v>6.5</v>
      </c>
      <c r="L845" s="2">
        <f>A22*3</f>
        <v>2.7</v>
      </c>
    </row>
    <row r="846" spans="3:12" ht="15.6" customHeight="1">
      <c r="C846" s="2">
        <f t="shared" si="20"/>
        <v>10.23</v>
      </c>
      <c r="D846" s="2" t="s">
        <v>2373</v>
      </c>
      <c r="E846" s="2" t="s">
        <v>1669</v>
      </c>
      <c r="F846" s="2" t="s">
        <v>1445</v>
      </c>
      <c r="G846" s="2" t="s">
        <v>11</v>
      </c>
      <c r="H846" s="2">
        <f>A8*6</f>
        <v>0.18</v>
      </c>
      <c r="I846" s="2">
        <f>A7*6</f>
        <v>1.7999999999999998</v>
      </c>
      <c r="J846" s="2">
        <f>A44*1</f>
        <v>3.25</v>
      </c>
      <c r="K846" s="2">
        <f>A19*2</f>
        <v>5</v>
      </c>
    </row>
    <row r="847" spans="3:12" ht="15.6" customHeight="1">
      <c r="C847" s="2">
        <f t="shared" si="20"/>
        <v>5.25</v>
      </c>
      <c r="D847" s="2" t="s">
        <v>2374</v>
      </c>
      <c r="E847" s="2" t="s">
        <v>1382</v>
      </c>
      <c r="F847" s="2" t="s">
        <v>1391</v>
      </c>
      <c r="G847" s="2" t="s">
        <v>5</v>
      </c>
      <c r="H847" s="2">
        <f>A7*5</f>
        <v>1.5</v>
      </c>
      <c r="I847" s="2">
        <f>A5*4</f>
        <v>0.32</v>
      </c>
      <c r="J847" s="2">
        <f>A44*1</f>
        <v>3.25</v>
      </c>
      <c r="K847" s="2">
        <f>A20*9</f>
        <v>0.18</v>
      </c>
    </row>
    <row r="848" spans="3:12" ht="15.6" customHeight="1">
      <c r="C848" s="2">
        <f t="shared" si="20"/>
        <v>6.57</v>
      </c>
      <c r="D848" s="2" t="s">
        <v>2375</v>
      </c>
      <c r="E848" s="2" t="s">
        <v>1370</v>
      </c>
      <c r="F848" s="2" t="s">
        <v>1391</v>
      </c>
      <c r="G848" s="2" t="s">
        <v>5</v>
      </c>
      <c r="H848" s="2">
        <f>A6*5</f>
        <v>0.75</v>
      </c>
      <c r="I848" s="2">
        <f>A5*4</f>
        <v>0.32</v>
      </c>
      <c r="J848" s="2">
        <f>A44*1</f>
        <v>3.25</v>
      </c>
      <c r="K848" s="2">
        <f>A23*9</f>
        <v>2.25</v>
      </c>
    </row>
    <row r="849" spans="3:13" ht="15.6" customHeight="1">
      <c r="C849" s="2">
        <f t="shared" si="20"/>
        <v>5.25</v>
      </c>
      <c r="D849" s="2" t="s">
        <v>2376</v>
      </c>
      <c r="E849" s="2" t="s">
        <v>1382</v>
      </c>
      <c r="F849" s="2" t="s">
        <v>1391</v>
      </c>
      <c r="G849" s="2" t="s">
        <v>5</v>
      </c>
      <c r="H849" s="2">
        <f>A7*5</f>
        <v>1.5</v>
      </c>
      <c r="I849" s="2">
        <f>A5*4</f>
        <v>0.32</v>
      </c>
      <c r="J849" s="2">
        <f>A44*1</f>
        <v>3.25</v>
      </c>
      <c r="K849" s="2">
        <f>A20*9</f>
        <v>0.18</v>
      </c>
    </row>
    <row r="850" spans="3:13" ht="15.6" customHeight="1">
      <c r="C850" s="2">
        <f t="shared" si="20"/>
        <v>5.25</v>
      </c>
      <c r="D850" s="2" t="s">
        <v>2377</v>
      </c>
      <c r="E850" s="2" t="s">
        <v>1382</v>
      </c>
      <c r="F850" s="2" t="s">
        <v>1391</v>
      </c>
      <c r="G850" s="2" t="s">
        <v>5</v>
      </c>
      <c r="H850" s="2">
        <f>A7*5</f>
        <v>1.5</v>
      </c>
      <c r="I850" s="2">
        <f>A5*4</f>
        <v>0.32</v>
      </c>
      <c r="J850" s="2">
        <f>A44*1</f>
        <v>3.25</v>
      </c>
      <c r="K850" s="2">
        <f>A20*9</f>
        <v>0.18</v>
      </c>
    </row>
    <row r="851" spans="3:13" ht="15.6" customHeight="1">
      <c r="C851" s="2">
        <f t="shared" si="20"/>
        <v>12.170000000000002</v>
      </c>
      <c r="D851" s="2" t="s">
        <v>2378</v>
      </c>
      <c r="E851" s="2" t="s">
        <v>1370</v>
      </c>
      <c r="F851" s="2" t="s">
        <v>1376</v>
      </c>
      <c r="G851" s="2" t="s">
        <v>7</v>
      </c>
      <c r="H851" s="2">
        <f>A6*13</f>
        <v>1.95</v>
      </c>
      <c r="I851" s="2">
        <f>A2*9</f>
        <v>0.54</v>
      </c>
      <c r="J851" s="2">
        <f>A5*6</f>
        <v>0.48</v>
      </c>
      <c r="K851" s="2">
        <f>A44*2</f>
        <v>6.5</v>
      </c>
      <c r="L851" s="2">
        <f>A22*3</f>
        <v>2.7</v>
      </c>
    </row>
    <row r="852" spans="3:13" ht="15.6" customHeight="1">
      <c r="C852" s="2">
        <f t="shared" si="20"/>
        <v>11.780000000000001</v>
      </c>
      <c r="D852" s="2" t="s">
        <v>2379</v>
      </c>
      <c r="E852" s="2" t="s">
        <v>1370</v>
      </c>
      <c r="F852" s="2" t="s">
        <v>1376</v>
      </c>
      <c r="G852" s="2" t="s">
        <v>7</v>
      </c>
      <c r="H852" s="2">
        <f>A6*13</f>
        <v>1.95</v>
      </c>
      <c r="I852" s="2">
        <f>A8*7</f>
        <v>0.21</v>
      </c>
      <c r="J852" s="2">
        <f>A2*7</f>
        <v>0.42</v>
      </c>
      <c r="K852" s="2">
        <f>A44*2</f>
        <v>6.5</v>
      </c>
      <c r="L852" s="2">
        <f>A22*3</f>
        <v>2.7</v>
      </c>
    </row>
    <row r="853" spans="3:13" ht="15.6" customHeight="1">
      <c r="C853" s="2">
        <f t="shared" si="20"/>
        <v>12.21</v>
      </c>
      <c r="D853" s="2" t="s">
        <v>2380</v>
      </c>
      <c r="E853" s="2" t="s">
        <v>1370</v>
      </c>
      <c r="F853" s="2" t="s">
        <v>1383</v>
      </c>
      <c r="G853" s="2" t="s">
        <v>7</v>
      </c>
      <c r="H853" s="2">
        <f>A6*13</f>
        <v>1.95</v>
      </c>
      <c r="I853" s="2">
        <f>A5*8</f>
        <v>0.64</v>
      </c>
      <c r="J853" s="2">
        <f>A2*7</f>
        <v>0.42</v>
      </c>
      <c r="K853" s="2">
        <f>A44*2</f>
        <v>6.5</v>
      </c>
      <c r="L853" s="2">
        <f>A22*3</f>
        <v>2.7</v>
      </c>
    </row>
    <row r="854" spans="3:13" ht="15.6" customHeight="1">
      <c r="C854" s="2">
        <f t="shared" si="20"/>
        <v>11.780000000000001</v>
      </c>
      <c r="D854" s="2" t="s">
        <v>2381</v>
      </c>
      <c r="E854" s="2" t="s">
        <v>1370</v>
      </c>
      <c r="F854" s="2" t="s">
        <v>1431</v>
      </c>
      <c r="G854" s="2" t="s">
        <v>7</v>
      </c>
      <c r="H854" s="2">
        <f>A6*13</f>
        <v>1.95</v>
      </c>
      <c r="I854" s="2">
        <f>A8*7</f>
        <v>0.21</v>
      </c>
      <c r="J854" s="2">
        <f>A2*7</f>
        <v>0.42</v>
      </c>
      <c r="K854" s="2">
        <f>A44*2</f>
        <v>6.5</v>
      </c>
      <c r="L854" s="2">
        <f>A22*3</f>
        <v>2.7</v>
      </c>
    </row>
    <row r="855" spans="3:13" ht="15.6" customHeight="1">
      <c r="C855" s="2">
        <f t="shared" ref="C855:C863" si="21">SUM(H855:M855)</f>
        <v>4.46</v>
      </c>
      <c r="D855" s="2" t="s">
        <v>1543</v>
      </c>
      <c r="E855" s="2" t="s">
        <v>1422</v>
      </c>
      <c r="F855" s="2" t="s">
        <v>1468</v>
      </c>
      <c r="G855" s="2" t="s">
        <v>5</v>
      </c>
      <c r="H855" s="2">
        <f>5*A2</f>
        <v>0.3</v>
      </c>
      <c r="I855" s="2">
        <f>3*A9</f>
        <v>0.09</v>
      </c>
      <c r="J855" s="2">
        <f>3*A6</f>
        <v>0.44999999999999996</v>
      </c>
      <c r="K855" s="2">
        <f>1*A45</f>
        <v>3.5</v>
      </c>
      <c r="L855" s="2">
        <f>6*A58</f>
        <v>0.12</v>
      </c>
      <c r="M855" s="2" t="s">
        <v>1980</v>
      </c>
    </row>
    <row r="856" spans="3:13" ht="15.6" customHeight="1">
      <c r="C856" s="2">
        <f t="shared" si="21"/>
        <v>4.46</v>
      </c>
      <c r="D856" s="2" t="s">
        <v>1544</v>
      </c>
      <c r="E856" s="2" t="s">
        <v>1422</v>
      </c>
      <c r="F856" s="2" t="s">
        <v>1468</v>
      </c>
      <c r="G856" s="2" t="s">
        <v>5</v>
      </c>
      <c r="H856" s="2">
        <f>5*A2</f>
        <v>0.3</v>
      </c>
      <c r="I856" s="2">
        <f>3*A9</f>
        <v>0.09</v>
      </c>
      <c r="J856" s="2">
        <f>3*A6</f>
        <v>0.44999999999999996</v>
      </c>
      <c r="K856" s="2">
        <f>1*A45</f>
        <v>3.5</v>
      </c>
      <c r="L856" s="2">
        <f>6*A58</f>
        <v>0.12</v>
      </c>
      <c r="M856" s="2" t="s">
        <v>1980</v>
      </c>
    </row>
    <row r="857" spans="3:13" ht="15.6" customHeight="1">
      <c r="C857" s="2">
        <f t="shared" si="21"/>
        <v>4.46</v>
      </c>
      <c r="D857" s="2" t="s">
        <v>1545</v>
      </c>
      <c r="E857" s="2" t="s">
        <v>1422</v>
      </c>
      <c r="F857" s="2" t="s">
        <v>1468</v>
      </c>
      <c r="G857" s="2" t="s">
        <v>5</v>
      </c>
      <c r="H857" s="2">
        <f>5*A2</f>
        <v>0.3</v>
      </c>
      <c r="I857" s="2">
        <f>3*A9</f>
        <v>0.09</v>
      </c>
      <c r="J857" s="2">
        <f>3*A6</f>
        <v>0.44999999999999996</v>
      </c>
      <c r="K857" s="2">
        <f>1*A45</f>
        <v>3.5</v>
      </c>
      <c r="L857" s="2">
        <f>6*A58</f>
        <v>0.12</v>
      </c>
      <c r="M857" s="2" t="s">
        <v>1980</v>
      </c>
    </row>
    <row r="858" spans="3:13" ht="15.6" customHeight="1">
      <c r="C858" s="2">
        <f t="shared" si="21"/>
        <v>4.46</v>
      </c>
      <c r="D858" s="2" t="s">
        <v>1753</v>
      </c>
      <c r="E858" s="2" t="s">
        <v>1422</v>
      </c>
      <c r="F858" s="2" t="s">
        <v>1468</v>
      </c>
      <c r="G858" s="2" t="s">
        <v>5</v>
      </c>
      <c r="H858" s="2">
        <f>5*A2</f>
        <v>0.3</v>
      </c>
      <c r="I858" s="2">
        <f>3*A9</f>
        <v>0.09</v>
      </c>
      <c r="J858" s="2">
        <f>3*A6</f>
        <v>0.44999999999999996</v>
      </c>
      <c r="K858" s="2">
        <f>1*A45</f>
        <v>3.5</v>
      </c>
      <c r="L858" s="2">
        <f>6*A58</f>
        <v>0.12</v>
      </c>
      <c r="M858" s="2" t="s">
        <v>1980</v>
      </c>
    </row>
    <row r="859" spans="3:13" ht="15.6" customHeight="1">
      <c r="C859" s="2">
        <f t="shared" si="21"/>
        <v>5.38</v>
      </c>
      <c r="D859" s="2" t="s">
        <v>2507</v>
      </c>
      <c r="E859" s="2" t="s">
        <v>1422</v>
      </c>
      <c r="F859" s="2" t="s">
        <v>1468</v>
      </c>
      <c r="G859" s="2" t="s">
        <v>11</v>
      </c>
      <c r="H859" s="2">
        <f>8*A2</f>
        <v>0.48</v>
      </c>
      <c r="I859" s="2">
        <f>5*A9</f>
        <v>0.15</v>
      </c>
      <c r="J859" s="2">
        <f>5*A6</f>
        <v>0.75</v>
      </c>
      <c r="K859" s="2">
        <f>1*A45</f>
        <v>3.5</v>
      </c>
      <c r="L859" s="2">
        <f>10*A57</f>
        <v>0.5</v>
      </c>
      <c r="M859" s="2" t="s">
        <v>1980</v>
      </c>
    </row>
    <row r="860" spans="3:13" ht="15.6" customHeight="1">
      <c r="C860" s="2">
        <f t="shared" si="21"/>
        <v>5.18</v>
      </c>
      <c r="D860" s="2" t="s">
        <v>1625</v>
      </c>
      <c r="E860" s="2" t="s">
        <v>1422</v>
      </c>
      <c r="F860" s="2" t="s">
        <v>1468</v>
      </c>
      <c r="G860" s="2" t="s">
        <v>11</v>
      </c>
      <c r="H860" s="2">
        <f>9*A2</f>
        <v>0.54</v>
      </c>
      <c r="I860" s="2">
        <f>5*A9</f>
        <v>0.15</v>
      </c>
      <c r="J860" s="2">
        <f>5*A6</f>
        <v>0.75</v>
      </c>
      <c r="K860" s="2">
        <f>1*A45</f>
        <v>3.5</v>
      </c>
      <c r="L860" s="2">
        <f>12*A58</f>
        <v>0.24</v>
      </c>
      <c r="M860" s="2" t="s">
        <v>1980</v>
      </c>
    </row>
    <row r="861" spans="3:13" ht="15.6" customHeight="1">
      <c r="C861" s="2">
        <f t="shared" si="21"/>
        <v>4.5600000000000005</v>
      </c>
      <c r="D861" s="2" t="s">
        <v>1546</v>
      </c>
      <c r="E861" s="2" t="s">
        <v>1422</v>
      </c>
      <c r="F861" s="2" t="s">
        <v>1468</v>
      </c>
      <c r="G861" s="2" t="s">
        <v>5</v>
      </c>
      <c r="H861" s="2">
        <f>6*A2</f>
        <v>0.36</v>
      </c>
      <c r="I861" s="2">
        <f>3*A9</f>
        <v>0.09</v>
      </c>
      <c r="J861" s="2">
        <f>3*A6</f>
        <v>0.44999999999999996</v>
      </c>
      <c r="K861" s="2">
        <f>1*A45</f>
        <v>3.5</v>
      </c>
      <c r="L861" s="2">
        <f>8*A58</f>
        <v>0.16</v>
      </c>
      <c r="M861" s="2" t="s">
        <v>1980</v>
      </c>
    </row>
    <row r="862" spans="3:13" ht="15.6" customHeight="1">
      <c r="C862" s="2">
        <f t="shared" si="21"/>
        <v>6.46</v>
      </c>
      <c r="D862" s="2" t="s">
        <v>1467</v>
      </c>
      <c r="E862" s="2" t="s">
        <v>1422</v>
      </c>
      <c r="F862" s="2" t="s">
        <v>1468</v>
      </c>
      <c r="G862" s="2" t="s">
        <v>7</v>
      </c>
      <c r="H862" s="2">
        <f>12*A2</f>
        <v>0.72</v>
      </c>
      <c r="I862" s="2">
        <f>8*A9</f>
        <v>0.24</v>
      </c>
      <c r="J862" s="2">
        <f>8*A6</f>
        <v>1.2</v>
      </c>
      <c r="K862" s="2">
        <f>1*A45</f>
        <v>3.5</v>
      </c>
      <c r="L862" s="2">
        <f>16*A57</f>
        <v>0.8</v>
      </c>
      <c r="M862" s="2" t="s">
        <v>1980</v>
      </c>
    </row>
    <row r="863" spans="3:13" ht="15.6" customHeight="1">
      <c r="C863" s="2">
        <f t="shared" si="21"/>
        <v>5.98</v>
      </c>
      <c r="D863" s="2" t="s">
        <v>1469</v>
      </c>
      <c r="E863" s="2" t="s">
        <v>1422</v>
      </c>
      <c r="F863" s="2" t="s">
        <v>1468</v>
      </c>
      <c r="G863" s="2" t="s">
        <v>7</v>
      </c>
      <c r="H863" s="2">
        <f>12*A2</f>
        <v>0.72</v>
      </c>
      <c r="I863" s="2">
        <f>8*A9</f>
        <v>0.24</v>
      </c>
      <c r="J863" s="2">
        <f>8*A6</f>
        <v>1.2</v>
      </c>
      <c r="K863" s="2">
        <f>1*A45</f>
        <v>3.5</v>
      </c>
      <c r="L863" s="2">
        <f>16*A58</f>
        <v>0.32</v>
      </c>
      <c r="M863" s="2" t="s">
        <v>1980</v>
      </c>
    </row>
    <row r="864" spans="3:13" ht="15.6" customHeight="1">
      <c r="C864" s="2">
        <f t="shared" ref="C864:C936" si="22">SUM(H864:M864)</f>
        <v>5.18</v>
      </c>
      <c r="D864" s="2" t="s">
        <v>1626</v>
      </c>
      <c r="E864" s="2" t="s">
        <v>1422</v>
      </c>
      <c r="F864" s="2" t="s">
        <v>1468</v>
      </c>
      <c r="G864" s="2" t="s">
        <v>11</v>
      </c>
      <c r="H864" s="2">
        <f>9*A2</f>
        <v>0.54</v>
      </c>
      <c r="I864" s="2">
        <f>5*A9</f>
        <v>0.15</v>
      </c>
      <c r="J864" s="2">
        <f>5*A6</f>
        <v>0.75</v>
      </c>
      <c r="K864" s="2">
        <f>1*A45</f>
        <v>3.5</v>
      </c>
      <c r="L864" s="2">
        <f>12*A58</f>
        <v>0.24</v>
      </c>
      <c r="M864" s="2" t="s">
        <v>1980</v>
      </c>
    </row>
    <row r="865" spans="3:13" ht="15.6" customHeight="1">
      <c r="C865" s="2">
        <f t="shared" si="22"/>
        <v>77.62</v>
      </c>
      <c r="D865" s="2" t="s">
        <v>2584</v>
      </c>
      <c r="E865" s="2" t="s">
        <v>1669</v>
      </c>
      <c r="F865" s="2" t="s">
        <v>1364</v>
      </c>
      <c r="G865" s="2" t="s">
        <v>1</v>
      </c>
      <c r="H865" s="2">
        <f>15*A8</f>
        <v>0.44999999999999996</v>
      </c>
      <c r="I865" s="2">
        <f>13*A9</f>
        <v>0.39</v>
      </c>
      <c r="J865" s="2">
        <f>13*A7</f>
        <v>3.9</v>
      </c>
      <c r="K865" s="2">
        <f>11*A5</f>
        <v>0.88</v>
      </c>
      <c r="L865" s="2">
        <f>2*A34</f>
        <v>9</v>
      </c>
      <c r="M865" s="2">
        <f>1*A10</f>
        <v>63</v>
      </c>
    </row>
    <row r="866" spans="3:13" ht="15.6" customHeight="1">
      <c r="C866" s="2">
        <f t="shared" si="22"/>
        <v>33.019999999999996</v>
      </c>
      <c r="D866" s="2" t="s">
        <v>2573</v>
      </c>
      <c r="E866" s="2" t="s">
        <v>1669</v>
      </c>
      <c r="F866" s="2" t="s">
        <v>1364</v>
      </c>
      <c r="G866" s="2" t="s">
        <v>7</v>
      </c>
      <c r="H866" s="2">
        <f>9*A8</f>
        <v>0.27</v>
      </c>
      <c r="I866" s="2">
        <f>7*A9</f>
        <v>0.21</v>
      </c>
      <c r="J866" s="2">
        <f>9*A2</f>
        <v>0.54</v>
      </c>
      <c r="K866" s="2">
        <f>2*A34</f>
        <v>9</v>
      </c>
      <c r="L866" s="2">
        <f>1*A29</f>
        <v>23</v>
      </c>
      <c r="M866" s="2" t="s">
        <v>1980</v>
      </c>
    </row>
    <row r="867" spans="3:13" ht="15.6" customHeight="1">
      <c r="C867" s="2">
        <f t="shared" si="22"/>
        <v>32.96</v>
      </c>
      <c r="D867" s="2" t="s">
        <v>2574</v>
      </c>
      <c r="E867" s="2" t="s">
        <v>1669</v>
      </c>
      <c r="F867" s="2" t="s">
        <v>1364</v>
      </c>
      <c r="G867" s="2" t="s">
        <v>7</v>
      </c>
      <c r="H867" s="2">
        <f>9*A8</f>
        <v>0.27</v>
      </c>
      <c r="I867" s="2">
        <f>9*A9</f>
        <v>0.27</v>
      </c>
      <c r="J867" s="2">
        <f>7*A2</f>
        <v>0.42</v>
      </c>
      <c r="K867" s="2">
        <f>2*A34</f>
        <v>9</v>
      </c>
      <c r="L867" s="2">
        <f>1*A29</f>
        <v>23</v>
      </c>
      <c r="M867" s="2" t="s">
        <v>1980</v>
      </c>
    </row>
    <row r="868" spans="3:13" ht="15.6" customHeight="1">
      <c r="C868" s="2">
        <f t="shared" si="22"/>
        <v>35.36</v>
      </c>
      <c r="D868" s="2" t="s">
        <v>2575</v>
      </c>
      <c r="E868" s="2" t="s">
        <v>1669</v>
      </c>
      <c r="F868" s="2" t="s">
        <v>1364</v>
      </c>
      <c r="G868" s="2" t="s">
        <v>7</v>
      </c>
      <c r="H868" s="2">
        <f>9*A8</f>
        <v>0.27</v>
      </c>
      <c r="I868" s="2">
        <f>7*A9</f>
        <v>0.21</v>
      </c>
      <c r="J868" s="2">
        <f>8*A7</f>
        <v>2.4</v>
      </c>
      <c r="K868" s="2">
        <f>6*A5</f>
        <v>0.48</v>
      </c>
      <c r="L868" s="2">
        <f>2*A34</f>
        <v>9</v>
      </c>
      <c r="M868" s="2">
        <f>1*A29</f>
        <v>23</v>
      </c>
    </row>
    <row r="869" spans="3:13" ht="15.6" customHeight="1">
      <c r="C869" s="2">
        <f t="shared" si="22"/>
        <v>5.13</v>
      </c>
      <c r="D869" s="2" t="s">
        <v>2565</v>
      </c>
      <c r="E869" s="2" t="s">
        <v>1435</v>
      </c>
      <c r="F869" s="2" t="s">
        <v>1447</v>
      </c>
      <c r="G869" s="2" t="s">
        <v>5</v>
      </c>
      <c r="H869" s="2">
        <f>6*A9</f>
        <v>0.18</v>
      </c>
      <c r="I869" s="2">
        <f>1*A34</f>
        <v>4.5</v>
      </c>
      <c r="J869" s="2">
        <f>9*A18</f>
        <v>0.45</v>
      </c>
      <c r="K869" s="2" t="s">
        <v>1980</v>
      </c>
      <c r="L869" s="2" t="s">
        <v>1980</v>
      </c>
      <c r="M869" s="2" t="s">
        <v>1980</v>
      </c>
    </row>
    <row r="870" spans="3:13" ht="15.6" customHeight="1">
      <c r="C870" s="2">
        <f t="shared" si="22"/>
        <v>5.9399999999999995</v>
      </c>
      <c r="D870" s="2" t="s">
        <v>2566</v>
      </c>
      <c r="E870" s="2" t="s">
        <v>1435</v>
      </c>
      <c r="F870" s="2" t="s">
        <v>1447</v>
      </c>
      <c r="G870" s="2" t="s">
        <v>11</v>
      </c>
      <c r="H870" s="2">
        <f>9*A9</f>
        <v>0.27</v>
      </c>
      <c r="I870" s="2">
        <f>5*A6</f>
        <v>0.75</v>
      </c>
      <c r="J870" s="2">
        <f>1*A34</f>
        <v>4.5</v>
      </c>
      <c r="K870" s="2">
        <f>6*A13</f>
        <v>0.42000000000000004</v>
      </c>
      <c r="L870" s="2" t="s">
        <v>1980</v>
      </c>
      <c r="M870" s="2" t="s">
        <v>1980</v>
      </c>
    </row>
    <row r="871" spans="3:13" ht="15.6" customHeight="1">
      <c r="C871" s="2">
        <f t="shared" si="22"/>
        <v>4.43</v>
      </c>
      <c r="D871" s="2" t="s">
        <v>480</v>
      </c>
      <c r="E871" s="2" t="s">
        <v>1378</v>
      </c>
      <c r="F871" s="2" t="s">
        <v>1383</v>
      </c>
      <c r="G871" s="2" t="s">
        <v>11</v>
      </c>
      <c r="H871" s="2">
        <f>10*A5</f>
        <v>0.8</v>
      </c>
      <c r="I871" s="2">
        <f>7*A7</f>
        <v>2.1</v>
      </c>
      <c r="J871" s="2">
        <f>8*A2</f>
        <v>0.48</v>
      </c>
      <c r="K871" s="2">
        <f>10*A38</f>
        <v>0.15</v>
      </c>
      <c r="L871" s="2">
        <f>12*A53</f>
        <v>0.30000000000000004</v>
      </c>
      <c r="M871" s="2">
        <f>3*A47</f>
        <v>0.60000000000000009</v>
      </c>
    </row>
    <row r="872" spans="3:13" ht="15.6" customHeight="1">
      <c r="C872" s="2">
        <f t="shared" si="22"/>
        <v>4.24</v>
      </c>
      <c r="D872" s="2" t="s">
        <v>481</v>
      </c>
      <c r="E872" s="2" t="s">
        <v>1378</v>
      </c>
      <c r="F872" s="2" t="s">
        <v>1383</v>
      </c>
      <c r="G872" s="2" t="s">
        <v>11</v>
      </c>
      <c r="H872" s="2">
        <f>9*A5</f>
        <v>0.72</v>
      </c>
      <c r="I872" s="2">
        <f>7*A7</f>
        <v>2.1</v>
      </c>
      <c r="J872" s="2">
        <f>7*A2</f>
        <v>0.42</v>
      </c>
      <c r="K872" s="2">
        <f>10*A38</f>
        <v>0.15</v>
      </c>
      <c r="L872" s="2">
        <f>10*A53</f>
        <v>0.25</v>
      </c>
      <c r="M872" s="2">
        <f>3*A47</f>
        <v>0.60000000000000009</v>
      </c>
    </row>
    <row r="873" spans="3:13" ht="15.6" customHeight="1">
      <c r="C873" s="2">
        <f t="shared" si="22"/>
        <v>3.81</v>
      </c>
      <c r="D873" s="2" t="s">
        <v>482</v>
      </c>
      <c r="E873" s="2" t="s">
        <v>1378</v>
      </c>
      <c r="F873" s="2" t="s">
        <v>1383</v>
      </c>
      <c r="G873" s="2" t="s">
        <v>11</v>
      </c>
      <c r="H873" s="2">
        <f>8*A5</f>
        <v>0.64</v>
      </c>
      <c r="I873" s="2">
        <f>6*A7</f>
        <v>1.7999999999999998</v>
      </c>
      <c r="J873" s="2">
        <f>7*A2</f>
        <v>0.42</v>
      </c>
      <c r="K873" s="2">
        <f>10*A38</f>
        <v>0.15</v>
      </c>
      <c r="L873" s="2">
        <f>8*A53</f>
        <v>0.2</v>
      </c>
      <c r="M873" s="2">
        <f>3*A47</f>
        <v>0.60000000000000009</v>
      </c>
    </row>
    <row r="874" spans="3:13" ht="15.6" customHeight="1">
      <c r="C874" s="2">
        <f t="shared" si="22"/>
        <v>3.0750000000000002</v>
      </c>
      <c r="D874" s="2" t="s">
        <v>483</v>
      </c>
      <c r="E874" s="2" t="s">
        <v>1370</v>
      </c>
      <c r="F874" s="2" t="s">
        <v>1447</v>
      </c>
      <c r="G874" s="2" t="s">
        <v>5</v>
      </c>
      <c r="H874" s="2">
        <f>5*A6</f>
        <v>0.75</v>
      </c>
      <c r="I874" s="2">
        <f>5*A38</f>
        <v>7.4999999999999997E-2</v>
      </c>
      <c r="J874" s="2">
        <f>9*A23</f>
        <v>2.25</v>
      </c>
      <c r="K874" s="2" t="s">
        <v>1980</v>
      </c>
      <c r="L874" s="2" t="s">
        <v>1980</v>
      </c>
      <c r="M874" s="2" t="s">
        <v>1980</v>
      </c>
    </row>
    <row r="875" spans="3:13" ht="15.6" customHeight="1">
      <c r="C875" s="2">
        <f>SUM(H875:M875)</f>
        <v>15.51</v>
      </c>
      <c r="D875" s="2" t="s">
        <v>2215</v>
      </c>
      <c r="E875" s="2" t="s">
        <v>1370</v>
      </c>
      <c r="F875" s="2" t="s">
        <v>1364</v>
      </c>
      <c r="G875" s="2" t="s">
        <v>1</v>
      </c>
      <c r="H875" s="2">
        <f>A6*15</f>
        <v>2.25</v>
      </c>
      <c r="I875" s="2">
        <f>A4*15</f>
        <v>0.15</v>
      </c>
      <c r="J875" s="2">
        <f>A9*13</f>
        <v>0.39</v>
      </c>
      <c r="K875" s="2">
        <f>A5*9</f>
        <v>0.72</v>
      </c>
      <c r="L875" s="2">
        <f>A33*2</f>
        <v>5</v>
      </c>
      <c r="M875" s="2">
        <f>A25*1</f>
        <v>7</v>
      </c>
    </row>
    <row r="876" spans="3:13" ht="15.6" customHeight="1">
      <c r="C876" s="2">
        <f t="shared" si="22"/>
        <v>5.3849999999999998</v>
      </c>
      <c r="D876" s="2" t="s">
        <v>485</v>
      </c>
      <c r="E876" s="2" t="s">
        <v>1370</v>
      </c>
      <c r="F876" s="2" t="s">
        <v>1371</v>
      </c>
      <c r="G876" s="2" t="s">
        <v>7</v>
      </c>
      <c r="H876" s="2">
        <f>11*A6</f>
        <v>1.65</v>
      </c>
      <c r="I876" s="2">
        <f>7*A9</f>
        <v>0.21</v>
      </c>
      <c r="J876" s="2">
        <f>6*A3</f>
        <v>0.60000000000000009</v>
      </c>
      <c r="K876" s="2">
        <f>15*A38</f>
        <v>0.22499999999999998</v>
      </c>
      <c r="L876" s="2">
        <f>3*A22</f>
        <v>2.7</v>
      </c>
      <c r="M876" s="2" t="s">
        <v>1980</v>
      </c>
    </row>
    <row r="877" spans="3:13" ht="15.6" customHeight="1">
      <c r="C877" s="2">
        <f t="shared" si="22"/>
        <v>2.1799999999999997</v>
      </c>
      <c r="D877" s="2" t="s">
        <v>486</v>
      </c>
      <c r="E877" s="2" t="s">
        <v>1378</v>
      </c>
      <c r="F877" s="2" t="s">
        <v>1383</v>
      </c>
      <c r="G877" s="2" t="s">
        <v>11</v>
      </c>
      <c r="H877" s="2">
        <f>10*A5</f>
        <v>0.8</v>
      </c>
      <c r="I877" s="2">
        <f>7*A9</f>
        <v>0.21</v>
      </c>
      <c r="J877" s="2">
        <f>7*A2</f>
        <v>0.42</v>
      </c>
      <c r="K877" s="2">
        <f>10*A38</f>
        <v>0.15</v>
      </c>
      <c r="L877" s="2">
        <f>3*A47</f>
        <v>0.60000000000000009</v>
      </c>
      <c r="M877" s="2" t="s">
        <v>1980</v>
      </c>
    </row>
    <row r="878" spans="3:13" ht="15.6" customHeight="1">
      <c r="C878" s="2">
        <f t="shared" si="22"/>
        <v>2.3650000000000002</v>
      </c>
      <c r="D878" s="2" t="s">
        <v>487</v>
      </c>
      <c r="E878" s="2" t="s">
        <v>1378</v>
      </c>
      <c r="F878" s="2" t="s">
        <v>1383</v>
      </c>
      <c r="G878" s="2" t="s">
        <v>5</v>
      </c>
      <c r="H878" s="2">
        <f>3*A5</f>
        <v>0.24</v>
      </c>
      <c r="I878" s="2">
        <f>5*A38</f>
        <v>7.4999999999999997E-2</v>
      </c>
      <c r="J878" s="2">
        <f>2*A53</f>
        <v>0.05</v>
      </c>
      <c r="K878" s="2">
        <f>20*A49</f>
        <v>2</v>
      </c>
      <c r="L878" s="2" t="s">
        <v>1980</v>
      </c>
      <c r="M878" s="2" t="s">
        <v>1980</v>
      </c>
    </row>
    <row r="879" spans="3:13" ht="15.6" customHeight="1">
      <c r="C879" s="2">
        <f t="shared" si="22"/>
        <v>3.99</v>
      </c>
      <c r="D879" s="2" t="s">
        <v>488</v>
      </c>
      <c r="E879" s="2" t="s">
        <v>1435</v>
      </c>
      <c r="F879" s="2" t="s">
        <v>1383</v>
      </c>
      <c r="G879" s="2" t="s">
        <v>11</v>
      </c>
      <c r="H879" s="2">
        <f>11*A9</f>
        <v>0.32999999999999996</v>
      </c>
      <c r="I879" s="2">
        <f>7*A7</f>
        <v>2.1</v>
      </c>
      <c r="J879" s="2">
        <f>8*A5</f>
        <v>0.64</v>
      </c>
      <c r="K879" s="2">
        <f>10*A38</f>
        <v>0.15</v>
      </c>
      <c r="L879" s="2">
        <f>14*A53</f>
        <v>0.35000000000000003</v>
      </c>
      <c r="M879" s="2">
        <f>6*A13</f>
        <v>0.42000000000000004</v>
      </c>
    </row>
    <row r="880" spans="3:13" ht="15.6" customHeight="1">
      <c r="C880" s="10">
        <f t="shared" si="22"/>
        <v>4.57</v>
      </c>
      <c r="D880" s="2" t="s">
        <v>2560</v>
      </c>
      <c r="E880" s="2" t="s">
        <v>1378</v>
      </c>
      <c r="F880" s="2" t="s">
        <v>1383</v>
      </c>
      <c r="G880" s="2" t="s">
        <v>5</v>
      </c>
      <c r="H880" s="2">
        <f>A5*4</f>
        <v>0.32</v>
      </c>
      <c r="I880" s="2">
        <f>A37*1</f>
        <v>2.25</v>
      </c>
      <c r="J880" s="2">
        <f>A49*20</f>
        <v>2</v>
      </c>
    </row>
    <row r="881" spans="3:13" ht="15.6" customHeight="1">
      <c r="C881" s="2">
        <f t="shared" si="22"/>
        <v>5.14</v>
      </c>
      <c r="D881" s="2" t="s">
        <v>2523</v>
      </c>
      <c r="E881" s="2" t="s">
        <v>1382</v>
      </c>
      <c r="F881" s="2" t="s">
        <v>1981</v>
      </c>
      <c r="G881" s="2" t="s">
        <v>11</v>
      </c>
      <c r="H881" s="2">
        <f>9*A7</f>
        <v>2.6999999999999997</v>
      </c>
      <c r="I881" s="2">
        <f>5*A3</f>
        <v>0.5</v>
      </c>
      <c r="J881" s="2">
        <f>4*A5</f>
        <v>0.32</v>
      </c>
      <c r="K881" s="2">
        <f>12*A32</f>
        <v>1.2000000000000002</v>
      </c>
      <c r="L881" s="2">
        <f>6*A11</f>
        <v>0.42000000000000004</v>
      </c>
      <c r="M881" s="2" t="s">
        <v>1980</v>
      </c>
    </row>
    <row r="882" spans="3:13" ht="15.6" customHeight="1">
      <c r="C882" s="2">
        <f t="shared" ref="C882:C889" si="23">SUM(H882:M882)</f>
        <v>4.3500000000000005</v>
      </c>
      <c r="D882" s="2" t="s">
        <v>2234</v>
      </c>
      <c r="E882" s="2" t="s">
        <v>1363</v>
      </c>
      <c r="F882" s="2" t="s">
        <v>1364</v>
      </c>
      <c r="G882" s="2" t="s">
        <v>5</v>
      </c>
      <c r="H882" s="2">
        <f>A3*5</f>
        <v>0.5</v>
      </c>
      <c r="I882" s="2">
        <f>A2*4</f>
        <v>0.24</v>
      </c>
      <c r="J882" s="2">
        <f>A44*1</f>
        <v>3.25</v>
      </c>
      <c r="K882" s="2">
        <f>A17*9</f>
        <v>0.36</v>
      </c>
    </row>
    <row r="883" spans="3:13" ht="15.6" customHeight="1">
      <c r="C883" s="2">
        <f t="shared" si="23"/>
        <v>4.3500000000000005</v>
      </c>
      <c r="D883" s="2" t="s">
        <v>2235</v>
      </c>
      <c r="E883" s="2" t="s">
        <v>1363</v>
      </c>
      <c r="F883" s="2" t="s">
        <v>1364</v>
      </c>
      <c r="G883" s="2" t="s">
        <v>5</v>
      </c>
      <c r="H883" s="2">
        <f>A3*5</f>
        <v>0.5</v>
      </c>
      <c r="I883" s="2">
        <f>A2*4</f>
        <v>0.24</v>
      </c>
      <c r="J883" s="2">
        <f>A44*1</f>
        <v>3.25</v>
      </c>
      <c r="K883" s="2">
        <f>A17*9</f>
        <v>0.36</v>
      </c>
    </row>
    <row r="884" spans="3:13" ht="15.6" customHeight="1">
      <c r="C884" s="2">
        <f t="shared" si="23"/>
        <v>4.3500000000000005</v>
      </c>
      <c r="D884" s="2" t="s">
        <v>2236</v>
      </c>
      <c r="E884" s="2" t="s">
        <v>1363</v>
      </c>
      <c r="F884" s="2" t="s">
        <v>1364</v>
      </c>
      <c r="G884" s="2" t="s">
        <v>5</v>
      </c>
      <c r="H884" s="2">
        <f>A3*5</f>
        <v>0.5</v>
      </c>
      <c r="I884" s="2">
        <f>A2*4</f>
        <v>0.24</v>
      </c>
      <c r="J884" s="2">
        <f>A44*1</f>
        <v>3.25</v>
      </c>
      <c r="K884" s="2">
        <f>A17*9</f>
        <v>0.36</v>
      </c>
    </row>
    <row r="885" spans="3:13" ht="15.6" customHeight="1">
      <c r="C885" s="2">
        <f t="shared" si="23"/>
        <v>4.3</v>
      </c>
      <c r="D885" s="2" t="s">
        <v>2237</v>
      </c>
      <c r="E885" s="2" t="s">
        <v>1435</v>
      </c>
      <c r="F885" s="2" t="s">
        <v>1424</v>
      </c>
      <c r="G885" s="2" t="s">
        <v>11</v>
      </c>
      <c r="H885" s="2">
        <f>A9*9</f>
        <v>0.27</v>
      </c>
      <c r="I885" s="2">
        <f>A2*6</f>
        <v>0.36</v>
      </c>
      <c r="J885" s="2">
        <f>A44*1</f>
        <v>3.25</v>
      </c>
      <c r="K885" s="2">
        <f>A13*6</f>
        <v>0.42000000000000004</v>
      </c>
    </row>
    <row r="886" spans="3:13" ht="15.6" customHeight="1">
      <c r="C886" s="2">
        <f t="shared" si="23"/>
        <v>11.040000000000001</v>
      </c>
      <c r="D886" s="2" t="s">
        <v>2238</v>
      </c>
      <c r="E886" s="2" t="s">
        <v>1363</v>
      </c>
      <c r="F886" s="2" t="s">
        <v>1387</v>
      </c>
      <c r="G886" s="2" t="s">
        <v>7</v>
      </c>
      <c r="H886" s="2">
        <f>A3*13</f>
        <v>1.3</v>
      </c>
      <c r="I886" s="2">
        <f>A2*9</f>
        <v>0.54</v>
      </c>
      <c r="J886" s="2">
        <f>A7*7</f>
        <v>2.1</v>
      </c>
      <c r="K886" s="2">
        <f>A44*2</f>
        <v>6.5</v>
      </c>
      <c r="L886" s="2">
        <f>A14*3</f>
        <v>0.60000000000000009</v>
      </c>
    </row>
    <row r="887" spans="3:13" ht="15.6" customHeight="1">
      <c r="C887" s="2">
        <f t="shared" si="23"/>
        <v>11.040000000000001</v>
      </c>
      <c r="D887" s="2" t="s">
        <v>2239</v>
      </c>
      <c r="E887" s="2" t="s">
        <v>1363</v>
      </c>
      <c r="F887" s="2" t="s">
        <v>1387</v>
      </c>
      <c r="G887" s="2" t="s">
        <v>7</v>
      </c>
      <c r="H887" s="2">
        <f>A3*13</f>
        <v>1.3</v>
      </c>
      <c r="I887" s="2">
        <f>A2*9</f>
        <v>0.54</v>
      </c>
      <c r="J887" s="2">
        <f>A7*7</f>
        <v>2.1</v>
      </c>
      <c r="K887" s="2">
        <f>A44*2</f>
        <v>6.5</v>
      </c>
      <c r="L887" s="2">
        <f>A14*3</f>
        <v>0.60000000000000009</v>
      </c>
    </row>
    <row r="888" spans="3:13" ht="15.6" customHeight="1">
      <c r="C888" s="2">
        <f t="shared" si="23"/>
        <v>11.040000000000001</v>
      </c>
      <c r="D888" s="2" t="s">
        <v>2240</v>
      </c>
      <c r="E888" s="2" t="s">
        <v>1363</v>
      </c>
      <c r="F888" s="2" t="s">
        <v>1387</v>
      </c>
      <c r="G888" s="2" t="s">
        <v>7</v>
      </c>
      <c r="H888" s="2">
        <f>A3*13</f>
        <v>1.3</v>
      </c>
      <c r="I888" s="2">
        <f>A2*9</f>
        <v>0.54</v>
      </c>
      <c r="J888" s="2">
        <f>A7*7</f>
        <v>2.1</v>
      </c>
      <c r="K888" s="2">
        <f>A44*2</f>
        <v>6.5</v>
      </c>
      <c r="L888" s="2">
        <f>A14*3</f>
        <v>0.60000000000000009</v>
      </c>
    </row>
    <row r="889" spans="3:13" ht="15.6" customHeight="1">
      <c r="C889" s="2">
        <f t="shared" si="23"/>
        <v>5.0199999999999996</v>
      </c>
      <c r="D889" s="2" t="s">
        <v>2241</v>
      </c>
      <c r="E889" s="2" t="s">
        <v>1435</v>
      </c>
      <c r="F889" s="2" t="s">
        <v>1424</v>
      </c>
      <c r="G889" s="2" t="s">
        <v>11</v>
      </c>
      <c r="H889" s="2">
        <f>A9*10</f>
        <v>0.3</v>
      </c>
      <c r="I889" s="2">
        <f>A6*5</f>
        <v>0.75</v>
      </c>
      <c r="J889" s="2">
        <f>A2*5</f>
        <v>0.3</v>
      </c>
      <c r="K889" s="2">
        <f>A44*1</f>
        <v>3.25</v>
      </c>
      <c r="L889" s="2">
        <f>A13*6</f>
        <v>0.42000000000000004</v>
      </c>
    </row>
    <row r="890" spans="3:13" ht="15.6" customHeight="1">
      <c r="C890" s="2">
        <f t="shared" si="22"/>
        <v>2.91</v>
      </c>
      <c r="D890" s="2" t="s">
        <v>491</v>
      </c>
      <c r="E890" s="2" t="s">
        <v>1378</v>
      </c>
      <c r="F890" s="2" t="s">
        <v>1383</v>
      </c>
      <c r="G890" s="2" t="s">
        <v>11</v>
      </c>
      <c r="H890" s="2">
        <f>7*A5</f>
        <v>0.56000000000000005</v>
      </c>
      <c r="I890" s="2">
        <f>10*A38</f>
        <v>0.15</v>
      </c>
      <c r="J890" s="2">
        <f>8*A52</f>
        <v>1.6</v>
      </c>
      <c r="K890" s="2">
        <f>3*A47</f>
        <v>0.60000000000000009</v>
      </c>
      <c r="L890" s="2" t="s">
        <v>1980</v>
      </c>
      <c r="M890" s="2" t="s">
        <v>1980</v>
      </c>
    </row>
    <row r="891" spans="3:13" ht="15.6" customHeight="1">
      <c r="C891" s="2">
        <f t="shared" si="22"/>
        <v>1.5299999999999998</v>
      </c>
      <c r="D891" s="2" t="s">
        <v>492</v>
      </c>
      <c r="E891" s="2" t="s">
        <v>1435</v>
      </c>
      <c r="F891" s="2" t="s">
        <v>1447</v>
      </c>
      <c r="G891" s="2" t="s">
        <v>11</v>
      </c>
      <c r="H891" s="2">
        <f>7*A9</f>
        <v>0.21</v>
      </c>
      <c r="I891" s="2">
        <f>5*A6</f>
        <v>0.75</v>
      </c>
      <c r="J891" s="2">
        <f>10*A38</f>
        <v>0.15</v>
      </c>
      <c r="K891" s="2">
        <f>6*A13</f>
        <v>0.42000000000000004</v>
      </c>
      <c r="L891" s="2" t="s">
        <v>1980</v>
      </c>
      <c r="M891" s="2" t="s">
        <v>1980</v>
      </c>
    </row>
    <row r="892" spans="3:13" ht="15.6" customHeight="1">
      <c r="C892" s="2">
        <f t="shared" si="22"/>
        <v>1.4700000000000002</v>
      </c>
      <c r="D892" s="2" t="s">
        <v>493</v>
      </c>
      <c r="E892" s="2" t="s">
        <v>1378</v>
      </c>
      <c r="F892" s="2" t="s">
        <v>1383</v>
      </c>
      <c r="G892" s="2" t="s">
        <v>11</v>
      </c>
      <c r="H892" s="2">
        <f>6*A5</f>
        <v>0.48</v>
      </c>
      <c r="I892" s="2">
        <f>4*A2</f>
        <v>0.24</v>
      </c>
      <c r="J892" s="2">
        <f>10*A38</f>
        <v>0.15</v>
      </c>
      <c r="K892" s="2">
        <f>3*A47</f>
        <v>0.60000000000000009</v>
      </c>
      <c r="L892" s="2" t="s">
        <v>1980</v>
      </c>
      <c r="M892" s="2" t="s">
        <v>1980</v>
      </c>
    </row>
    <row r="893" spans="3:13" ht="15.6" customHeight="1">
      <c r="C893" s="2">
        <f t="shared" si="22"/>
        <v>5.2350000000000003</v>
      </c>
      <c r="D893" s="2" t="s">
        <v>494</v>
      </c>
      <c r="E893" s="2" t="s">
        <v>1370</v>
      </c>
      <c r="F893" s="2" t="s">
        <v>1376</v>
      </c>
      <c r="G893" s="2" t="s">
        <v>7</v>
      </c>
      <c r="H893" s="2">
        <f>11*A6</f>
        <v>1.65</v>
      </c>
      <c r="I893" s="2">
        <f>8*A9</f>
        <v>0.24</v>
      </c>
      <c r="J893" s="2">
        <f>7*A2</f>
        <v>0.42</v>
      </c>
      <c r="K893" s="2">
        <f>15*A38</f>
        <v>0.22499999999999998</v>
      </c>
      <c r="L893" s="2">
        <f>3*A22</f>
        <v>2.7</v>
      </c>
      <c r="M893" s="2" t="s">
        <v>1980</v>
      </c>
    </row>
    <row r="894" spans="3:13" ht="15.6" customHeight="1">
      <c r="C894" s="2">
        <f t="shared" si="22"/>
        <v>5.8650000000000002</v>
      </c>
      <c r="D894" s="2" t="s">
        <v>495</v>
      </c>
      <c r="E894" s="2" t="s">
        <v>1363</v>
      </c>
      <c r="F894" s="2" t="s">
        <v>1364</v>
      </c>
      <c r="G894" s="2" t="s">
        <v>7</v>
      </c>
      <c r="H894" s="2">
        <f>12*A3</f>
        <v>1.2000000000000002</v>
      </c>
      <c r="I894" s="2">
        <f>8*A7</f>
        <v>2.4</v>
      </c>
      <c r="J894" s="2">
        <f>8*A5</f>
        <v>0.64</v>
      </c>
      <c r="K894" s="2">
        <f>15*A38</f>
        <v>0.22499999999999998</v>
      </c>
      <c r="L894" s="2">
        <f>16*A57</f>
        <v>0.8</v>
      </c>
      <c r="M894" s="2">
        <f>3*A14</f>
        <v>0.60000000000000009</v>
      </c>
    </row>
    <row r="895" spans="3:13" ht="15.6" customHeight="1">
      <c r="C895" s="2">
        <f t="shared" si="22"/>
        <v>3.5700000000000003</v>
      </c>
      <c r="D895" s="2" t="s">
        <v>496</v>
      </c>
      <c r="E895" s="2" t="s">
        <v>1370</v>
      </c>
      <c r="F895" s="2" t="s">
        <v>1425</v>
      </c>
      <c r="G895" s="2" t="s">
        <v>11</v>
      </c>
      <c r="H895" s="2">
        <f>7*A6</f>
        <v>1.05</v>
      </c>
      <c r="I895" s="2">
        <f>5*A9</f>
        <v>0.15</v>
      </c>
      <c r="J895" s="2">
        <f>5*A7</f>
        <v>1.5</v>
      </c>
      <c r="K895" s="2">
        <f>10*A38</f>
        <v>0.15</v>
      </c>
      <c r="L895" s="2">
        <f>6*A28</f>
        <v>0.72</v>
      </c>
      <c r="M895" s="2" t="s">
        <v>1980</v>
      </c>
    </row>
    <row r="896" spans="3:13" ht="15.6" customHeight="1">
      <c r="C896" s="2">
        <f t="shared" si="22"/>
        <v>2.085</v>
      </c>
      <c r="D896" s="2" t="s">
        <v>497</v>
      </c>
      <c r="E896" s="2" t="s">
        <v>1435</v>
      </c>
      <c r="F896" s="2" t="s">
        <v>1371</v>
      </c>
      <c r="G896" s="2" t="s">
        <v>5</v>
      </c>
      <c r="H896" s="2">
        <f>6*A9</f>
        <v>0.18</v>
      </c>
      <c r="I896" s="2">
        <f>4*A7</f>
        <v>1.2</v>
      </c>
      <c r="J896" s="2">
        <f>3*A2</f>
        <v>0.18</v>
      </c>
      <c r="K896" s="2">
        <f>5*A38</f>
        <v>7.4999999999999997E-2</v>
      </c>
      <c r="L896" s="2">
        <f>9*A18</f>
        <v>0.45</v>
      </c>
      <c r="M896" s="2" t="s">
        <v>1980</v>
      </c>
    </row>
    <row r="897" spans="3:13" ht="15.6" customHeight="1">
      <c r="C897" s="2">
        <f t="shared" si="22"/>
        <v>4.754999999999999</v>
      </c>
      <c r="D897" s="2" t="s">
        <v>498</v>
      </c>
      <c r="E897" s="2" t="s">
        <v>1435</v>
      </c>
      <c r="F897" s="2" t="s">
        <v>1982</v>
      </c>
      <c r="G897" s="2" t="s">
        <v>7</v>
      </c>
      <c r="H897" s="2">
        <f>12*A9</f>
        <v>0.36</v>
      </c>
      <c r="I897" s="2">
        <f>9*A7</f>
        <v>2.6999999999999997</v>
      </c>
      <c r="J897" s="2">
        <f>7*A2</f>
        <v>0.42</v>
      </c>
      <c r="K897" s="2">
        <f>15*A38</f>
        <v>0.22499999999999998</v>
      </c>
      <c r="L897" s="2">
        <f>3*A16</f>
        <v>1.0499999999999998</v>
      </c>
      <c r="M897" s="2" t="s">
        <v>1980</v>
      </c>
    </row>
    <row r="898" spans="3:13" ht="15.6" customHeight="1">
      <c r="C898" s="2">
        <f t="shared" si="22"/>
        <v>3.42</v>
      </c>
      <c r="D898" s="2" t="s">
        <v>499</v>
      </c>
      <c r="E898" s="2" t="s">
        <v>1435</v>
      </c>
      <c r="F898" s="2" t="s">
        <v>1371</v>
      </c>
      <c r="G898" s="2" t="s">
        <v>11</v>
      </c>
      <c r="H898" s="2">
        <f>11*A9</f>
        <v>0.32999999999999996</v>
      </c>
      <c r="I898" s="2">
        <f>7*A7</f>
        <v>2.1</v>
      </c>
      <c r="J898" s="2">
        <f>7*A2</f>
        <v>0.42</v>
      </c>
      <c r="K898" s="2">
        <f>10*A38</f>
        <v>0.15</v>
      </c>
      <c r="L898" s="2">
        <f>6*A13</f>
        <v>0.42000000000000004</v>
      </c>
      <c r="M898" s="2" t="s">
        <v>1980</v>
      </c>
    </row>
    <row r="899" spans="3:13" ht="15.6" customHeight="1">
      <c r="C899" s="2">
        <f t="shared" si="22"/>
        <v>3.5249999999999999</v>
      </c>
      <c r="D899" s="2" t="s">
        <v>500</v>
      </c>
      <c r="E899" s="2" t="s">
        <v>1370</v>
      </c>
      <c r="F899" s="2" t="s">
        <v>1376</v>
      </c>
      <c r="G899" s="2" t="s">
        <v>5</v>
      </c>
      <c r="H899" s="2">
        <f>6*A6</f>
        <v>0.89999999999999991</v>
      </c>
      <c r="I899" s="2">
        <f>3*A3</f>
        <v>0.30000000000000004</v>
      </c>
      <c r="J899" s="2">
        <f>5*A38</f>
        <v>7.4999999999999997E-2</v>
      </c>
      <c r="K899" s="2">
        <f>9*A23</f>
        <v>2.25</v>
      </c>
      <c r="L899" s="2" t="s">
        <v>1980</v>
      </c>
      <c r="M899" s="2" t="s">
        <v>1980</v>
      </c>
    </row>
    <row r="900" spans="3:13" ht="15.6" customHeight="1">
      <c r="C900" s="2">
        <f t="shared" si="22"/>
        <v>3.375</v>
      </c>
      <c r="D900" s="2" t="s">
        <v>501</v>
      </c>
      <c r="E900" s="2" t="s">
        <v>1370</v>
      </c>
      <c r="F900" s="2" t="s">
        <v>1376</v>
      </c>
      <c r="G900" s="2" t="s">
        <v>5</v>
      </c>
      <c r="H900" s="2">
        <f>5*A6</f>
        <v>0.75</v>
      </c>
      <c r="I900" s="2">
        <f>3*A3</f>
        <v>0.30000000000000004</v>
      </c>
      <c r="J900" s="2">
        <f>5*A38</f>
        <v>7.4999999999999997E-2</v>
      </c>
      <c r="K900" s="2">
        <f>9*A23</f>
        <v>2.25</v>
      </c>
      <c r="L900" s="2" t="s">
        <v>1980</v>
      </c>
      <c r="M900" s="2" t="s">
        <v>1980</v>
      </c>
    </row>
    <row r="901" spans="3:13" ht="15.6" customHeight="1">
      <c r="C901" s="2">
        <f t="shared" si="22"/>
        <v>2.8999999999999995</v>
      </c>
      <c r="D901" s="2" t="s">
        <v>502</v>
      </c>
      <c r="E901" s="2" t="s">
        <v>1370</v>
      </c>
      <c r="F901" s="2" t="s">
        <v>1376</v>
      </c>
      <c r="G901" s="2" t="s">
        <v>11</v>
      </c>
      <c r="H901" s="2">
        <f>9*A6</f>
        <v>1.3499999999999999</v>
      </c>
      <c r="I901" s="2">
        <f>6*A9</f>
        <v>0.18</v>
      </c>
      <c r="J901" s="2">
        <f>5*A3</f>
        <v>0.5</v>
      </c>
      <c r="K901" s="2">
        <f>10*A38</f>
        <v>0.15</v>
      </c>
      <c r="L901" s="2">
        <f>6*A28</f>
        <v>0.72</v>
      </c>
      <c r="M901" s="2" t="s">
        <v>1980</v>
      </c>
    </row>
    <row r="902" spans="3:13" ht="15.6" customHeight="1">
      <c r="C902" s="2">
        <f t="shared" si="22"/>
        <v>3.05</v>
      </c>
      <c r="D902" s="2" t="s">
        <v>503</v>
      </c>
      <c r="E902" s="2" t="s">
        <v>1370</v>
      </c>
      <c r="F902" s="2" t="s">
        <v>1376</v>
      </c>
      <c r="G902" s="2" t="s">
        <v>11</v>
      </c>
      <c r="H902" s="2">
        <f>10*A6</f>
        <v>1.5</v>
      </c>
      <c r="I902" s="2">
        <f>6*A9</f>
        <v>0.18</v>
      </c>
      <c r="J902" s="2">
        <f>5*A3</f>
        <v>0.5</v>
      </c>
      <c r="K902" s="2">
        <f>10*A38</f>
        <v>0.15</v>
      </c>
      <c r="L902" s="2">
        <f>6*A28</f>
        <v>0.72</v>
      </c>
      <c r="M902" s="2" t="s">
        <v>1980</v>
      </c>
    </row>
    <row r="903" spans="3:13" ht="15.6" customHeight="1">
      <c r="C903" s="2">
        <f t="shared" si="22"/>
        <v>6.0150000000000006</v>
      </c>
      <c r="D903" s="2" t="s">
        <v>504</v>
      </c>
      <c r="E903" s="2" t="s">
        <v>1370</v>
      </c>
      <c r="F903" s="2" t="s">
        <v>1376</v>
      </c>
      <c r="G903" s="2" t="s">
        <v>7</v>
      </c>
      <c r="H903" s="2">
        <f>13*A6</f>
        <v>1.95</v>
      </c>
      <c r="I903" s="2">
        <f>8*A9</f>
        <v>0.24</v>
      </c>
      <c r="J903" s="2">
        <f>9*A3</f>
        <v>0.9</v>
      </c>
      <c r="K903" s="2">
        <f>15*A38</f>
        <v>0.22499999999999998</v>
      </c>
      <c r="L903" s="2">
        <f>3*A22</f>
        <v>2.7</v>
      </c>
      <c r="M903" s="2" t="s">
        <v>1980</v>
      </c>
    </row>
    <row r="904" spans="3:13" ht="15.6" customHeight="1">
      <c r="C904" s="2">
        <f t="shared" si="22"/>
        <v>3.6850000000000005</v>
      </c>
      <c r="D904" s="2" t="s">
        <v>505</v>
      </c>
      <c r="E904" s="2" t="s">
        <v>1363</v>
      </c>
      <c r="F904" s="2" t="s">
        <v>1425</v>
      </c>
      <c r="G904" s="2" t="s">
        <v>7</v>
      </c>
      <c r="H904" s="2">
        <f>11*A3</f>
        <v>1.1000000000000001</v>
      </c>
      <c r="I904" s="2">
        <f>7*A5</f>
        <v>0.56000000000000005</v>
      </c>
      <c r="J904" s="2">
        <f>8*A6</f>
        <v>1.2</v>
      </c>
      <c r="K904" s="2">
        <f>15*A38</f>
        <v>0.22499999999999998</v>
      </c>
      <c r="L904" s="2">
        <f>3*A14</f>
        <v>0.60000000000000009</v>
      </c>
      <c r="M904" s="2" t="s">
        <v>1980</v>
      </c>
    </row>
    <row r="905" spans="3:13" ht="15.6" customHeight="1">
      <c r="C905" s="2">
        <f t="shared" si="22"/>
        <v>2.9249999999999998</v>
      </c>
      <c r="D905" s="2" t="s">
        <v>506</v>
      </c>
      <c r="E905" s="2" t="s">
        <v>1370</v>
      </c>
      <c r="F905" s="2" t="s">
        <v>1425</v>
      </c>
      <c r="G905" s="2" t="s">
        <v>5</v>
      </c>
      <c r="H905" s="2">
        <f>4*A6</f>
        <v>0.6</v>
      </c>
      <c r="I905" s="2">
        <f>5*A38</f>
        <v>7.4999999999999997E-2</v>
      </c>
      <c r="J905" s="2">
        <f>9*A23</f>
        <v>2.25</v>
      </c>
      <c r="K905" s="2" t="s">
        <v>1980</v>
      </c>
      <c r="L905" s="2" t="s">
        <v>1980</v>
      </c>
      <c r="M905" s="2" t="s">
        <v>1980</v>
      </c>
    </row>
    <row r="906" spans="3:13" ht="15.6" customHeight="1">
      <c r="C906" s="2">
        <f t="shared" si="22"/>
        <v>4.3499999999999996</v>
      </c>
      <c r="D906" s="2" t="s">
        <v>507</v>
      </c>
      <c r="E906" s="2" t="s">
        <v>1370</v>
      </c>
      <c r="F906" s="2" t="s">
        <v>1431</v>
      </c>
      <c r="G906" s="2" t="s">
        <v>11</v>
      </c>
      <c r="H906" s="2">
        <f>10*A6</f>
        <v>1.5</v>
      </c>
      <c r="I906" s="2">
        <f>6*A9</f>
        <v>0.18</v>
      </c>
      <c r="J906" s="2">
        <f>6*A7</f>
        <v>1.7999999999999998</v>
      </c>
      <c r="K906" s="2">
        <f>10*A38</f>
        <v>0.15</v>
      </c>
      <c r="L906" s="2">
        <f>6*A28</f>
        <v>0.72</v>
      </c>
      <c r="M906" s="2" t="s">
        <v>1980</v>
      </c>
    </row>
    <row r="907" spans="3:13" ht="15.6" customHeight="1">
      <c r="C907" s="2">
        <f t="shared" si="22"/>
        <v>7.0949999999999998</v>
      </c>
      <c r="D907" s="2" t="s">
        <v>508</v>
      </c>
      <c r="E907" s="2" t="s">
        <v>1370</v>
      </c>
      <c r="F907" s="2" t="s">
        <v>1431</v>
      </c>
      <c r="G907" s="2" t="s">
        <v>7</v>
      </c>
      <c r="H907" s="2">
        <f>12*A6</f>
        <v>1.7999999999999998</v>
      </c>
      <c r="I907" s="2">
        <f>9*A9</f>
        <v>0.27</v>
      </c>
      <c r="J907" s="2">
        <f>7*A7</f>
        <v>2.1</v>
      </c>
      <c r="K907" s="2">
        <f>15*A38</f>
        <v>0.22499999999999998</v>
      </c>
      <c r="L907" s="2">
        <f>3*A22</f>
        <v>2.7</v>
      </c>
      <c r="M907" s="2" t="s">
        <v>1980</v>
      </c>
    </row>
    <row r="908" spans="3:13" ht="15.6" customHeight="1">
      <c r="C908" s="2">
        <f t="shared" si="22"/>
        <v>2.3550000000000004</v>
      </c>
      <c r="D908" s="2" t="s">
        <v>509</v>
      </c>
      <c r="E908" s="2" t="s">
        <v>1382</v>
      </c>
      <c r="F908" s="2" t="s">
        <v>1431</v>
      </c>
      <c r="G908" s="2" t="s">
        <v>5</v>
      </c>
      <c r="H908" s="2">
        <f>5*A7</f>
        <v>1.5</v>
      </c>
      <c r="I908" s="2">
        <f>4*A6</f>
        <v>0.6</v>
      </c>
      <c r="J908" s="2">
        <f>5*A38</f>
        <v>7.4999999999999997E-2</v>
      </c>
      <c r="K908" s="2">
        <f>9*A20</f>
        <v>0.18</v>
      </c>
      <c r="L908" s="2" t="s">
        <v>1980</v>
      </c>
      <c r="M908" s="2" t="s">
        <v>1980</v>
      </c>
    </row>
    <row r="909" spans="3:13" ht="15.6" customHeight="1">
      <c r="C909" s="2">
        <f t="shared" si="22"/>
        <v>7.6349999999999989</v>
      </c>
      <c r="D909" s="2" t="s">
        <v>510</v>
      </c>
      <c r="E909" s="2" t="s">
        <v>1370</v>
      </c>
      <c r="F909" s="2" t="s">
        <v>1431</v>
      </c>
      <c r="G909" s="2" t="s">
        <v>7</v>
      </c>
      <c r="H909" s="2">
        <f>12*A6</f>
        <v>1.7999999999999998</v>
      </c>
      <c r="I909" s="2">
        <f>7*A9</f>
        <v>0.21</v>
      </c>
      <c r="J909" s="2">
        <f>9*A7</f>
        <v>2.6999999999999997</v>
      </c>
      <c r="K909" s="2">
        <f>15*A38</f>
        <v>0.22499999999999998</v>
      </c>
      <c r="L909" s="2">
        <f>3*A22</f>
        <v>2.7</v>
      </c>
      <c r="M909" s="2" t="s">
        <v>1980</v>
      </c>
    </row>
    <row r="910" spans="3:13" ht="15.6" customHeight="1">
      <c r="C910" s="2">
        <f t="shared" si="22"/>
        <v>1.49</v>
      </c>
      <c r="D910" s="2" t="s">
        <v>511</v>
      </c>
      <c r="E910" s="2" t="s">
        <v>1422</v>
      </c>
      <c r="F910" s="2" t="s">
        <v>1383</v>
      </c>
      <c r="G910" s="2" t="s">
        <v>11</v>
      </c>
      <c r="H910" s="2">
        <f>10*A2</f>
        <v>0.6</v>
      </c>
      <c r="I910" s="2">
        <f>6*A9</f>
        <v>0.18</v>
      </c>
      <c r="J910" s="2">
        <f>7*A5</f>
        <v>0.56000000000000005</v>
      </c>
      <c r="K910" s="2">
        <f>10*A38</f>
        <v>0.15</v>
      </c>
      <c r="L910" s="2" t="s">
        <v>1980</v>
      </c>
      <c r="M910" s="2" t="s">
        <v>1980</v>
      </c>
    </row>
    <row r="911" spans="3:13" ht="15.6" customHeight="1">
      <c r="C911" s="2">
        <f t="shared" si="22"/>
        <v>4.5649999999999995</v>
      </c>
      <c r="D911" s="2" t="s">
        <v>512</v>
      </c>
      <c r="E911" s="2" t="s">
        <v>1435</v>
      </c>
      <c r="F911" s="2" t="s">
        <v>1383</v>
      </c>
      <c r="G911" s="2" t="s">
        <v>7</v>
      </c>
      <c r="H911" s="2">
        <f>11*A9</f>
        <v>0.32999999999999996</v>
      </c>
      <c r="I911" s="2">
        <f>8*A7</f>
        <v>2.4</v>
      </c>
      <c r="J911" s="2">
        <f>7*A5</f>
        <v>0.56000000000000005</v>
      </c>
      <c r="K911" s="2">
        <f>15*A38</f>
        <v>0.22499999999999998</v>
      </c>
      <c r="L911" s="2">
        <f>3*A16</f>
        <v>1.0499999999999998</v>
      </c>
      <c r="M911" s="2" t="s">
        <v>1980</v>
      </c>
    </row>
    <row r="912" spans="3:13" ht="15.6" customHeight="1">
      <c r="C912" s="2">
        <f t="shared" si="22"/>
        <v>10.965</v>
      </c>
      <c r="D912" s="2" t="s">
        <v>513</v>
      </c>
      <c r="E912" s="2" t="s">
        <v>1435</v>
      </c>
      <c r="F912" s="2" t="s">
        <v>1387</v>
      </c>
      <c r="G912" s="2" t="s">
        <v>7</v>
      </c>
      <c r="H912" s="2">
        <f>13*A9</f>
        <v>0.39</v>
      </c>
      <c r="I912" s="2">
        <f>9*A7</f>
        <v>2.6999999999999997</v>
      </c>
      <c r="J912" s="2">
        <f>8*A6</f>
        <v>1.2</v>
      </c>
      <c r="K912" s="2">
        <f>15*A38</f>
        <v>0.22499999999999998</v>
      </c>
      <c r="L912" s="2">
        <f>18*A63</f>
        <v>5.3999999999999995</v>
      </c>
      <c r="M912" s="2">
        <f>3*A16</f>
        <v>1.0499999999999998</v>
      </c>
    </row>
    <row r="913" spans="3:13" ht="15.6" customHeight="1">
      <c r="C913" s="2">
        <f t="shared" si="22"/>
        <v>5.375</v>
      </c>
      <c r="D913" s="2" t="s">
        <v>514</v>
      </c>
      <c r="E913" s="2" t="s">
        <v>1370</v>
      </c>
      <c r="F913" s="2" t="s">
        <v>1383</v>
      </c>
      <c r="G913" s="2" t="s">
        <v>7</v>
      </c>
      <c r="H913" s="2">
        <f>11*A6</f>
        <v>1.65</v>
      </c>
      <c r="I913" s="2">
        <f>8*A9</f>
        <v>0.24</v>
      </c>
      <c r="J913" s="2">
        <f>7*A5</f>
        <v>0.56000000000000005</v>
      </c>
      <c r="K913" s="2">
        <f>15*A38</f>
        <v>0.22499999999999998</v>
      </c>
      <c r="L913" s="2">
        <f>3*A22</f>
        <v>2.7</v>
      </c>
      <c r="M913" s="2" t="s">
        <v>1980</v>
      </c>
    </row>
    <row r="914" spans="3:13" ht="15.6" customHeight="1">
      <c r="C914" s="2">
        <f t="shared" si="22"/>
        <v>9.3150000000000013</v>
      </c>
      <c r="D914" s="2" t="s">
        <v>515</v>
      </c>
      <c r="E914" s="2" t="s">
        <v>1435</v>
      </c>
      <c r="F914" s="2" t="s">
        <v>1387</v>
      </c>
      <c r="G914" s="2" t="s">
        <v>7</v>
      </c>
      <c r="H914" s="2">
        <f>12*A9</f>
        <v>0.36</v>
      </c>
      <c r="I914" s="2">
        <f>8*A7</f>
        <v>2.4</v>
      </c>
      <c r="J914" s="2">
        <f>8*A2</f>
        <v>0.48</v>
      </c>
      <c r="K914" s="2">
        <f>15*A38</f>
        <v>0.22499999999999998</v>
      </c>
      <c r="L914" s="2">
        <f>16*A63</f>
        <v>4.8</v>
      </c>
      <c r="M914" s="2">
        <f>3*A16</f>
        <v>1.0499999999999998</v>
      </c>
    </row>
    <row r="915" spans="3:13" ht="15.6" customHeight="1">
      <c r="C915" s="2">
        <f t="shared" si="22"/>
        <v>4.4249999999999998</v>
      </c>
      <c r="D915" s="2" t="s">
        <v>516</v>
      </c>
      <c r="E915" s="2" t="s">
        <v>1435</v>
      </c>
      <c r="F915" s="2" t="s">
        <v>1387</v>
      </c>
      <c r="G915" s="2" t="s">
        <v>7</v>
      </c>
      <c r="H915" s="2">
        <f>11*A9</f>
        <v>0.32999999999999996</v>
      </c>
      <c r="I915" s="2">
        <f>8*A7</f>
        <v>2.4</v>
      </c>
      <c r="J915" s="2">
        <f>7*A2</f>
        <v>0.42</v>
      </c>
      <c r="K915" s="2">
        <f>15*A38</f>
        <v>0.22499999999999998</v>
      </c>
      <c r="L915" s="2">
        <f>3*A16</f>
        <v>1.0499999999999998</v>
      </c>
      <c r="M915" s="2" t="s">
        <v>1980</v>
      </c>
    </row>
    <row r="916" spans="3:13" ht="15.6" customHeight="1">
      <c r="C916" s="2">
        <f t="shared" si="22"/>
        <v>0.64500000000000002</v>
      </c>
      <c r="D916" s="2" t="s">
        <v>517</v>
      </c>
      <c r="E916" s="2" t="s">
        <v>1435</v>
      </c>
      <c r="F916" s="2" t="s">
        <v>1387</v>
      </c>
      <c r="G916" s="2" t="s">
        <v>5</v>
      </c>
      <c r="H916" s="2">
        <f>4*A9</f>
        <v>0.12</v>
      </c>
      <c r="I916" s="2">
        <f>5*A38</f>
        <v>7.4999999999999997E-2</v>
      </c>
      <c r="J916" s="2">
        <f>9*A18</f>
        <v>0.45</v>
      </c>
      <c r="K916" s="2" t="s">
        <v>1980</v>
      </c>
      <c r="L916" s="2" t="s">
        <v>1980</v>
      </c>
      <c r="M916" s="2" t="s">
        <v>1980</v>
      </c>
    </row>
    <row r="917" spans="3:13" ht="15.6" customHeight="1">
      <c r="C917" s="2">
        <f t="shared" si="22"/>
        <v>2.61</v>
      </c>
      <c r="D917" s="2" t="s">
        <v>518</v>
      </c>
      <c r="E917" s="2" t="s">
        <v>1435</v>
      </c>
      <c r="F917" s="2" t="s">
        <v>1383</v>
      </c>
      <c r="G917" s="2" t="s">
        <v>11</v>
      </c>
      <c r="H917" s="2">
        <f>8*A9</f>
        <v>0.24</v>
      </c>
      <c r="I917" s="2">
        <f>5*A7</f>
        <v>1.5</v>
      </c>
      <c r="J917" s="2">
        <f>5*A2</f>
        <v>0.3</v>
      </c>
      <c r="K917" s="2">
        <f>10*A38</f>
        <v>0.15</v>
      </c>
      <c r="L917" s="2">
        <f>6*A13</f>
        <v>0.42000000000000004</v>
      </c>
      <c r="M917" s="2" t="s">
        <v>1980</v>
      </c>
    </row>
    <row r="918" spans="3:13" ht="15.6" customHeight="1">
      <c r="C918" s="2">
        <f t="shared" si="22"/>
        <v>2.9850000000000003</v>
      </c>
      <c r="D918" s="2" t="s">
        <v>519</v>
      </c>
      <c r="E918" s="2" t="s">
        <v>1363</v>
      </c>
      <c r="F918" s="2" t="s">
        <v>1364</v>
      </c>
      <c r="G918" s="2" t="s">
        <v>7</v>
      </c>
      <c r="H918" s="2">
        <f>11*A3</f>
        <v>1.1000000000000001</v>
      </c>
      <c r="I918" s="2">
        <f>7*A2</f>
        <v>0.42</v>
      </c>
      <c r="J918" s="2">
        <f>8*A5</f>
        <v>0.64</v>
      </c>
      <c r="K918" s="2">
        <f>15*A38</f>
        <v>0.22499999999999998</v>
      </c>
      <c r="L918" s="2">
        <f>3*A14</f>
        <v>0.60000000000000009</v>
      </c>
      <c r="M918" s="2" t="s">
        <v>1980</v>
      </c>
    </row>
    <row r="919" spans="3:13" ht="15.6" customHeight="1">
      <c r="C919" s="2">
        <f t="shared" si="22"/>
        <v>0.93499999999999994</v>
      </c>
      <c r="D919" s="2" t="s">
        <v>520</v>
      </c>
      <c r="E919" s="2" t="s">
        <v>1363</v>
      </c>
      <c r="F919" s="2" t="s">
        <v>1364</v>
      </c>
      <c r="G919" s="2" t="s">
        <v>5</v>
      </c>
      <c r="H919" s="2">
        <f>5*A3</f>
        <v>0.5</v>
      </c>
      <c r="I919" s="2">
        <f>5*A38</f>
        <v>7.4999999999999997E-2</v>
      </c>
      <c r="J919" s="2">
        <f>9*A17</f>
        <v>0.36</v>
      </c>
      <c r="K919" s="2" t="s">
        <v>1980</v>
      </c>
      <c r="L919" s="2" t="s">
        <v>1980</v>
      </c>
      <c r="M919" s="2" t="s">
        <v>1980</v>
      </c>
    </row>
    <row r="920" spans="3:13" ht="15.6" customHeight="1">
      <c r="C920" s="2">
        <f t="shared" si="22"/>
        <v>2.61</v>
      </c>
      <c r="D920" s="2" t="s">
        <v>521</v>
      </c>
      <c r="E920" s="2" t="s">
        <v>1363</v>
      </c>
      <c r="F920" s="2" t="s">
        <v>1364</v>
      </c>
      <c r="G920" s="2" t="s">
        <v>11</v>
      </c>
      <c r="H920" s="2">
        <f>9*A3</f>
        <v>0.9</v>
      </c>
      <c r="I920" s="2">
        <f>5*A2</f>
        <v>0.3</v>
      </c>
      <c r="J920" s="2">
        <f>6*A5</f>
        <v>0.48</v>
      </c>
      <c r="K920" s="2">
        <f>10*A38</f>
        <v>0.15</v>
      </c>
      <c r="L920" s="2">
        <f>12*A57</f>
        <v>0.60000000000000009</v>
      </c>
      <c r="M920" s="2">
        <f>6*A15</f>
        <v>0.18</v>
      </c>
    </row>
    <row r="921" spans="3:13" ht="15.6" customHeight="1">
      <c r="C921" s="2">
        <f t="shared" si="22"/>
        <v>3.81</v>
      </c>
      <c r="D921" s="2" t="s">
        <v>522</v>
      </c>
      <c r="E921" s="2" t="s">
        <v>1363</v>
      </c>
      <c r="F921" s="2" t="s">
        <v>1364</v>
      </c>
      <c r="G921" s="2" t="s">
        <v>11</v>
      </c>
      <c r="H921" s="2">
        <f>9*A3</f>
        <v>0.9</v>
      </c>
      <c r="I921" s="2">
        <f>5*A7</f>
        <v>1.5</v>
      </c>
      <c r="J921" s="2">
        <f>6*A5</f>
        <v>0.48</v>
      </c>
      <c r="K921" s="2">
        <f>10*A38</f>
        <v>0.15</v>
      </c>
      <c r="L921" s="2">
        <f>12*A57</f>
        <v>0.60000000000000009</v>
      </c>
      <c r="M921" s="2">
        <f>6*A15</f>
        <v>0.18</v>
      </c>
    </row>
    <row r="922" spans="3:13" ht="15.6" customHeight="1">
      <c r="C922" s="2">
        <f t="shared" si="22"/>
        <v>5.4850000000000003</v>
      </c>
      <c r="D922" s="2" t="s">
        <v>523</v>
      </c>
      <c r="E922" s="2" t="s">
        <v>1370</v>
      </c>
      <c r="F922" s="2" t="s">
        <v>1425</v>
      </c>
      <c r="G922" s="2" t="s">
        <v>7</v>
      </c>
      <c r="H922" s="2">
        <f>11*A6</f>
        <v>1.65</v>
      </c>
      <c r="I922" s="2">
        <f>7*A9</f>
        <v>0.21</v>
      </c>
      <c r="J922" s="2">
        <f>7*A3</f>
        <v>0.70000000000000007</v>
      </c>
      <c r="K922" s="2">
        <f>15*A38</f>
        <v>0.22499999999999998</v>
      </c>
      <c r="L922" s="2">
        <f>3*A22</f>
        <v>2.7</v>
      </c>
      <c r="M922" s="2" t="s">
        <v>1980</v>
      </c>
    </row>
    <row r="923" spans="3:13" ht="15.6" customHeight="1">
      <c r="C923" s="2">
        <f t="shared" si="22"/>
        <v>5.6950000000000003</v>
      </c>
      <c r="D923" s="2" t="s">
        <v>524</v>
      </c>
      <c r="E923" s="2" t="s">
        <v>1370</v>
      </c>
      <c r="F923" s="2" t="s">
        <v>1425</v>
      </c>
      <c r="G923" s="2" t="s">
        <v>7</v>
      </c>
      <c r="H923" s="2">
        <f>12*A6</f>
        <v>1.7999999999999998</v>
      </c>
      <c r="I923" s="2">
        <f>9*A9</f>
        <v>0.27</v>
      </c>
      <c r="J923" s="2">
        <f>7*A3</f>
        <v>0.70000000000000007</v>
      </c>
      <c r="K923" s="2">
        <f>15*A38</f>
        <v>0.22499999999999998</v>
      </c>
      <c r="L923" s="2">
        <f>3*A22</f>
        <v>2.7</v>
      </c>
      <c r="M923" s="2" t="s">
        <v>1980</v>
      </c>
    </row>
    <row r="924" spans="3:13" ht="15.6" customHeight="1">
      <c r="C924" s="2">
        <f t="shared" si="22"/>
        <v>2.0699999999999998</v>
      </c>
      <c r="D924" s="2" t="s">
        <v>525</v>
      </c>
      <c r="E924" s="2" t="s">
        <v>1370</v>
      </c>
      <c r="F924" s="2" t="s">
        <v>1425</v>
      </c>
      <c r="G924" s="2" t="s">
        <v>11</v>
      </c>
      <c r="H924" s="2">
        <f>8*A6</f>
        <v>1.2</v>
      </c>
      <c r="I924" s="2">
        <f>10*A38</f>
        <v>0.15</v>
      </c>
      <c r="J924" s="2">
        <f>6*A28</f>
        <v>0.72</v>
      </c>
      <c r="K924" s="2" t="s">
        <v>1980</v>
      </c>
      <c r="L924" s="2" t="s">
        <v>1980</v>
      </c>
      <c r="M924" s="2" t="s">
        <v>1980</v>
      </c>
    </row>
    <row r="925" spans="3:13" ht="15.6" customHeight="1">
      <c r="C925" s="2">
        <f t="shared" si="22"/>
        <v>4.38</v>
      </c>
      <c r="D925" s="2" t="s">
        <v>526</v>
      </c>
      <c r="E925" s="2" t="s">
        <v>1370</v>
      </c>
      <c r="F925" s="2" t="s">
        <v>1425</v>
      </c>
      <c r="G925" s="2" t="s">
        <v>11</v>
      </c>
      <c r="H925" s="2">
        <f>10*A6</f>
        <v>1.5</v>
      </c>
      <c r="I925" s="2">
        <f>7*A9</f>
        <v>0.21</v>
      </c>
      <c r="J925" s="2">
        <f>6*A7</f>
        <v>1.7999999999999998</v>
      </c>
      <c r="K925" s="2">
        <f>10*A38</f>
        <v>0.15</v>
      </c>
      <c r="L925" s="2">
        <f>6*A28</f>
        <v>0.72</v>
      </c>
      <c r="M925" s="2" t="s">
        <v>1980</v>
      </c>
    </row>
    <row r="926" spans="3:13" ht="15.6" customHeight="1">
      <c r="C926" s="2">
        <f t="shared" si="22"/>
        <v>10.245000000000001</v>
      </c>
      <c r="D926" s="2" t="s">
        <v>527</v>
      </c>
      <c r="E926" s="2" t="s">
        <v>1435</v>
      </c>
      <c r="F926" s="2" t="s">
        <v>1387</v>
      </c>
      <c r="G926" s="2" t="s">
        <v>7</v>
      </c>
      <c r="H926" s="2">
        <f>13*A9</f>
        <v>0.39</v>
      </c>
      <c r="I926" s="2">
        <f>9*A7</f>
        <v>2.6999999999999997</v>
      </c>
      <c r="J926" s="2">
        <f>8*A2</f>
        <v>0.48</v>
      </c>
      <c r="K926" s="2">
        <f>15*A38</f>
        <v>0.22499999999999998</v>
      </c>
      <c r="L926" s="2">
        <f>18*A63</f>
        <v>5.3999999999999995</v>
      </c>
      <c r="M926" s="2">
        <f>3*A16</f>
        <v>1.0499999999999998</v>
      </c>
    </row>
    <row r="927" spans="3:13" ht="15.6" customHeight="1">
      <c r="C927" s="2">
        <f t="shared" si="22"/>
        <v>3.7399999999999993</v>
      </c>
      <c r="D927" s="2" t="s">
        <v>1838</v>
      </c>
      <c r="E927" s="2" t="s">
        <v>1370</v>
      </c>
      <c r="F927" s="2" t="s">
        <v>1376</v>
      </c>
      <c r="G927" s="2" t="s">
        <v>11</v>
      </c>
      <c r="H927" s="2">
        <f>8*A6</f>
        <v>1.2</v>
      </c>
      <c r="I927" s="2">
        <f>5*A9</f>
        <v>0.15</v>
      </c>
      <c r="J927" s="2">
        <f>4*A7</f>
        <v>1.2</v>
      </c>
      <c r="K927" s="2">
        <f>4*A5</f>
        <v>0.32</v>
      </c>
      <c r="L927" s="2">
        <f>10*A38</f>
        <v>0.15</v>
      </c>
      <c r="M927" s="2">
        <f>6*A28</f>
        <v>0.72</v>
      </c>
    </row>
    <row r="928" spans="3:13" ht="15.6" customHeight="1">
      <c r="C928" s="2">
        <f t="shared" si="22"/>
        <v>5.375</v>
      </c>
      <c r="D928" s="2" t="s">
        <v>528</v>
      </c>
      <c r="E928" s="2" t="s">
        <v>1370</v>
      </c>
      <c r="F928" s="2" t="s">
        <v>1425</v>
      </c>
      <c r="G928" s="2" t="s">
        <v>7</v>
      </c>
      <c r="H928" s="2">
        <f>11*A6</f>
        <v>1.65</v>
      </c>
      <c r="I928" s="2">
        <f>8*A9</f>
        <v>0.24</v>
      </c>
      <c r="J928" s="2">
        <f>7*A5</f>
        <v>0.56000000000000005</v>
      </c>
      <c r="K928" s="2">
        <f>15*A38</f>
        <v>0.22499999999999998</v>
      </c>
      <c r="L928" s="2">
        <f>3*A22</f>
        <v>2.7</v>
      </c>
      <c r="M928" s="2" t="s">
        <v>1980</v>
      </c>
    </row>
    <row r="929" spans="3:13" ht="15.6" customHeight="1">
      <c r="C929" s="2">
        <f t="shared" si="22"/>
        <v>3.2249999999999996</v>
      </c>
      <c r="D929" s="2" t="s">
        <v>529</v>
      </c>
      <c r="E929" s="2" t="s">
        <v>1370</v>
      </c>
      <c r="F929" s="2" t="s">
        <v>1425</v>
      </c>
      <c r="G929" s="2" t="s">
        <v>5</v>
      </c>
      <c r="H929" s="2">
        <f>6*A6</f>
        <v>0.89999999999999991</v>
      </c>
      <c r="I929" s="2">
        <f>5*A38</f>
        <v>7.4999999999999997E-2</v>
      </c>
      <c r="J929" s="2">
        <f>9*A23</f>
        <v>2.25</v>
      </c>
      <c r="K929" s="2" t="s">
        <v>1980</v>
      </c>
      <c r="L929" s="2" t="s">
        <v>1980</v>
      </c>
      <c r="M929" s="2" t="s">
        <v>1980</v>
      </c>
    </row>
    <row r="930" spans="3:13" ht="15.6" customHeight="1">
      <c r="C930" s="2">
        <f t="shared" si="22"/>
        <v>5.2249999999999996</v>
      </c>
      <c r="D930" s="2" t="s">
        <v>530</v>
      </c>
      <c r="E930" s="2" t="s">
        <v>1435</v>
      </c>
      <c r="F930" s="2" t="s">
        <v>1445</v>
      </c>
      <c r="G930" s="2" t="s">
        <v>7</v>
      </c>
      <c r="H930" s="2">
        <f>13*A9</f>
        <v>0.39</v>
      </c>
      <c r="I930" s="2">
        <f>10*A7</f>
        <v>3</v>
      </c>
      <c r="J930" s="2">
        <f>7*A5</f>
        <v>0.56000000000000005</v>
      </c>
      <c r="K930" s="2">
        <f>15*A38</f>
        <v>0.22499999999999998</v>
      </c>
      <c r="L930" s="2">
        <f>3*A16</f>
        <v>1.0499999999999998</v>
      </c>
      <c r="M930" s="2" t="s">
        <v>1980</v>
      </c>
    </row>
    <row r="931" spans="3:13" ht="15.6" customHeight="1">
      <c r="C931" s="2">
        <f t="shared" si="22"/>
        <v>0.67500000000000004</v>
      </c>
      <c r="D931" s="2" t="s">
        <v>531</v>
      </c>
      <c r="E931" s="2" t="s">
        <v>1435</v>
      </c>
      <c r="F931" s="2" t="s">
        <v>1383</v>
      </c>
      <c r="G931" s="2" t="s">
        <v>5</v>
      </c>
      <c r="H931" s="2">
        <f>5*A9</f>
        <v>0.15</v>
      </c>
      <c r="I931" s="2">
        <f>5*A38</f>
        <v>7.4999999999999997E-2</v>
      </c>
      <c r="J931" s="2">
        <f>9*A18</f>
        <v>0.45</v>
      </c>
      <c r="K931" s="2" t="s">
        <v>1980</v>
      </c>
      <c r="L931" s="2" t="s">
        <v>1980</v>
      </c>
      <c r="M931" s="2" t="s">
        <v>1980</v>
      </c>
    </row>
    <row r="932" spans="3:13" ht="15.6" customHeight="1">
      <c r="C932" s="2">
        <f t="shared" si="22"/>
        <v>3.2250000000000001</v>
      </c>
      <c r="D932" s="2" t="s">
        <v>532</v>
      </c>
      <c r="E932" s="2" t="s">
        <v>1422</v>
      </c>
      <c r="F932" s="2" t="s">
        <v>1383</v>
      </c>
      <c r="G932" s="2" t="s">
        <v>7</v>
      </c>
      <c r="H932" s="2">
        <f>11*A2</f>
        <v>0.65999999999999992</v>
      </c>
      <c r="I932" s="2">
        <f>8*A9</f>
        <v>0.24</v>
      </c>
      <c r="J932" s="2">
        <f>7*A7</f>
        <v>2.1</v>
      </c>
      <c r="K932" s="2">
        <f>15*A38</f>
        <v>0.22499999999999998</v>
      </c>
      <c r="L932" s="2" t="s">
        <v>1980</v>
      </c>
      <c r="M932" s="2" t="s">
        <v>1980</v>
      </c>
    </row>
    <row r="933" spans="3:13" ht="15.6" customHeight="1">
      <c r="C933" s="2">
        <f t="shared" si="22"/>
        <v>6.1349999999999989</v>
      </c>
      <c r="D933" s="2" t="s">
        <v>533</v>
      </c>
      <c r="E933" s="2" t="s">
        <v>1382</v>
      </c>
      <c r="F933" s="2" t="s">
        <v>1431</v>
      </c>
      <c r="G933" s="2" t="s">
        <v>7</v>
      </c>
      <c r="H933" s="2">
        <f>12*A7</f>
        <v>3.5999999999999996</v>
      </c>
      <c r="I933" s="2">
        <f>7*A9</f>
        <v>0.21</v>
      </c>
      <c r="J933" s="2">
        <f>9*A6</f>
        <v>1.3499999999999999</v>
      </c>
      <c r="K933" s="2">
        <f>15*A38</f>
        <v>0.22499999999999998</v>
      </c>
      <c r="L933" s="2">
        <f>3*A24</f>
        <v>0.75</v>
      </c>
      <c r="M933" s="2" t="s">
        <v>1980</v>
      </c>
    </row>
    <row r="934" spans="3:13" ht="15.6" customHeight="1">
      <c r="C934" s="2">
        <f t="shared" si="22"/>
        <v>3.0750000000000002</v>
      </c>
      <c r="D934" s="2" t="s">
        <v>534</v>
      </c>
      <c r="E934" s="2" t="s">
        <v>1370</v>
      </c>
      <c r="F934" s="2" t="s">
        <v>1431</v>
      </c>
      <c r="G934" s="2" t="s">
        <v>5</v>
      </c>
      <c r="H934" s="2">
        <f>5*A6</f>
        <v>0.75</v>
      </c>
      <c r="I934" s="2">
        <f>5*A38</f>
        <v>7.4999999999999997E-2</v>
      </c>
      <c r="J934" s="2">
        <f>9*A23</f>
        <v>2.25</v>
      </c>
      <c r="K934" s="2" t="s">
        <v>1980</v>
      </c>
      <c r="L934" s="2" t="s">
        <v>1980</v>
      </c>
      <c r="M934" s="2" t="s">
        <v>1980</v>
      </c>
    </row>
    <row r="935" spans="3:13" ht="15.6" customHeight="1">
      <c r="C935" s="2">
        <f t="shared" si="22"/>
        <v>4.74</v>
      </c>
      <c r="D935" s="2" t="s">
        <v>535</v>
      </c>
      <c r="E935" s="2" t="s">
        <v>1382</v>
      </c>
      <c r="F935" s="2" t="s">
        <v>1431</v>
      </c>
      <c r="G935" s="2" t="s">
        <v>11</v>
      </c>
      <c r="H935" s="2">
        <f>10*A7</f>
        <v>3</v>
      </c>
      <c r="I935" s="2">
        <f>4*A9</f>
        <v>0.12</v>
      </c>
      <c r="J935" s="2">
        <f>7*A6</f>
        <v>1.05</v>
      </c>
      <c r="K935" s="2">
        <f>10*A38</f>
        <v>0.15</v>
      </c>
      <c r="L935" s="2">
        <f>6*A11</f>
        <v>0.42000000000000004</v>
      </c>
      <c r="M935" s="2" t="s">
        <v>1980</v>
      </c>
    </row>
    <row r="936" spans="3:13" ht="15.6" customHeight="1">
      <c r="C936" s="2">
        <f t="shared" si="22"/>
        <v>3.335</v>
      </c>
      <c r="D936" s="2" t="s">
        <v>536</v>
      </c>
      <c r="E936" s="2" t="s">
        <v>1363</v>
      </c>
      <c r="F936" s="2" t="s">
        <v>1376</v>
      </c>
      <c r="G936" s="2" t="s">
        <v>7</v>
      </c>
      <c r="H936" s="2">
        <f>11*A3</f>
        <v>1.1000000000000001</v>
      </c>
      <c r="I936" s="2">
        <f>7*A9</f>
        <v>0.21</v>
      </c>
      <c r="J936" s="2">
        <f>8*A6</f>
        <v>1.2</v>
      </c>
      <c r="K936" s="2">
        <f>15*A38</f>
        <v>0.22499999999999998</v>
      </c>
      <c r="L936" s="2">
        <f>3*A14</f>
        <v>0.60000000000000009</v>
      </c>
      <c r="M936" s="2" t="s">
        <v>1980</v>
      </c>
    </row>
    <row r="937" spans="3:13" ht="15.6" customHeight="1">
      <c r="C937" s="2">
        <f t="shared" ref="C937:C1000" si="24">SUM(H937:M937)</f>
        <v>3.4549999999999996</v>
      </c>
      <c r="D937" s="2" t="s">
        <v>537</v>
      </c>
      <c r="E937" s="2" t="s">
        <v>1435</v>
      </c>
      <c r="F937" s="2" t="s">
        <v>1376</v>
      </c>
      <c r="G937" s="2" t="s">
        <v>7</v>
      </c>
      <c r="H937" s="2">
        <f>11*A9</f>
        <v>0.32999999999999996</v>
      </c>
      <c r="I937" s="2">
        <f>8*A3</f>
        <v>0.8</v>
      </c>
      <c r="J937" s="2">
        <f>7*A6</f>
        <v>1.05</v>
      </c>
      <c r="K937" s="2">
        <f>15*A38</f>
        <v>0.22499999999999998</v>
      </c>
      <c r="L937" s="2">
        <f>3*A16</f>
        <v>1.0499999999999998</v>
      </c>
      <c r="M937" s="2" t="s">
        <v>1980</v>
      </c>
    </row>
    <row r="938" spans="3:13" ht="15.6" customHeight="1">
      <c r="C938" s="2">
        <f t="shared" si="24"/>
        <v>5.6849999999999996</v>
      </c>
      <c r="D938" s="2" t="s">
        <v>538</v>
      </c>
      <c r="E938" s="2" t="s">
        <v>1382</v>
      </c>
      <c r="F938" s="2" t="s">
        <v>1376</v>
      </c>
      <c r="G938" s="2" t="s">
        <v>7</v>
      </c>
      <c r="H938" s="2">
        <f>11*A7</f>
        <v>3.3</v>
      </c>
      <c r="I938" s="2">
        <f>7*A9</f>
        <v>0.21</v>
      </c>
      <c r="J938" s="2">
        <f>8*A6</f>
        <v>1.2</v>
      </c>
      <c r="K938" s="2">
        <f>15*A38</f>
        <v>0.22499999999999998</v>
      </c>
      <c r="L938" s="2">
        <f>3*A24</f>
        <v>0.75</v>
      </c>
      <c r="M938" s="2" t="s">
        <v>1980</v>
      </c>
    </row>
    <row r="939" spans="3:13" ht="15.6" customHeight="1">
      <c r="C939" s="2">
        <f t="shared" si="24"/>
        <v>3.2249999999999996</v>
      </c>
      <c r="D939" s="2" t="s">
        <v>539</v>
      </c>
      <c r="E939" s="2" t="s">
        <v>1370</v>
      </c>
      <c r="F939" s="2" t="s">
        <v>1376</v>
      </c>
      <c r="G939" s="2" t="s">
        <v>5</v>
      </c>
      <c r="H939" s="2">
        <f>6*A6</f>
        <v>0.89999999999999991</v>
      </c>
      <c r="I939" s="2">
        <f>5*A38</f>
        <v>7.4999999999999997E-2</v>
      </c>
      <c r="J939" s="2">
        <f>9*A23</f>
        <v>2.25</v>
      </c>
      <c r="K939" s="2" t="s">
        <v>1980</v>
      </c>
      <c r="L939" s="2" t="s">
        <v>1980</v>
      </c>
      <c r="M939" s="2" t="s">
        <v>1980</v>
      </c>
    </row>
    <row r="940" spans="3:13" ht="15.6" customHeight="1">
      <c r="C940" s="2">
        <f t="shared" si="24"/>
        <v>3.8699999999999997</v>
      </c>
      <c r="D940" s="2" t="s">
        <v>540</v>
      </c>
      <c r="E940" s="2" t="s">
        <v>1382</v>
      </c>
      <c r="F940" s="2" t="s">
        <v>1376</v>
      </c>
      <c r="G940" s="2" t="s">
        <v>11</v>
      </c>
      <c r="H940" s="2">
        <f>8*A7</f>
        <v>2.4</v>
      </c>
      <c r="I940" s="2">
        <f>5*A9</f>
        <v>0.15</v>
      </c>
      <c r="J940" s="2">
        <f>5*A6</f>
        <v>0.75</v>
      </c>
      <c r="K940" s="2">
        <f>10*A38</f>
        <v>0.15</v>
      </c>
      <c r="L940" s="2">
        <f>6*A11</f>
        <v>0.42000000000000004</v>
      </c>
      <c r="M940" s="2" t="s">
        <v>1980</v>
      </c>
    </row>
    <row r="941" spans="3:13" ht="15.6" customHeight="1">
      <c r="C941" s="2">
        <f t="shared" si="24"/>
        <v>6.0149999999999997</v>
      </c>
      <c r="D941" s="2" t="s">
        <v>541</v>
      </c>
      <c r="E941" s="2" t="s">
        <v>1382</v>
      </c>
      <c r="F941" s="2" t="s">
        <v>1376</v>
      </c>
      <c r="G941" s="2" t="s">
        <v>7</v>
      </c>
      <c r="H941" s="2">
        <f>12*A7</f>
        <v>3.5999999999999996</v>
      </c>
      <c r="I941" s="2">
        <f>8*A9</f>
        <v>0.24</v>
      </c>
      <c r="J941" s="2">
        <f>8*A6</f>
        <v>1.2</v>
      </c>
      <c r="K941" s="2">
        <f>15*A38</f>
        <v>0.22499999999999998</v>
      </c>
      <c r="L941" s="2">
        <f>3*A24</f>
        <v>0.75</v>
      </c>
      <c r="M941" s="2" t="s">
        <v>1980</v>
      </c>
    </row>
    <row r="942" spans="3:13" ht="15.6" customHeight="1">
      <c r="C942" s="2">
        <f t="shared" si="24"/>
        <v>2.9249999999999998</v>
      </c>
      <c r="D942" s="2" t="s">
        <v>542</v>
      </c>
      <c r="E942" s="2" t="s">
        <v>1370</v>
      </c>
      <c r="F942" s="2" t="s">
        <v>1364</v>
      </c>
      <c r="G942" s="2" t="s">
        <v>5</v>
      </c>
      <c r="H942" s="2">
        <f>4*A6</f>
        <v>0.6</v>
      </c>
      <c r="I942" s="2">
        <f>5*A38</f>
        <v>7.4999999999999997E-2</v>
      </c>
      <c r="J942" s="2">
        <f>9*A23</f>
        <v>2.25</v>
      </c>
      <c r="K942" s="2" t="s">
        <v>1980</v>
      </c>
      <c r="L942" s="2" t="s">
        <v>1980</v>
      </c>
      <c r="M942" s="2" t="s">
        <v>1980</v>
      </c>
    </row>
    <row r="943" spans="3:13" ht="15.6" customHeight="1">
      <c r="C943" s="2">
        <f t="shared" si="24"/>
        <v>3.57</v>
      </c>
      <c r="D943" s="2" t="s">
        <v>543</v>
      </c>
      <c r="E943" s="2" t="s">
        <v>1382</v>
      </c>
      <c r="F943" s="2" t="s">
        <v>1364</v>
      </c>
      <c r="G943" s="2" t="s">
        <v>11</v>
      </c>
      <c r="H943" s="2">
        <f>7*A7</f>
        <v>2.1</v>
      </c>
      <c r="I943" s="2">
        <f>5*A9</f>
        <v>0.15</v>
      </c>
      <c r="J943" s="2">
        <f>5*A6</f>
        <v>0.75</v>
      </c>
      <c r="K943" s="2">
        <f>10*A38</f>
        <v>0.15</v>
      </c>
      <c r="L943" s="2">
        <f>6*A11</f>
        <v>0.42000000000000004</v>
      </c>
      <c r="M943" s="2" t="s">
        <v>1980</v>
      </c>
    </row>
    <row r="944" spans="3:13" ht="15.6" customHeight="1">
      <c r="C944" s="2">
        <f t="shared" si="24"/>
        <v>5.6849999999999996</v>
      </c>
      <c r="D944" s="2" t="s">
        <v>544</v>
      </c>
      <c r="E944" s="2" t="s">
        <v>1382</v>
      </c>
      <c r="F944" s="2" t="s">
        <v>1364</v>
      </c>
      <c r="G944" s="2" t="s">
        <v>7</v>
      </c>
      <c r="H944" s="2">
        <f>11*A7</f>
        <v>3.3</v>
      </c>
      <c r="I944" s="2">
        <f>7*A9</f>
        <v>0.21</v>
      </c>
      <c r="J944" s="2">
        <f>8*A6</f>
        <v>1.2</v>
      </c>
      <c r="K944" s="2">
        <f>15*A38</f>
        <v>0.22499999999999998</v>
      </c>
      <c r="L944" s="2">
        <f>3*A24</f>
        <v>0.75</v>
      </c>
      <c r="M944" s="2" t="s">
        <v>1980</v>
      </c>
    </row>
    <row r="945" spans="3:13" ht="15.6" customHeight="1">
      <c r="C945" s="2">
        <f t="shared" si="24"/>
        <v>0.67500000000000004</v>
      </c>
      <c r="D945" s="2" t="s">
        <v>545</v>
      </c>
      <c r="E945" s="2" t="s">
        <v>1435</v>
      </c>
      <c r="F945" s="2" t="s">
        <v>1383</v>
      </c>
      <c r="G945" s="2" t="s">
        <v>5</v>
      </c>
      <c r="H945" s="2">
        <f>5*A9</f>
        <v>0.15</v>
      </c>
      <c r="I945" s="2">
        <f>5*A38</f>
        <v>7.4999999999999997E-2</v>
      </c>
      <c r="J945" s="2">
        <f>9*A18</f>
        <v>0.45</v>
      </c>
      <c r="K945" s="2" t="s">
        <v>1980</v>
      </c>
      <c r="L945" s="2" t="s">
        <v>1980</v>
      </c>
      <c r="M945" s="2" t="s">
        <v>1980</v>
      </c>
    </row>
    <row r="946" spans="3:13" ht="15.6" customHeight="1">
      <c r="C946" s="2">
        <f t="shared" si="24"/>
        <v>1.48</v>
      </c>
      <c r="D946" s="2" t="s">
        <v>546</v>
      </c>
      <c r="E946" s="2" t="s">
        <v>1435</v>
      </c>
      <c r="F946" s="2" t="s">
        <v>1383</v>
      </c>
      <c r="G946" s="2" t="s">
        <v>11</v>
      </c>
      <c r="H946" s="2">
        <f>7*A9</f>
        <v>0.21</v>
      </c>
      <c r="I946" s="2">
        <f>5*A2</f>
        <v>0.3</v>
      </c>
      <c r="J946" s="2">
        <f>5*A5</f>
        <v>0.4</v>
      </c>
      <c r="K946" s="2">
        <f>10*A38</f>
        <v>0.15</v>
      </c>
      <c r="L946" s="2">
        <f>6*A13</f>
        <v>0.42000000000000004</v>
      </c>
      <c r="M946" s="2" t="s">
        <v>1980</v>
      </c>
    </row>
    <row r="947" spans="3:13" ht="15.6" customHeight="1">
      <c r="C947" s="2">
        <f t="shared" si="24"/>
        <v>1.6850000000000001</v>
      </c>
      <c r="D947" s="2" t="s">
        <v>547</v>
      </c>
      <c r="E947" s="2" t="s">
        <v>1422</v>
      </c>
      <c r="F947" s="2" t="s">
        <v>1383</v>
      </c>
      <c r="G947" s="2" t="s">
        <v>7</v>
      </c>
      <c r="H947" s="2">
        <f>11*A2</f>
        <v>0.65999999999999992</v>
      </c>
      <c r="I947" s="2">
        <f>8*A9</f>
        <v>0.24</v>
      </c>
      <c r="J947" s="2">
        <f>7*A5</f>
        <v>0.56000000000000005</v>
      </c>
      <c r="K947" s="2">
        <f>15*A38</f>
        <v>0.22499999999999998</v>
      </c>
      <c r="L947" s="2" t="s">
        <v>1980</v>
      </c>
      <c r="M947" s="2" t="s">
        <v>1980</v>
      </c>
    </row>
    <row r="948" spans="3:13" ht="15.6" customHeight="1">
      <c r="C948" s="2">
        <f t="shared" si="24"/>
        <v>2.665</v>
      </c>
      <c r="D948" s="2" t="s">
        <v>548</v>
      </c>
      <c r="E948" s="2" t="s">
        <v>1435</v>
      </c>
      <c r="F948" s="2" t="s">
        <v>1383</v>
      </c>
      <c r="G948" s="2" t="s">
        <v>7</v>
      </c>
      <c r="H948" s="2">
        <f>11*A9</f>
        <v>0.32999999999999996</v>
      </c>
      <c r="I948" s="2">
        <f>7*A2</f>
        <v>0.42</v>
      </c>
      <c r="J948" s="2">
        <f>8*A5</f>
        <v>0.64</v>
      </c>
      <c r="K948" s="2">
        <f>15*A38</f>
        <v>0.22499999999999998</v>
      </c>
      <c r="L948" s="2">
        <f>3*A16</f>
        <v>1.0499999999999998</v>
      </c>
      <c r="M948" s="2" t="s">
        <v>1980</v>
      </c>
    </row>
    <row r="949" spans="3:13" ht="15.6" customHeight="1">
      <c r="C949" s="2">
        <f t="shared" si="24"/>
        <v>0.99</v>
      </c>
      <c r="D949" s="2" t="s">
        <v>549</v>
      </c>
      <c r="E949" s="2" t="s">
        <v>1435</v>
      </c>
      <c r="F949" s="2" t="s">
        <v>1387</v>
      </c>
      <c r="G949" s="2" t="s">
        <v>11</v>
      </c>
      <c r="H949" s="2">
        <f>6*A9</f>
        <v>0.18</v>
      </c>
      <c r="I949" s="2">
        <f>4*A2</f>
        <v>0.24</v>
      </c>
      <c r="J949" s="2">
        <f>10*A38</f>
        <v>0.15</v>
      </c>
      <c r="K949" s="2">
        <f>6*A13</f>
        <v>0.42000000000000004</v>
      </c>
      <c r="L949" s="2" t="s">
        <v>1980</v>
      </c>
      <c r="M949" s="2" t="s">
        <v>1980</v>
      </c>
    </row>
    <row r="950" spans="3:13" ht="15.6" customHeight="1">
      <c r="C950" s="2">
        <f t="shared" si="24"/>
        <v>7.4099999999999993</v>
      </c>
      <c r="D950" s="2" t="s">
        <v>550</v>
      </c>
      <c r="E950" s="2" t="s">
        <v>1382</v>
      </c>
      <c r="F950" s="2" t="s">
        <v>1387</v>
      </c>
      <c r="G950" s="2" t="s">
        <v>11</v>
      </c>
      <c r="H950" s="2">
        <f>9*A7</f>
        <v>2.6999999999999997</v>
      </c>
      <c r="I950" s="2">
        <f>6*A9</f>
        <v>0.18</v>
      </c>
      <c r="J950" s="2">
        <f>6*A2</f>
        <v>0.36</v>
      </c>
      <c r="K950" s="2">
        <f>10*A38</f>
        <v>0.15</v>
      </c>
      <c r="L950" s="2">
        <f>12*A63</f>
        <v>3.5999999999999996</v>
      </c>
      <c r="M950" s="2">
        <f>6*A11</f>
        <v>0.42000000000000004</v>
      </c>
    </row>
    <row r="951" spans="3:13" ht="15.6" customHeight="1">
      <c r="C951" s="2">
        <f t="shared" si="24"/>
        <v>11.504999999999999</v>
      </c>
      <c r="D951" s="2" t="s">
        <v>551</v>
      </c>
      <c r="E951" s="2" t="s">
        <v>1382</v>
      </c>
      <c r="F951" s="2" t="s">
        <v>1387</v>
      </c>
      <c r="G951" s="2" t="s">
        <v>7</v>
      </c>
      <c r="H951" s="2">
        <f>13*A7</f>
        <v>3.9</v>
      </c>
      <c r="I951" s="2">
        <f>11*A9</f>
        <v>0.32999999999999996</v>
      </c>
      <c r="J951" s="2">
        <f>6*A6</f>
        <v>0.89999999999999991</v>
      </c>
      <c r="K951" s="2">
        <f>15*A38</f>
        <v>0.22499999999999998</v>
      </c>
      <c r="L951" s="2">
        <f>18*A63</f>
        <v>5.3999999999999995</v>
      </c>
      <c r="M951" s="2">
        <f>3*A24</f>
        <v>0.75</v>
      </c>
    </row>
    <row r="952" spans="3:13" ht="15.6" customHeight="1">
      <c r="C952" s="2">
        <f t="shared" si="24"/>
        <v>5.4749999999999996</v>
      </c>
      <c r="D952" s="2" t="s">
        <v>552</v>
      </c>
      <c r="E952" s="2" t="s">
        <v>1435</v>
      </c>
      <c r="F952" s="2" t="s">
        <v>1445</v>
      </c>
      <c r="G952" s="2" t="s">
        <v>7</v>
      </c>
      <c r="H952" s="2">
        <f>12*A9</f>
        <v>0.36</v>
      </c>
      <c r="I952" s="2">
        <f>8*A7</f>
        <v>2.4</v>
      </c>
      <c r="J952" s="2">
        <f>8*A5</f>
        <v>0.64</v>
      </c>
      <c r="K952" s="2">
        <f>15*A38</f>
        <v>0.22499999999999998</v>
      </c>
      <c r="L952" s="2">
        <f>16*A57</f>
        <v>0.8</v>
      </c>
      <c r="M952" s="2">
        <f>3*A16</f>
        <v>1.0499999999999998</v>
      </c>
    </row>
    <row r="953" spans="3:13" ht="15.6" customHeight="1">
      <c r="C953" s="2">
        <f t="shared" si="24"/>
        <v>0.67500000000000004</v>
      </c>
      <c r="D953" s="2" t="s">
        <v>553</v>
      </c>
      <c r="E953" s="2" t="s">
        <v>1435</v>
      </c>
      <c r="F953" s="2" t="s">
        <v>1383</v>
      </c>
      <c r="G953" s="2" t="s">
        <v>5</v>
      </c>
      <c r="H953" s="2">
        <f>5*A9</f>
        <v>0.15</v>
      </c>
      <c r="I953" s="2">
        <f>5*A38</f>
        <v>7.4999999999999997E-2</v>
      </c>
      <c r="J953" s="2">
        <f>9*A18</f>
        <v>0.45</v>
      </c>
      <c r="K953" s="2" t="s">
        <v>1980</v>
      </c>
      <c r="L953" s="2" t="s">
        <v>1980</v>
      </c>
      <c r="M953" s="2" t="s">
        <v>1980</v>
      </c>
    </row>
    <row r="954" spans="3:13" ht="15.6" customHeight="1">
      <c r="C954" s="2">
        <f t="shared" si="24"/>
        <v>1.5899999999999999</v>
      </c>
      <c r="D954" s="2" t="s">
        <v>554</v>
      </c>
      <c r="E954" s="2" t="s">
        <v>1435</v>
      </c>
      <c r="F954" s="2" t="s">
        <v>1383</v>
      </c>
      <c r="G954" s="2" t="s">
        <v>11</v>
      </c>
      <c r="H954" s="2">
        <f>8*A9</f>
        <v>0.24</v>
      </c>
      <c r="I954" s="2">
        <f>5*A2</f>
        <v>0.3</v>
      </c>
      <c r="J954" s="2">
        <f>6*A5</f>
        <v>0.48</v>
      </c>
      <c r="K954" s="2">
        <f>10*A38</f>
        <v>0.15</v>
      </c>
      <c r="L954" s="2">
        <f>6*A13</f>
        <v>0.42000000000000004</v>
      </c>
      <c r="M954" s="2" t="s">
        <v>1980</v>
      </c>
    </row>
    <row r="955" spans="3:13" ht="15.6" customHeight="1">
      <c r="C955" s="2">
        <f t="shared" si="24"/>
        <v>4.3450000000000006</v>
      </c>
      <c r="D955" s="2" t="s">
        <v>555</v>
      </c>
      <c r="E955" s="2" t="s">
        <v>1435</v>
      </c>
      <c r="F955" s="2" t="s">
        <v>1383</v>
      </c>
      <c r="G955" s="2" t="s">
        <v>7</v>
      </c>
      <c r="H955" s="2">
        <f>11*A9</f>
        <v>0.32999999999999996</v>
      </c>
      <c r="I955" s="2">
        <f>7*A7</f>
        <v>2.1</v>
      </c>
      <c r="J955" s="2">
        <f>8*A5</f>
        <v>0.64</v>
      </c>
      <c r="K955" s="2">
        <f>15*A38</f>
        <v>0.22499999999999998</v>
      </c>
      <c r="L955" s="2">
        <f>3*A16</f>
        <v>1.0499999999999998</v>
      </c>
      <c r="M955" s="2" t="s">
        <v>1980</v>
      </c>
    </row>
    <row r="956" spans="3:13" ht="15.6" customHeight="1">
      <c r="C956" s="2">
        <f t="shared" si="24"/>
        <v>4.5149999999999997</v>
      </c>
      <c r="D956" s="2" t="s">
        <v>556</v>
      </c>
      <c r="E956" s="2" t="s">
        <v>1435</v>
      </c>
      <c r="F956" s="2" t="s">
        <v>1383</v>
      </c>
      <c r="G956" s="2" t="s">
        <v>7</v>
      </c>
      <c r="H956" s="2">
        <f>12*A9</f>
        <v>0.36</v>
      </c>
      <c r="I956" s="2">
        <f>8*A7</f>
        <v>2.4</v>
      </c>
      <c r="J956" s="2">
        <f>8*A2</f>
        <v>0.48</v>
      </c>
      <c r="K956" s="2">
        <f>15*A38</f>
        <v>0.22499999999999998</v>
      </c>
      <c r="L956" s="2">
        <f>3*A16</f>
        <v>1.0499999999999998</v>
      </c>
      <c r="M956" s="2" t="s">
        <v>1980</v>
      </c>
    </row>
    <row r="957" spans="3:13" ht="15.6" customHeight="1">
      <c r="C957" s="2">
        <f t="shared" si="24"/>
        <v>5.4749999999999996</v>
      </c>
      <c r="D957" s="2" t="s">
        <v>557</v>
      </c>
      <c r="E957" s="2" t="s">
        <v>1435</v>
      </c>
      <c r="F957" s="2" t="s">
        <v>1387</v>
      </c>
      <c r="G957" s="2" t="s">
        <v>7</v>
      </c>
      <c r="H957" s="2">
        <f>12*A9</f>
        <v>0.36</v>
      </c>
      <c r="I957" s="2">
        <f>8*A7</f>
        <v>2.4</v>
      </c>
      <c r="J957" s="2">
        <f>8*A5</f>
        <v>0.64</v>
      </c>
      <c r="K957" s="2">
        <f>15*A38</f>
        <v>0.22499999999999998</v>
      </c>
      <c r="L957" s="2">
        <f>16*A57</f>
        <v>0.8</v>
      </c>
      <c r="M957" s="2">
        <f>3*A16</f>
        <v>1.0499999999999998</v>
      </c>
    </row>
    <row r="958" spans="3:13" ht="15.6" customHeight="1">
      <c r="C958" s="2">
        <f t="shared" si="24"/>
        <v>2.9249999999999998</v>
      </c>
      <c r="D958" s="2" t="s">
        <v>558</v>
      </c>
      <c r="E958" s="2" t="s">
        <v>1370</v>
      </c>
      <c r="F958" s="2" t="s">
        <v>1431</v>
      </c>
      <c r="G958" s="2" t="s">
        <v>5</v>
      </c>
      <c r="H958" s="2">
        <f>4*A6</f>
        <v>0.6</v>
      </c>
      <c r="I958" s="2">
        <f>5*A38</f>
        <v>7.4999999999999997E-2</v>
      </c>
      <c r="J958" s="2">
        <f>9*A23</f>
        <v>2.25</v>
      </c>
      <c r="K958" s="2" t="s">
        <v>1980</v>
      </c>
      <c r="L958" s="2" t="s">
        <v>1980</v>
      </c>
      <c r="M958" s="2" t="s">
        <v>1980</v>
      </c>
    </row>
    <row r="959" spans="3:13" ht="15.6" customHeight="1">
      <c r="C959" s="2">
        <f t="shared" si="24"/>
        <v>2.9249999999999998</v>
      </c>
      <c r="D959" s="2" t="s">
        <v>559</v>
      </c>
      <c r="E959" s="2" t="s">
        <v>1370</v>
      </c>
      <c r="F959" s="2" t="s">
        <v>1431</v>
      </c>
      <c r="G959" s="2" t="s">
        <v>5</v>
      </c>
      <c r="H959" s="2">
        <f>4*A6</f>
        <v>0.6</v>
      </c>
      <c r="I959" s="2">
        <f>5*A38</f>
        <v>7.4999999999999997E-2</v>
      </c>
      <c r="J959" s="2">
        <f>9*A23</f>
        <v>2.25</v>
      </c>
      <c r="K959" s="2" t="s">
        <v>1980</v>
      </c>
      <c r="L959" s="2" t="s">
        <v>1980</v>
      </c>
      <c r="M959" s="2" t="s">
        <v>1980</v>
      </c>
    </row>
    <row r="960" spans="3:13" ht="15.6" customHeight="1">
      <c r="C960" s="2">
        <f t="shared" si="24"/>
        <v>5.1550000000000002</v>
      </c>
      <c r="D960" s="2" t="s">
        <v>560</v>
      </c>
      <c r="E960" s="2" t="s">
        <v>1370</v>
      </c>
      <c r="F960" s="2" t="s">
        <v>1447</v>
      </c>
      <c r="G960" s="2" t="s">
        <v>7</v>
      </c>
      <c r="H960" s="2">
        <f>9*A6</f>
        <v>1.3499999999999999</v>
      </c>
      <c r="I960" s="2">
        <f>6*A9</f>
        <v>0.18</v>
      </c>
      <c r="J960" s="2">
        <f>7*A3</f>
        <v>0.70000000000000007</v>
      </c>
      <c r="K960" s="2">
        <f>15*A38</f>
        <v>0.22499999999999998</v>
      </c>
      <c r="L960" s="2">
        <f>3*A22</f>
        <v>2.7</v>
      </c>
      <c r="M960" s="2" t="s">
        <v>1980</v>
      </c>
    </row>
    <row r="961" spans="3:13" ht="15.6" customHeight="1">
      <c r="C961" s="2">
        <f t="shared" si="24"/>
        <v>2.9249999999999998</v>
      </c>
      <c r="D961" s="2" t="s">
        <v>561</v>
      </c>
      <c r="E961" s="2" t="s">
        <v>1370</v>
      </c>
      <c r="F961" s="2" t="s">
        <v>1447</v>
      </c>
      <c r="G961" s="2" t="s">
        <v>5</v>
      </c>
      <c r="H961" s="2">
        <f>4*A6</f>
        <v>0.6</v>
      </c>
      <c r="I961" s="2">
        <f>5*A38</f>
        <v>7.4999999999999997E-2</v>
      </c>
      <c r="J961" s="2">
        <f>9*A23</f>
        <v>2.25</v>
      </c>
      <c r="K961" s="2" t="s">
        <v>1980</v>
      </c>
      <c r="L961" s="2" t="s">
        <v>1980</v>
      </c>
      <c r="M961" s="2" t="s">
        <v>1980</v>
      </c>
    </row>
    <row r="962" spans="3:13" ht="15.6" customHeight="1">
      <c r="C962" s="2">
        <f t="shared" si="24"/>
        <v>10.965</v>
      </c>
      <c r="D962" s="2" t="s">
        <v>562</v>
      </c>
      <c r="E962" s="2" t="s">
        <v>1382</v>
      </c>
      <c r="F962" s="2" t="s">
        <v>1424</v>
      </c>
      <c r="G962" s="2" t="s">
        <v>7</v>
      </c>
      <c r="H962" s="2">
        <f>13*A7</f>
        <v>3.9</v>
      </c>
      <c r="I962" s="2">
        <f>11*A9</f>
        <v>0.32999999999999996</v>
      </c>
      <c r="J962" s="2">
        <f>6*A2</f>
        <v>0.36</v>
      </c>
      <c r="K962" s="2">
        <f>15*A38</f>
        <v>0.22499999999999998</v>
      </c>
      <c r="L962" s="2">
        <f>18*A63</f>
        <v>5.3999999999999995</v>
      </c>
      <c r="M962" s="2">
        <f>3*A24</f>
        <v>0.75</v>
      </c>
    </row>
    <row r="963" spans="3:13" ht="15.6" customHeight="1">
      <c r="C963" s="2">
        <f t="shared" si="24"/>
        <v>2.9249999999999998</v>
      </c>
      <c r="D963" s="2" t="s">
        <v>563</v>
      </c>
      <c r="E963" s="2" t="s">
        <v>1370</v>
      </c>
      <c r="F963" s="2" t="s">
        <v>1425</v>
      </c>
      <c r="G963" s="2" t="s">
        <v>5</v>
      </c>
      <c r="H963" s="2">
        <f>4*A6</f>
        <v>0.6</v>
      </c>
      <c r="I963" s="2">
        <f>5*A38</f>
        <v>7.4999999999999997E-2</v>
      </c>
      <c r="J963" s="2">
        <f>9*A23</f>
        <v>2.25</v>
      </c>
      <c r="K963" s="2" t="s">
        <v>1980</v>
      </c>
      <c r="L963" s="2" t="s">
        <v>1980</v>
      </c>
      <c r="M963" s="2" t="s">
        <v>1980</v>
      </c>
    </row>
    <row r="964" spans="3:13" ht="15.6" customHeight="1">
      <c r="C964" s="2">
        <f t="shared" si="24"/>
        <v>3.2249999999999996</v>
      </c>
      <c r="D964" s="2" t="s">
        <v>564</v>
      </c>
      <c r="E964" s="2" t="s">
        <v>1370</v>
      </c>
      <c r="F964" s="2" t="s">
        <v>1425</v>
      </c>
      <c r="G964" s="2" t="s">
        <v>5</v>
      </c>
      <c r="H964" s="2">
        <f>6*A6</f>
        <v>0.89999999999999991</v>
      </c>
      <c r="I964" s="2">
        <f>5*A38</f>
        <v>7.4999999999999997E-2</v>
      </c>
      <c r="J964" s="2">
        <f>9*A23</f>
        <v>2.25</v>
      </c>
      <c r="K964" s="2" t="s">
        <v>1980</v>
      </c>
      <c r="L964" s="2" t="s">
        <v>1980</v>
      </c>
      <c r="M964" s="2" t="s">
        <v>1980</v>
      </c>
    </row>
    <row r="965" spans="3:13" ht="15.6" customHeight="1">
      <c r="C965" s="2">
        <f t="shared" si="24"/>
        <v>6.464999999999999</v>
      </c>
      <c r="D965" s="2" t="s">
        <v>565</v>
      </c>
      <c r="E965" s="2" t="s">
        <v>1382</v>
      </c>
      <c r="F965" s="2" t="s">
        <v>1425</v>
      </c>
      <c r="G965" s="2" t="s">
        <v>7</v>
      </c>
      <c r="H965" s="2">
        <f>13*A7</f>
        <v>3.9</v>
      </c>
      <c r="I965" s="2">
        <f>8*A9</f>
        <v>0.24</v>
      </c>
      <c r="J965" s="2">
        <f>9*A6</f>
        <v>1.3499999999999999</v>
      </c>
      <c r="K965" s="2">
        <f>15*A38</f>
        <v>0.22499999999999998</v>
      </c>
      <c r="L965" s="2">
        <f>3*A24</f>
        <v>0.75</v>
      </c>
      <c r="M965" s="2" t="s">
        <v>1980</v>
      </c>
    </row>
    <row r="966" spans="3:13" ht="15.6" customHeight="1">
      <c r="C966" s="2">
        <f t="shared" si="24"/>
        <v>4.0199999999999996</v>
      </c>
      <c r="D966" s="2" t="s">
        <v>566</v>
      </c>
      <c r="E966" s="2" t="s">
        <v>1382</v>
      </c>
      <c r="F966" s="2" t="s">
        <v>1425</v>
      </c>
      <c r="G966" s="2" t="s">
        <v>11</v>
      </c>
      <c r="H966" s="2">
        <f>8*A7</f>
        <v>2.4</v>
      </c>
      <c r="I966" s="2">
        <f>5*A9</f>
        <v>0.15</v>
      </c>
      <c r="J966" s="2">
        <f>6*A6</f>
        <v>0.89999999999999991</v>
      </c>
      <c r="K966" s="2">
        <f>10*A38</f>
        <v>0.15</v>
      </c>
      <c r="L966" s="2">
        <f>6*A11</f>
        <v>0.42000000000000004</v>
      </c>
      <c r="M966" s="2" t="s">
        <v>1980</v>
      </c>
    </row>
    <row r="967" spans="3:13" ht="15.6" customHeight="1">
      <c r="C967" s="2">
        <f t="shared" si="24"/>
        <v>4.29</v>
      </c>
      <c r="D967" s="2" t="s">
        <v>567</v>
      </c>
      <c r="E967" s="2" t="s">
        <v>1382</v>
      </c>
      <c r="F967" s="2" t="s">
        <v>1425</v>
      </c>
      <c r="G967" s="2" t="s">
        <v>11</v>
      </c>
      <c r="H967" s="2">
        <f>9*A7</f>
        <v>2.6999999999999997</v>
      </c>
      <c r="I967" s="2">
        <f>4*A9</f>
        <v>0.12</v>
      </c>
      <c r="J967" s="2">
        <f>6*A6</f>
        <v>0.89999999999999991</v>
      </c>
      <c r="K967" s="2">
        <f>10*A38</f>
        <v>0.15</v>
      </c>
      <c r="L967" s="2">
        <f>6*A11</f>
        <v>0.42000000000000004</v>
      </c>
      <c r="M967" s="2" t="s">
        <v>1980</v>
      </c>
    </row>
    <row r="968" spans="3:13" ht="15.6" customHeight="1">
      <c r="C968" s="2">
        <f t="shared" si="24"/>
        <v>5.6849999999999996</v>
      </c>
      <c r="D968" s="2" t="s">
        <v>568</v>
      </c>
      <c r="E968" s="2" t="s">
        <v>1382</v>
      </c>
      <c r="F968" s="2" t="s">
        <v>1425</v>
      </c>
      <c r="G968" s="2" t="s">
        <v>7</v>
      </c>
      <c r="H968" s="2">
        <f>11*A7</f>
        <v>3.3</v>
      </c>
      <c r="I968" s="2">
        <f>7*A9</f>
        <v>0.21</v>
      </c>
      <c r="J968" s="2">
        <f>8*A6</f>
        <v>1.2</v>
      </c>
      <c r="K968" s="2">
        <f>15*A38</f>
        <v>0.22499999999999998</v>
      </c>
      <c r="L968" s="2">
        <f>3*A24</f>
        <v>0.75</v>
      </c>
      <c r="M968" s="2" t="s">
        <v>1980</v>
      </c>
    </row>
    <row r="969" spans="3:13" ht="15.6" customHeight="1">
      <c r="C969" s="2">
        <f t="shared" si="24"/>
        <v>5.6849999999999996</v>
      </c>
      <c r="D969" s="2" t="s">
        <v>569</v>
      </c>
      <c r="E969" s="2" t="s">
        <v>1382</v>
      </c>
      <c r="F969" s="2" t="s">
        <v>1425</v>
      </c>
      <c r="G969" s="2" t="s">
        <v>7</v>
      </c>
      <c r="H969" s="2">
        <f>11*A7</f>
        <v>3.3</v>
      </c>
      <c r="I969" s="2">
        <f>7*A9</f>
        <v>0.21</v>
      </c>
      <c r="J969" s="2">
        <f>8*A6</f>
        <v>1.2</v>
      </c>
      <c r="K969" s="2">
        <f>15*A38</f>
        <v>0.22499999999999998</v>
      </c>
      <c r="L969" s="2">
        <f>3*A24</f>
        <v>0.75</v>
      </c>
      <c r="M969" s="2" t="s">
        <v>1980</v>
      </c>
    </row>
    <row r="970" spans="3:13" ht="15.6" customHeight="1">
      <c r="C970" s="2">
        <f t="shared" si="24"/>
        <v>5.0649999999999995</v>
      </c>
      <c r="D970" s="2" t="s">
        <v>570</v>
      </c>
      <c r="E970" s="2" t="s">
        <v>1363</v>
      </c>
      <c r="F970" s="2" t="s">
        <v>1364</v>
      </c>
      <c r="G970" s="2" t="s">
        <v>7</v>
      </c>
      <c r="H970" s="2">
        <f>12*A3</f>
        <v>1.2000000000000002</v>
      </c>
      <c r="I970" s="2">
        <f>8*A7</f>
        <v>2.4</v>
      </c>
      <c r="J970" s="2">
        <f>8*A5</f>
        <v>0.64</v>
      </c>
      <c r="K970" s="2">
        <f>15*A38</f>
        <v>0.22499999999999998</v>
      </c>
      <c r="L970" s="2">
        <f>3*A14</f>
        <v>0.60000000000000009</v>
      </c>
      <c r="M970" s="2" t="s">
        <v>1980</v>
      </c>
    </row>
    <row r="971" spans="3:13" ht="15.6" customHeight="1">
      <c r="C971" s="2">
        <f t="shared" si="24"/>
        <v>3.1250000000000004</v>
      </c>
      <c r="D971" s="2" t="s">
        <v>571</v>
      </c>
      <c r="E971" s="2" t="s">
        <v>1363</v>
      </c>
      <c r="F971" s="2" t="s">
        <v>1364</v>
      </c>
      <c r="G971" s="2" t="s">
        <v>7</v>
      </c>
      <c r="H971" s="2">
        <f>12*A3</f>
        <v>1.2000000000000002</v>
      </c>
      <c r="I971" s="2">
        <f>9*A2</f>
        <v>0.54</v>
      </c>
      <c r="J971" s="2">
        <f>7*A5</f>
        <v>0.56000000000000005</v>
      </c>
      <c r="K971" s="2">
        <f>15*A38</f>
        <v>0.22499999999999998</v>
      </c>
      <c r="L971" s="2">
        <f>3*A14</f>
        <v>0.60000000000000009</v>
      </c>
      <c r="M971" s="2" t="s">
        <v>1980</v>
      </c>
    </row>
    <row r="972" spans="3:13" ht="15.6" customHeight="1">
      <c r="C972" s="2">
        <f t="shared" si="24"/>
        <v>0.93499999999999994</v>
      </c>
      <c r="D972" s="2" t="s">
        <v>572</v>
      </c>
      <c r="E972" s="2" t="s">
        <v>1363</v>
      </c>
      <c r="F972" s="2" t="s">
        <v>1364</v>
      </c>
      <c r="G972" s="2" t="s">
        <v>5</v>
      </c>
      <c r="H972" s="2">
        <f>5*A3</f>
        <v>0.5</v>
      </c>
      <c r="I972" s="2">
        <f>5*A38</f>
        <v>7.4999999999999997E-2</v>
      </c>
      <c r="J972" s="2">
        <f>9*A17</f>
        <v>0.36</v>
      </c>
      <c r="K972" s="2" t="s">
        <v>1980</v>
      </c>
      <c r="L972" s="2" t="s">
        <v>1980</v>
      </c>
      <c r="M972" s="2" t="s">
        <v>1980</v>
      </c>
    </row>
    <row r="973" spans="3:13" ht="15.6" customHeight="1">
      <c r="C973" s="2">
        <f t="shared" si="24"/>
        <v>2.5900000000000003</v>
      </c>
      <c r="D973" s="2" t="s">
        <v>573</v>
      </c>
      <c r="E973" s="2" t="s">
        <v>1363</v>
      </c>
      <c r="F973" s="2" t="s">
        <v>1364</v>
      </c>
      <c r="G973" s="2" t="s">
        <v>11</v>
      </c>
      <c r="H973" s="2">
        <f>10*A3</f>
        <v>1</v>
      </c>
      <c r="I973" s="2">
        <f>7*A5</f>
        <v>0.56000000000000005</v>
      </c>
      <c r="J973" s="2">
        <f>10*A38</f>
        <v>0.15</v>
      </c>
      <c r="K973" s="2">
        <f>14*A57</f>
        <v>0.70000000000000007</v>
      </c>
      <c r="L973" s="2">
        <f>6*A15</f>
        <v>0.18</v>
      </c>
      <c r="M973" s="2" t="s">
        <v>1980</v>
      </c>
    </row>
    <row r="974" spans="3:13" ht="15.6" customHeight="1">
      <c r="C974" s="2">
        <f t="shared" si="24"/>
        <v>4.3099999999999996</v>
      </c>
      <c r="D974" s="2" t="s">
        <v>574</v>
      </c>
      <c r="E974" s="2" t="s">
        <v>1363</v>
      </c>
      <c r="F974" s="2" t="s">
        <v>1364</v>
      </c>
      <c r="G974" s="2" t="s">
        <v>11</v>
      </c>
      <c r="H974" s="2">
        <f>10*A3</f>
        <v>1</v>
      </c>
      <c r="I974" s="2">
        <f>6*A7</f>
        <v>1.7999999999999998</v>
      </c>
      <c r="J974" s="2">
        <f>6*A5</f>
        <v>0.48</v>
      </c>
      <c r="K974" s="2">
        <f>10*A38</f>
        <v>0.15</v>
      </c>
      <c r="L974" s="2">
        <f>14*A57</f>
        <v>0.70000000000000007</v>
      </c>
      <c r="M974" s="2">
        <f>6*A15</f>
        <v>0.18</v>
      </c>
    </row>
    <row r="975" spans="3:13" ht="15.6" customHeight="1">
      <c r="C975" s="2">
        <f t="shared" si="24"/>
        <v>2.9249999999999998</v>
      </c>
      <c r="D975" s="2" t="s">
        <v>575</v>
      </c>
      <c r="E975" s="2" t="s">
        <v>1370</v>
      </c>
      <c r="F975" s="2" t="s">
        <v>1425</v>
      </c>
      <c r="G975" s="2" t="s">
        <v>5</v>
      </c>
      <c r="H975" s="2">
        <f>4*A6</f>
        <v>0.6</v>
      </c>
      <c r="I975" s="2">
        <f>5*A38</f>
        <v>7.4999999999999997E-2</v>
      </c>
      <c r="J975" s="2">
        <f>9*A23</f>
        <v>2.25</v>
      </c>
      <c r="K975" s="2" t="s">
        <v>1980</v>
      </c>
      <c r="L975" s="2" t="s">
        <v>1980</v>
      </c>
      <c r="M975" s="2" t="s">
        <v>1980</v>
      </c>
    </row>
    <row r="976" spans="3:13" ht="15.6" customHeight="1">
      <c r="C976" s="2">
        <f t="shared" si="24"/>
        <v>4.3199999999999994</v>
      </c>
      <c r="D976" s="2" t="s">
        <v>576</v>
      </c>
      <c r="E976" s="2" t="s">
        <v>1382</v>
      </c>
      <c r="F976" s="2" t="s">
        <v>1425</v>
      </c>
      <c r="G976" s="2" t="s">
        <v>11</v>
      </c>
      <c r="H976" s="2">
        <f>9*A7</f>
        <v>2.6999999999999997</v>
      </c>
      <c r="I976" s="2">
        <f>5*A9</f>
        <v>0.15</v>
      </c>
      <c r="J976" s="2">
        <f>6*A6</f>
        <v>0.89999999999999991</v>
      </c>
      <c r="K976" s="2">
        <f>10*A38</f>
        <v>0.15</v>
      </c>
      <c r="L976" s="2">
        <f>6*A11</f>
        <v>0.42000000000000004</v>
      </c>
      <c r="M976" s="2" t="s">
        <v>1980</v>
      </c>
    </row>
    <row r="977" spans="3:13" ht="15.6" customHeight="1">
      <c r="C977" s="2">
        <f t="shared" si="24"/>
        <v>6.0149999999999997</v>
      </c>
      <c r="D977" s="2" t="s">
        <v>577</v>
      </c>
      <c r="E977" s="2" t="s">
        <v>1382</v>
      </c>
      <c r="F977" s="2" t="s">
        <v>1425</v>
      </c>
      <c r="G977" s="2" t="s">
        <v>7</v>
      </c>
      <c r="H977" s="2">
        <f>12*A7</f>
        <v>3.5999999999999996</v>
      </c>
      <c r="I977" s="2">
        <f>8*A9</f>
        <v>0.24</v>
      </c>
      <c r="J977" s="2">
        <f>8*A6</f>
        <v>1.2</v>
      </c>
      <c r="K977" s="2">
        <f>15*A38</f>
        <v>0.22499999999999998</v>
      </c>
      <c r="L977" s="2">
        <f>3*A24</f>
        <v>0.75</v>
      </c>
      <c r="M977" s="2" t="s">
        <v>1980</v>
      </c>
    </row>
    <row r="978" spans="3:13" ht="15.6" customHeight="1">
      <c r="C978" s="2">
        <f t="shared" si="24"/>
        <v>6.0349999999999993</v>
      </c>
      <c r="D978" s="2" t="s">
        <v>578</v>
      </c>
      <c r="E978" s="2" t="s">
        <v>1435</v>
      </c>
      <c r="F978" s="2" t="s">
        <v>1376</v>
      </c>
      <c r="G978" s="2" t="s">
        <v>7</v>
      </c>
      <c r="H978" s="2">
        <f>12*A9</f>
        <v>0.36</v>
      </c>
      <c r="I978" s="2">
        <f>8*A7</f>
        <v>2.4</v>
      </c>
      <c r="J978" s="2">
        <f>8*A6</f>
        <v>1.2</v>
      </c>
      <c r="K978" s="2">
        <f>15*A38</f>
        <v>0.22499999999999998</v>
      </c>
      <c r="L978" s="2">
        <f>16*A57</f>
        <v>0.8</v>
      </c>
      <c r="M978" s="2">
        <f>3*A16</f>
        <v>1.0499999999999998</v>
      </c>
    </row>
    <row r="979" spans="3:13" ht="15.6" customHeight="1">
      <c r="C979" s="2">
        <f t="shared" si="24"/>
        <v>3.9299999999999997</v>
      </c>
      <c r="D979" s="2" t="s">
        <v>579</v>
      </c>
      <c r="E979" s="2" t="s">
        <v>1370</v>
      </c>
      <c r="F979" s="2" t="s">
        <v>1376</v>
      </c>
      <c r="G979" s="2" t="s">
        <v>11</v>
      </c>
      <c r="H979" s="2">
        <f>9*A6</f>
        <v>1.3499999999999999</v>
      </c>
      <c r="I979" s="2">
        <f>7*A9</f>
        <v>0.21</v>
      </c>
      <c r="J979" s="2">
        <f>5*A7</f>
        <v>1.5</v>
      </c>
      <c r="K979" s="2">
        <f>10*A38</f>
        <v>0.15</v>
      </c>
      <c r="L979" s="2">
        <f>6*A28</f>
        <v>0.72</v>
      </c>
      <c r="M979" s="2" t="s">
        <v>1980</v>
      </c>
    </row>
    <row r="980" spans="3:13" ht="15.6" customHeight="1">
      <c r="C980" s="2">
        <f t="shared" si="24"/>
        <v>2.71</v>
      </c>
      <c r="D980" s="2" t="s">
        <v>580</v>
      </c>
      <c r="E980" s="2" t="s">
        <v>1435</v>
      </c>
      <c r="F980" s="2" t="s">
        <v>1364</v>
      </c>
      <c r="G980" s="2" t="s">
        <v>11</v>
      </c>
      <c r="H980" s="2">
        <f>8*A9</f>
        <v>0.24</v>
      </c>
      <c r="I980" s="2">
        <f>5*A7</f>
        <v>1.5</v>
      </c>
      <c r="J980" s="2">
        <f>5*A5</f>
        <v>0.4</v>
      </c>
      <c r="K980" s="2">
        <f>10*A38</f>
        <v>0.15</v>
      </c>
      <c r="L980" s="2">
        <f>6*A13</f>
        <v>0.42000000000000004</v>
      </c>
      <c r="M980" s="2" t="s">
        <v>1980</v>
      </c>
    </row>
    <row r="981" spans="3:13" ht="15.6" customHeight="1">
      <c r="C981" s="2">
        <f t="shared" si="24"/>
        <v>3.4949999999999997</v>
      </c>
      <c r="D981" s="2" t="s">
        <v>581</v>
      </c>
      <c r="E981" s="2" t="s">
        <v>1422</v>
      </c>
      <c r="F981" s="2" t="s">
        <v>1364</v>
      </c>
      <c r="G981" s="2" t="s">
        <v>7</v>
      </c>
      <c r="H981" s="2">
        <f>11*A2</f>
        <v>0.65999999999999992</v>
      </c>
      <c r="I981" s="2">
        <f>7*A9</f>
        <v>0.21</v>
      </c>
      <c r="J981" s="2">
        <f>8*A7</f>
        <v>2.4</v>
      </c>
      <c r="K981" s="2">
        <f>15*A38</f>
        <v>0.22499999999999998</v>
      </c>
      <c r="L981" s="2" t="s">
        <v>1980</v>
      </c>
      <c r="M981" s="2" t="s">
        <v>1980</v>
      </c>
    </row>
    <row r="982" spans="3:13" ht="15.6" customHeight="1">
      <c r="C982" s="2">
        <f t="shared" si="24"/>
        <v>6.1550000000000002</v>
      </c>
      <c r="D982" s="2" t="s">
        <v>582</v>
      </c>
      <c r="E982" s="2" t="s">
        <v>1370</v>
      </c>
      <c r="F982" s="2" t="s">
        <v>1424</v>
      </c>
      <c r="G982" s="2" t="s">
        <v>7</v>
      </c>
      <c r="H982" s="2">
        <f>13*A6</f>
        <v>1.95</v>
      </c>
      <c r="I982" s="2">
        <f>6*A9</f>
        <v>0.18</v>
      </c>
      <c r="J982" s="2">
        <f>11*A3</f>
        <v>1.1000000000000001</v>
      </c>
      <c r="K982" s="2">
        <f>15*A38</f>
        <v>0.22499999999999998</v>
      </c>
      <c r="L982" s="2">
        <f>3*A22</f>
        <v>2.7</v>
      </c>
      <c r="M982" s="2" t="s">
        <v>1980</v>
      </c>
    </row>
    <row r="983" spans="3:13" ht="15.6" customHeight="1">
      <c r="C983" s="2">
        <f t="shared" si="24"/>
        <v>2.6999999999999997</v>
      </c>
      <c r="D983" s="2" t="s">
        <v>583</v>
      </c>
      <c r="E983" s="2" t="s">
        <v>1370</v>
      </c>
      <c r="F983" s="2" t="s">
        <v>1424</v>
      </c>
      <c r="G983" s="2" t="s">
        <v>11</v>
      </c>
      <c r="H983" s="2">
        <f>9*A6</f>
        <v>1.3499999999999999</v>
      </c>
      <c r="I983" s="2">
        <f>6*A9</f>
        <v>0.18</v>
      </c>
      <c r="J983" s="2">
        <f>5*A2</f>
        <v>0.3</v>
      </c>
      <c r="K983" s="2">
        <f>10*A38</f>
        <v>0.15</v>
      </c>
      <c r="L983" s="2">
        <f>6*A28</f>
        <v>0.72</v>
      </c>
      <c r="M983" s="2" t="s">
        <v>1980</v>
      </c>
    </row>
    <row r="984" spans="3:13" ht="15.6" customHeight="1">
      <c r="C984" s="2">
        <f t="shared" si="24"/>
        <v>2.9699999999999998</v>
      </c>
      <c r="D984" s="2" t="s">
        <v>584</v>
      </c>
      <c r="E984" s="2" t="s">
        <v>1370</v>
      </c>
      <c r="F984" s="2" t="s">
        <v>1383</v>
      </c>
      <c r="G984" s="2" t="s">
        <v>11</v>
      </c>
      <c r="H984" s="2">
        <f>10*A6</f>
        <v>1.5</v>
      </c>
      <c r="I984" s="2">
        <f>6*A9</f>
        <v>0.18</v>
      </c>
      <c r="J984" s="2">
        <f>7*A2</f>
        <v>0.42</v>
      </c>
      <c r="K984" s="2">
        <f>10*A38</f>
        <v>0.15</v>
      </c>
      <c r="L984" s="2">
        <f>6*A28</f>
        <v>0.72</v>
      </c>
      <c r="M984" s="2" t="s">
        <v>1980</v>
      </c>
    </row>
    <row r="985" spans="3:13" ht="15.6" customHeight="1">
      <c r="C985" s="2">
        <f t="shared" si="24"/>
        <v>6.03</v>
      </c>
      <c r="D985" s="2" t="s">
        <v>585</v>
      </c>
      <c r="E985" s="2" t="s">
        <v>1382</v>
      </c>
      <c r="F985" s="2" t="s">
        <v>1383</v>
      </c>
      <c r="G985" s="2" t="s">
        <v>7</v>
      </c>
      <c r="H985" s="2">
        <f>12*A7</f>
        <v>3.5999999999999996</v>
      </c>
      <c r="I985" s="2">
        <f>8*A9</f>
        <v>0.24</v>
      </c>
      <c r="J985" s="2">
        <f>8*A6</f>
        <v>1.2</v>
      </c>
      <c r="K985" s="2">
        <f>16*A38</f>
        <v>0.24</v>
      </c>
      <c r="L985" s="2">
        <f>3*A24</f>
        <v>0.75</v>
      </c>
      <c r="M985" s="2" t="s">
        <v>1980</v>
      </c>
    </row>
    <row r="986" spans="3:13" ht="15.6" customHeight="1">
      <c r="C986" s="2">
        <f t="shared" si="24"/>
        <v>7.7</v>
      </c>
      <c r="D986" s="2" t="s">
        <v>586</v>
      </c>
      <c r="E986" s="2" t="s">
        <v>1370</v>
      </c>
      <c r="F986" s="2" t="s">
        <v>1425</v>
      </c>
      <c r="G986" s="2" t="s">
        <v>7</v>
      </c>
      <c r="H986" s="2">
        <f>12*A6</f>
        <v>1.7999999999999998</v>
      </c>
      <c r="I986" s="2">
        <f>8*A3</f>
        <v>0.8</v>
      </c>
      <c r="J986" s="2">
        <f>6*A7</f>
        <v>1.7999999999999998</v>
      </c>
      <c r="K986" s="2">
        <f>6*A2</f>
        <v>0.36</v>
      </c>
      <c r="L986" s="2">
        <f>16*A38</f>
        <v>0.24</v>
      </c>
      <c r="M986" s="2">
        <f>3*A22</f>
        <v>2.7</v>
      </c>
    </row>
    <row r="987" spans="3:13" ht="15.6" customHeight="1">
      <c r="C987" s="2">
        <f t="shared" si="24"/>
        <v>5.62</v>
      </c>
      <c r="D987" s="2" t="s">
        <v>587</v>
      </c>
      <c r="E987" s="2" t="s">
        <v>1370</v>
      </c>
      <c r="F987" s="2" t="s">
        <v>1425</v>
      </c>
      <c r="G987" s="2" t="s">
        <v>7</v>
      </c>
      <c r="H987" s="2">
        <f>11*A6</f>
        <v>1.65</v>
      </c>
      <c r="I987" s="2">
        <f>7*A2</f>
        <v>0.42</v>
      </c>
      <c r="J987" s="2">
        <f>8*A5</f>
        <v>0.64</v>
      </c>
      <c r="K987" s="2">
        <f>14*A38</f>
        <v>0.21</v>
      </c>
      <c r="L987" s="2">
        <f>3*A22</f>
        <v>2.7</v>
      </c>
      <c r="M987" s="2" t="s">
        <v>1980</v>
      </c>
    </row>
    <row r="988" spans="3:13" ht="15.6" customHeight="1">
      <c r="C988" s="2">
        <f t="shared" si="24"/>
        <v>1.43</v>
      </c>
      <c r="D988" s="2" t="s">
        <v>588</v>
      </c>
      <c r="E988" s="2" t="s">
        <v>1363</v>
      </c>
      <c r="F988" s="2" t="s">
        <v>1364</v>
      </c>
      <c r="G988" s="2" t="s">
        <v>11</v>
      </c>
      <c r="H988" s="2">
        <f>8*A3</f>
        <v>0.8</v>
      </c>
      <c r="I988" s="2">
        <f>5*A2</f>
        <v>0.3</v>
      </c>
      <c r="J988" s="2">
        <f>10*A38</f>
        <v>0.15</v>
      </c>
      <c r="K988" s="2">
        <f>6*A15</f>
        <v>0.18</v>
      </c>
      <c r="L988" s="2" t="s">
        <v>1980</v>
      </c>
      <c r="M988" s="2" t="s">
        <v>1980</v>
      </c>
    </row>
    <row r="989" spans="3:13" ht="15.6" customHeight="1">
      <c r="C989" s="2">
        <f t="shared" si="24"/>
        <v>11.46</v>
      </c>
      <c r="D989" s="2" t="s">
        <v>589</v>
      </c>
      <c r="E989" s="2" t="s">
        <v>1382</v>
      </c>
      <c r="F989" s="2" t="s">
        <v>1982</v>
      </c>
      <c r="G989" s="2" t="s">
        <v>1</v>
      </c>
      <c r="H989" s="2">
        <f>15*A7</f>
        <v>4.5</v>
      </c>
      <c r="I989" s="2">
        <f>13*A2</f>
        <v>0.78</v>
      </c>
      <c r="J989" s="2">
        <f>11*A5</f>
        <v>0.88</v>
      </c>
      <c r="K989" s="2">
        <f>20*A38</f>
        <v>0.3</v>
      </c>
      <c r="L989" s="2">
        <f>1*A21</f>
        <v>5</v>
      </c>
      <c r="M989" s="2" t="s">
        <v>1980</v>
      </c>
    </row>
    <row r="990" spans="3:13" ht="15.6" customHeight="1">
      <c r="C990" s="2">
        <f t="shared" si="24"/>
        <v>3.9</v>
      </c>
      <c r="D990" s="2" t="s">
        <v>590</v>
      </c>
      <c r="E990" s="2" t="s">
        <v>1363</v>
      </c>
      <c r="F990" s="2" t="s">
        <v>1376</v>
      </c>
      <c r="G990" s="2" t="s">
        <v>7</v>
      </c>
      <c r="H990" s="2">
        <f>12*A3</f>
        <v>1.2000000000000002</v>
      </c>
      <c r="I990" s="2">
        <f>6*A2</f>
        <v>0.36</v>
      </c>
      <c r="J990" s="2">
        <f>10*A6</f>
        <v>1.5</v>
      </c>
      <c r="K990" s="2">
        <f>16*A38</f>
        <v>0.24</v>
      </c>
      <c r="L990" s="2">
        <f>3*A14</f>
        <v>0.60000000000000009</v>
      </c>
      <c r="M990" s="2" t="s">
        <v>1980</v>
      </c>
    </row>
    <row r="991" spans="3:13" ht="15.6" customHeight="1">
      <c r="C991" s="2">
        <f t="shared" si="24"/>
        <v>1.88</v>
      </c>
      <c r="D991" s="2" t="s">
        <v>591</v>
      </c>
      <c r="E991" s="2" t="s">
        <v>1363</v>
      </c>
      <c r="F991" s="2" t="s">
        <v>1376</v>
      </c>
      <c r="G991" s="2" t="s">
        <v>11</v>
      </c>
      <c r="H991" s="2">
        <f>8*A3</f>
        <v>0.8</v>
      </c>
      <c r="I991" s="2">
        <f>5*A6</f>
        <v>0.75</v>
      </c>
      <c r="J991" s="2">
        <f>10*A38</f>
        <v>0.15</v>
      </c>
      <c r="K991" s="2">
        <f>6*A15</f>
        <v>0.18</v>
      </c>
      <c r="L991" s="2" t="s">
        <v>1980</v>
      </c>
      <c r="M991" s="2" t="s">
        <v>1980</v>
      </c>
    </row>
    <row r="992" spans="3:13" ht="15.6" customHeight="1">
      <c r="C992" s="2">
        <f t="shared" si="24"/>
        <v>1.5299999999999998</v>
      </c>
      <c r="D992" s="2" t="s">
        <v>592</v>
      </c>
      <c r="E992" s="2" t="s">
        <v>1363</v>
      </c>
      <c r="F992" s="2" t="s">
        <v>1376</v>
      </c>
      <c r="G992" s="2" t="s">
        <v>5</v>
      </c>
      <c r="H992" s="2">
        <f>6*A3</f>
        <v>0.60000000000000009</v>
      </c>
      <c r="I992" s="2">
        <f>3*A6</f>
        <v>0.44999999999999996</v>
      </c>
      <c r="J992" s="2">
        <f>8*A38</f>
        <v>0.12</v>
      </c>
      <c r="K992" s="2">
        <f>9*A17</f>
        <v>0.36</v>
      </c>
      <c r="L992" s="2" t="s">
        <v>1980</v>
      </c>
      <c r="M992" s="2" t="s">
        <v>1980</v>
      </c>
    </row>
    <row r="993" spans="3:13" ht="15.6" customHeight="1">
      <c r="C993" s="2">
        <f t="shared" si="24"/>
        <v>2.1599999999999997</v>
      </c>
      <c r="D993" s="2" t="s">
        <v>593</v>
      </c>
      <c r="E993" s="2" t="s">
        <v>1363</v>
      </c>
      <c r="F993" s="2" t="s">
        <v>1376</v>
      </c>
      <c r="G993" s="2" t="s">
        <v>11</v>
      </c>
      <c r="H993" s="2">
        <f>9*A3</f>
        <v>0.9</v>
      </c>
      <c r="I993" s="2">
        <f>6*A6</f>
        <v>0.89999999999999991</v>
      </c>
      <c r="J993" s="2">
        <f>12*A38</f>
        <v>0.18</v>
      </c>
      <c r="K993" s="2">
        <f>6*A15</f>
        <v>0.18</v>
      </c>
      <c r="L993" s="2" t="s">
        <v>1980</v>
      </c>
      <c r="M993" s="2" t="s">
        <v>1980</v>
      </c>
    </row>
    <row r="994" spans="3:13" ht="15.6" customHeight="1">
      <c r="C994" s="2">
        <f t="shared" si="24"/>
        <v>5.4</v>
      </c>
      <c r="D994" s="2" t="s">
        <v>594</v>
      </c>
      <c r="E994" s="2" t="s">
        <v>1363</v>
      </c>
      <c r="F994" s="2" t="s">
        <v>1425</v>
      </c>
      <c r="G994" s="2" t="s">
        <v>7</v>
      </c>
      <c r="H994" s="2">
        <f>12*A3</f>
        <v>1.2000000000000002</v>
      </c>
      <c r="I994" s="2">
        <f>6*A7</f>
        <v>1.7999999999999998</v>
      </c>
      <c r="J994" s="2">
        <f>6*A2</f>
        <v>0.36</v>
      </c>
      <c r="K994" s="2">
        <f>8*A6</f>
        <v>1.2</v>
      </c>
      <c r="L994" s="2">
        <f>16*A38</f>
        <v>0.24</v>
      </c>
      <c r="M994" s="2">
        <f>3*A14</f>
        <v>0.60000000000000009</v>
      </c>
    </row>
    <row r="995" spans="3:13" ht="15.6" customHeight="1">
      <c r="C995" s="2">
        <f t="shared" si="24"/>
        <v>4.4499999999999993</v>
      </c>
      <c r="D995" s="2" t="s">
        <v>595</v>
      </c>
      <c r="E995" s="2" t="s">
        <v>1370</v>
      </c>
      <c r="F995" s="2" t="s">
        <v>1425</v>
      </c>
      <c r="G995" s="2" t="s">
        <v>11</v>
      </c>
      <c r="H995" s="2">
        <f>9*A6</f>
        <v>1.3499999999999999</v>
      </c>
      <c r="I995" s="2">
        <f>5*A7</f>
        <v>1.5</v>
      </c>
      <c r="J995" s="2">
        <f>5*A2</f>
        <v>0.3</v>
      </c>
      <c r="K995" s="2">
        <f>5*A5</f>
        <v>0.4</v>
      </c>
      <c r="L995" s="2">
        <f>12*A38</f>
        <v>0.18</v>
      </c>
      <c r="M995" s="2">
        <f>6*A28</f>
        <v>0.72</v>
      </c>
    </row>
    <row r="996" spans="3:13" ht="15.6" customHeight="1">
      <c r="C996" s="2">
        <f t="shared" si="24"/>
        <v>2.7299999999999995</v>
      </c>
      <c r="D996" s="2" t="s">
        <v>596</v>
      </c>
      <c r="E996" s="2" t="s">
        <v>1370</v>
      </c>
      <c r="F996" s="2" t="s">
        <v>1431</v>
      </c>
      <c r="G996" s="2" t="s">
        <v>11</v>
      </c>
      <c r="H996" s="2">
        <f>9*A6</f>
        <v>1.3499999999999999</v>
      </c>
      <c r="I996" s="2">
        <f>6*A5</f>
        <v>0.48</v>
      </c>
      <c r="J996" s="2">
        <f>12*A38</f>
        <v>0.18</v>
      </c>
      <c r="K996" s="2">
        <f>6*A28</f>
        <v>0.72</v>
      </c>
      <c r="L996" s="2" t="s">
        <v>1980</v>
      </c>
      <c r="M996" s="2" t="s">
        <v>1980</v>
      </c>
    </row>
    <row r="997" spans="3:13" ht="15.6" customHeight="1">
      <c r="C997" s="2">
        <f t="shared" si="24"/>
        <v>5.92</v>
      </c>
      <c r="D997" s="2" t="s">
        <v>597</v>
      </c>
      <c r="E997" s="2" t="s">
        <v>1370</v>
      </c>
      <c r="F997" s="2" t="s">
        <v>1431</v>
      </c>
      <c r="G997" s="2" t="s">
        <v>7</v>
      </c>
      <c r="H997" s="2">
        <f>12*A6</f>
        <v>1.7999999999999998</v>
      </c>
      <c r="I997" s="2">
        <f>6*A9</f>
        <v>0.18</v>
      </c>
      <c r="J997" s="2">
        <f>6*A2</f>
        <v>0.36</v>
      </c>
      <c r="K997" s="2">
        <f>8*A5</f>
        <v>0.64</v>
      </c>
      <c r="L997" s="2">
        <f>16*A38</f>
        <v>0.24</v>
      </c>
      <c r="M997" s="2">
        <f>3*A22</f>
        <v>2.7</v>
      </c>
    </row>
    <row r="998" spans="3:13" ht="15.6" customHeight="1">
      <c r="C998" s="2">
        <f t="shared" si="24"/>
        <v>7.38</v>
      </c>
      <c r="D998" s="2" t="s">
        <v>598</v>
      </c>
      <c r="E998" s="2" t="s">
        <v>1370</v>
      </c>
      <c r="F998" s="2" t="s">
        <v>1364</v>
      </c>
      <c r="G998" s="2" t="s">
        <v>7</v>
      </c>
      <c r="H998" s="2">
        <f>12*A6</f>
        <v>1.7999999999999998</v>
      </c>
      <c r="I998" s="2">
        <f>8*A9</f>
        <v>0.24</v>
      </c>
      <c r="J998" s="2">
        <f>8*A7</f>
        <v>2.4</v>
      </c>
      <c r="K998" s="2">
        <f>16*A38</f>
        <v>0.24</v>
      </c>
      <c r="L998" s="2">
        <f>3*A22</f>
        <v>2.7</v>
      </c>
      <c r="M998" s="2" t="s">
        <v>1980</v>
      </c>
    </row>
    <row r="999" spans="3:13" ht="15.6" customHeight="1">
      <c r="C999" s="2">
        <f t="shared" si="24"/>
        <v>1.77</v>
      </c>
      <c r="D999" s="2" t="s">
        <v>599</v>
      </c>
      <c r="E999" s="2" t="s">
        <v>1435</v>
      </c>
      <c r="F999" s="2" t="s">
        <v>1364</v>
      </c>
      <c r="G999" s="2" t="s">
        <v>11</v>
      </c>
      <c r="H999" s="2">
        <f>9*A9</f>
        <v>0.27</v>
      </c>
      <c r="I999" s="2">
        <f>5*A2</f>
        <v>0.3</v>
      </c>
      <c r="J999" s="2">
        <f>4*A6</f>
        <v>0.6</v>
      </c>
      <c r="K999" s="2">
        <f>12*A38</f>
        <v>0.18</v>
      </c>
      <c r="L999" s="2">
        <f>6*A13</f>
        <v>0.42000000000000004</v>
      </c>
      <c r="M999" s="2" t="s">
        <v>1980</v>
      </c>
    </row>
    <row r="1000" spans="3:13" ht="15.6" customHeight="1">
      <c r="C1000" s="2">
        <f t="shared" si="24"/>
        <v>5.36</v>
      </c>
      <c r="D1000" s="2" t="s">
        <v>1839</v>
      </c>
      <c r="E1000" s="2" t="s">
        <v>1370</v>
      </c>
      <c r="F1000" s="2" t="s">
        <v>1383</v>
      </c>
      <c r="G1000" s="2" t="s">
        <v>7</v>
      </c>
      <c r="H1000" s="2">
        <f>11*A6</f>
        <v>1.65</v>
      </c>
      <c r="I1000" s="2">
        <f>8*A9</f>
        <v>0.24</v>
      </c>
      <c r="J1000" s="2">
        <f>7*A5</f>
        <v>0.56000000000000005</v>
      </c>
      <c r="K1000" s="2">
        <f>14*A38</f>
        <v>0.21</v>
      </c>
      <c r="L1000" s="2">
        <f>3*A22</f>
        <v>2.7</v>
      </c>
      <c r="M1000" s="2" t="s">
        <v>1980</v>
      </c>
    </row>
    <row r="1001" spans="3:13" ht="15.6" customHeight="1">
      <c r="C1001" s="2">
        <f t="shared" ref="C1001:C1066" si="25">SUM(H1001:M1001)</f>
        <v>5.63</v>
      </c>
      <c r="D1001" s="2" t="s">
        <v>600</v>
      </c>
      <c r="E1001" s="2" t="s">
        <v>1370</v>
      </c>
      <c r="F1001" s="2" t="s">
        <v>1383</v>
      </c>
      <c r="G1001" s="2" t="s">
        <v>7</v>
      </c>
      <c r="H1001" s="2">
        <f>11*A6</f>
        <v>1.65</v>
      </c>
      <c r="I1001" s="2">
        <f>7*A9</f>
        <v>0.21</v>
      </c>
      <c r="J1001" s="2">
        <f>5*A2</f>
        <v>0.3</v>
      </c>
      <c r="K1001" s="2">
        <f>7*A5</f>
        <v>0.56000000000000005</v>
      </c>
      <c r="L1001" s="2">
        <f>14*A38</f>
        <v>0.21</v>
      </c>
      <c r="M1001" s="2">
        <f>3*A22</f>
        <v>2.7</v>
      </c>
    </row>
    <row r="1002" spans="3:13" ht="15.6" customHeight="1">
      <c r="C1002" s="2">
        <f t="shared" si="25"/>
        <v>2.8</v>
      </c>
      <c r="D1002" s="2" t="s">
        <v>601</v>
      </c>
      <c r="E1002" s="2" t="s">
        <v>1370</v>
      </c>
      <c r="F1002" s="2" t="s">
        <v>1383</v>
      </c>
      <c r="G1002" s="2" t="s">
        <v>11</v>
      </c>
      <c r="H1002" s="2">
        <f>9*A6</f>
        <v>1.3499999999999999</v>
      </c>
      <c r="I1002" s="2">
        <f>5*A9</f>
        <v>0.15</v>
      </c>
      <c r="J1002" s="2">
        <f>5*A5</f>
        <v>0.4</v>
      </c>
      <c r="K1002" s="2">
        <f>12*A38</f>
        <v>0.18</v>
      </c>
      <c r="L1002" s="2">
        <f>6*A28</f>
        <v>0.72</v>
      </c>
      <c r="M1002" s="2" t="s">
        <v>1980</v>
      </c>
    </row>
    <row r="1003" spans="3:13" ht="15.6" customHeight="1">
      <c r="C1003" s="2">
        <f t="shared" si="25"/>
        <v>5.28</v>
      </c>
      <c r="D1003" s="2" t="s">
        <v>602</v>
      </c>
      <c r="E1003" s="2" t="s">
        <v>1382</v>
      </c>
      <c r="F1003" s="2" t="s">
        <v>1383</v>
      </c>
      <c r="G1003" s="2" t="s">
        <v>7</v>
      </c>
      <c r="H1003" s="2">
        <f>12*A7</f>
        <v>3.5999999999999996</v>
      </c>
      <c r="I1003" s="2">
        <f>9*A9</f>
        <v>0.27</v>
      </c>
      <c r="J1003" s="2">
        <f>7*A2</f>
        <v>0.42</v>
      </c>
      <c r="K1003" s="2">
        <f>16*A38</f>
        <v>0.24</v>
      </c>
      <c r="L1003" s="2">
        <f>3*A24</f>
        <v>0.75</v>
      </c>
      <c r="M1003" s="2" t="s">
        <v>1980</v>
      </c>
    </row>
    <row r="1004" spans="3:13" ht="15.6" customHeight="1">
      <c r="C1004" s="2">
        <f t="shared" si="25"/>
        <v>4.17</v>
      </c>
      <c r="D1004" s="2" t="s">
        <v>603</v>
      </c>
      <c r="E1004" s="2" t="s">
        <v>1435</v>
      </c>
      <c r="F1004" s="2" t="s">
        <v>1364</v>
      </c>
      <c r="G1004" s="2" t="s">
        <v>7</v>
      </c>
      <c r="H1004" s="2">
        <f>11*A9</f>
        <v>0.32999999999999996</v>
      </c>
      <c r="I1004" s="2">
        <f>7*A7</f>
        <v>2.1</v>
      </c>
      <c r="J1004" s="2">
        <f>8*A2</f>
        <v>0.48</v>
      </c>
      <c r="K1004" s="2">
        <f>14*A38</f>
        <v>0.21</v>
      </c>
      <c r="L1004" s="2">
        <f>3*A16</f>
        <v>1.0499999999999998</v>
      </c>
      <c r="M1004" s="2" t="s">
        <v>1980</v>
      </c>
    </row>
    <row r="1005" spans="3:13" ht="15.6" customHeight="1">
      <c r="C1005" s="2">
        <f t="shared" si="25"/>
        <v>1.7399999999999998</v>
      </c>
      <c r="D1005" s="2" t="s">
        <v>604</v>
      </c>
      <c r="E1005" s="2" t="s">
        <v>1363</v>
      </c>
      <c r="F1005" s="2" t="s">
        <v>1364</v>
      </c>
      <c r="G1005" s="2" t="s">
        <v>11</v>
      </c>
      <c r="H1005" s="2">
        <f>9*A3</f>
        <v>0.9</v>
      </c>
      <c r="I1005" s="2">
        <f>6*A5</f>
        <v>0.48</v>
      </c>
      <c r="J1005" s="2">
        <f>12*A38</f>
        <v>0.18</v>
      </c>
      <c r="K1005" s="2">
        <f>6*A15</f>
        <v>0.18</v>
      </c>
      <c r="L1005" s="2" t="s">
        <v>1980</v>
      </c>
      <c r="M1005" s="2" t="s">
        <v>1980</v>
      </c>
    </row>
    <row r="1006" spans="3:13" ht="15.6" customHeight="1">
      <c r="C1006" s="2">
        <f t="shared" si="25"/>
        <v>4.92</v>
      </c>
      <c r="D1006" s="2" t="s">
        <v>605</v>
      </c>
      <c r="E1006" s="2" t="s">
        <v>1382</v>
      </c>
      <c r="F1006" s="2" t="s">
        <v>1371</v>
      </c>
      <c r="G1006" s="2" t="s">
        <v>7</v>
      </c>
      <c r="H1006" s="2">
        <f>11*A7</f>
        <v>3.3</v>
      </c>
      <c r="I1006" s="2">
        <f>8*A9</f>
        <v>0.24</v>
      </c>
      <c r="J1006" s="2">
        <f>7*A2</f>
        <v>0.42</v>
      </c>
      <c r="K1006" s="2">
        <f>14*A38</f>
        <v>0.21</v>
      </c>
      <c r="L1006" s="2">
        <f>3*A24</f>
        <v>0.75</v>
      </c>
      <c r="M1006" s="2" t="s">
        <v>1980</v>
      </c>
    </row>
    <row r="1007" spans="3:13" ht="15.6" customHeight="1">
      <c r="C1007" s="2">
        <f t="shared" si="25"/>
        <v>2.5499999999999998</v>
      </c>
      <c r="D1007" s="2" t="s">
        <v>606</v>
      </c>
      <c r="E1007" s="2" t="s">
        <v>1370</v>
      </c>
      <c r="F1007" s="2" t="s">
        <v>1425</v>
      </c>
      <c r="G1007" s="2" t="s">
        <v>11</v>
      </c>
      <c r="H1007" s="2">
        <f>8*A6</f>
        <v>1.2</v>
      </c>
      <c r="I1007" s="2">
        <f>6*A5</f>
        <v>0.48</v>
      </c>
      <c r="J1007" s="2">
        <f>10*A38</f>
        <v>0.15</v>
      </c>
      <c r="K1007" s="2">
        <f>6*A28</f>
        <v>0.72</v>
      </c>
      <c r="L1007" s="2" t="s">
        <v>1980</v>
      </c>
      <c r="M1007" s="2" t="s">
        <v>1980</v>
      </c>
    </row>
    <row r="1008" spans="3:13" ht="15.6" customHeight="1">
      <c r="C1008" s="2">
        <f t="shared" si="25"/>
        <v>7.38</v>
      </c>
      <c r="D1008" s="2" t="s">
        <v>607</v>
      </c>
      <c r="E1008" s="2" t="s">
        <v>1370</v>
      </c>
      <c r="F1008" s="2" t="s">
        <v>1376</v>
      </c>
      <c r="G1008" s="2" t="s">
        <v>7</v>
      </c>
      <c r="H1008" s="2">
        <f>12*A6</f>
        <v>1.7999999999999998</v>
      </c>
      <c r="I1008" s="2">
        <f>8*A9</f>
        <v>0.24</v>
      </c>
      <c r="J1008" s="2">
        <f>8*A7</f>
        <v>2.4</v>
      </c>
      <c r="K1008" s="2">
        <f>16*A38</f>
        <v>0.24</v>
      </c>
      <c r="L1008" s="2">
        <f>3*A22</f>
        <v>2.7</v>
      </c>
      <c r="M1008" s="2" t="s">
        <v>1980</v>
      </c>
    </row>
    <row r="1009" spans="3:13" ht="15.6" customHeight="1">
      <c r="C1009" s="2">
        <f t="shared" si="25"/>
        <v>5.62</v>
      </c>
      <c r="D1009" s="2" t="s">
        <v>608</v>
      </c>
      <c r="E1009" s="2" t="s">
        <v>1370</v>
      </c>
      <c r="F1009" s="2" t="s">
        <v>1383</v>
      </c>
      <c r="G1009" s="2" t="s">
        <v>7</v>
      </c>
      <c r="H1009" s="2">
        <f>12*A6</f>
        <v>1.7999999999999998</v>
      </c>
      <c r="I1009" s="2">
        <f>8*A9</f>
        <v>0.24</v>
      </c>
      <c r="J1009" s="2">
        <f>8*A5</f>
        <v>0.64</v>
      </c>
      <c r="K1009" s="2">
        <f>16*A38</f>
        <v>0.24</v>
      </c>
      <c r="L1009" s="2">
        <f>3*A22</f>
        <v>2.7</v>
      </c>
      <c r="M1009" s="2" t="s">
        <v>1980</v>
      </c>
    </row>
    <row r="1010" spans="3:13" ht="15.6" customHeight="1">
      <c r="C1010" s="2">
        <f t="shared" si="25"/>
        <v>2.7699999999999996</v>
      </c>
      <c r="D1010" s="2" t="s">
        <v>609</v>
      </c>
      <c r="E1010" s="2" t="s">
        <v>1370</v>
      </c>
      <c r="F1010" s="2" t="s">
        <v>1383</v>
      </c>
      <c r="G1010" s="2" t="s">
        <v>11</v>
      </c>
      <c r="H1010" s="2">
        <f>9*A6</f>
        <v>1.3499999999999999</v>
      </c>
      <c r="I1010" s="2">
        <f>4*A9</f>
        <v>0.12</v>
      </c>
      <c r="J1010" s="2">
        <f>5*A5</f>
        <v>0.4</v>
      </c>
      <c r="K1010" s="2">
        <f>12*A38</f>
        <v>0.18</v>
      </c>
      <c r="L1010" s="2">
        <f>6*A28</f>
        <v>0.72</v>
      </c>
      <c r="M1010" s="2" t="s">
        <v>1980</v>
      </c>
    </row>
    <row r="1011" spans="3:13" ht="15.6" customHeight="1">
      <c r="C1011" s="2">
        <f t="shared" si="25"/>
        <v>5.86</v>
      </c>
      <c r="D1011" s="2" t="s">
        <v>610</v>
      </c>
      <c r="E1011" s="2" t="s">
        <v>1370</v>
      </c>
      <c r="F1011" s="2" t="s">
        <v>1431</v>
      </c>
      <c r="G1011" s="2" t="s">
        <v>7</v>
      </c>
      <c r="H1011" s="2">
        <f>12*A6</f>
        <v>1.7999999999999998</v>
      </c>
      <c r="I1011" s="2">
        <f>8*A2</f>
        <v>0.48</v>
      </c>
      <c r="J1011" s="2">
        <f>8*A5</f>
        <v>0.64</v>
      </c>
      <c r="K1011" s="2">
        <f>16*A38</f>
        <v>0.24</v>
      </c>
      <c r="L1011" s="2">
        <f>3*A22</f>
        <v>2.7</v>
      </c>
      <c r="M1011" s="2" t="s">
        <v>1980</v>
      </c>
    </row>
    <row r="1012" spans="3:13" ht="15.6" customHeight="1">
      <c r="C1012" s="2">
        <f t="shared" si="25"/>
        <v>2.8</v>
      </c>
      <c r="D1012" s="2" t="s">
        <v>611</v>
      </c>
      <c r="E1012" s="2" t="s">
        <v>1370</v>
      </c>
      <c r="F1012" s="2" t="s">
        <v>1376</v>
      </c>
      <c r="G1012" s="2" t="s">
        <v>11</v>
      </c>
      <c r="H1012" s="2">
        <f>9*A6</f>
        <v>1.3499999999999999</v>
      </c>
      <c r="I1012" s="2">
        <f>5*A9</f>
        <v>0.15</v>
      </c>
      <c r="J1012" s="2">
        <f>5*A5</f>
        <v>0.4</v>
      </c>
      <c r="K1012" s="2">
        <f>12*A38</f>
        <v>0.18</v>
      </c>
      <c r="L1012" s="2">
        <f>6*A28</f>
        <v>0.72</v>
      </c>
      <c r="M1012" s="2" t="s">
        <v>1980</v>
      </c>
    </row>
    <row r="1013" spans="3:13" ht="15.6" customHeight="1">
      <c r="C1013" s="2">
        <f t="shared" si="25"/>
        <v>2.59</v>
      </c>
      <c r="D1013" s="2" t="s">
        <v>612</v>
      </c>
      <c r="E1013" s="2" t="s">
        <v>1370</v>
      </c>
      <c r="F1013" s="2" t="s">
        <v>1376</v>
      </c>
      <c r="G1013" s="2" t="s">
        <v>11</v>
      </c>
      <c r="H1013" s="2">
        <f>8*A6</f>
        <v>1.2</v>
      </c>
      <c r="I1013" s="2">
        <f>4*A9</f>
        <v>0.12</v>
      </c>
      <c r="J1013" s="2">
        <f>5*A5</f>
        <v>0.4</v>
      </c>
      <c r="K1013" s="2">
        <f>10*A38</f>
        <v>0.15</v>
      </c>
      <c r="L1013" s="2">
        <f>6*A28</f>
        <v>0.72</v>
      </c>
      <c r="M1013" s="2" t="s">
        <v>1980</v>
      </c>
    </row>
    <row r="1014" spans="3:13" ht="15.6" customHeight="1">
      <c r="C1014" s="2">
        <f t="shared" si="25"/>
        <v>2.59</v>
      </c>
      <c r="D1014" s="2" t="s">
        <v>613</v>
      </c>
      <c r="E1014" s="2" t="s">
        <v>1370</v>
      </c>
      <c r="F1014" s="2" t="s">
        <v>1376</v>
      </c>
      <c r="G1014" s="2" t="s">
        <v>11</v>
      </c>
      <c r="H1014" s="2">
        <f>8*A6</f>
        <v>1.2</v>
      </c>
      <c r="I1014" s="2">
        <f>4*A9</f>
        <v>0.12</v>
      </c>
      <c r="J1014" s="2">
        <f>5*A5</f>
        <v>0.4</v>
      </c>
      <c r="K1014" s="2">
        <f>10*A38</f>
        <v>0.15</v>
      </c>
      <c r="L1014" s="2">
        <f>6*A28</f>
        <v>0.72</v>
      </c>
      <c r="M1014" s="2" t="s">
        <v>1980</v>
      </c>
    </row>
    <row r="1015" spans="3:13" ht="15.6" customHeight="1">
      <c r="C1015" s="2">
        <f t="shared" si="25"/>
        <v>7.7799999999999994</v>
      </c>
      <c r="D1015" s="2" t="s">
        <v>614</v>
      </c>
      <c r="E1015" s="2" t="s">
        <v>1370</v>
      </c>
      <c r="F1015" s="2" t="s">
        <v>1364</v>
      </c>
      <c r="G1015" s="2" t="s">
        <v>7</v>
      </c>
      <c r="H1015" s="2">
        <f>12*A6</f>
        <v>1.7999999999999998</v>
      </c>
      <c r="I1015" s="2">
        <f>8*A7</f>
        <v>2.4</v>
      </c>
      <c r="J1015" s="2">
        <f>8*A5</f>
        <v>0.64</v>
      </c>
      <c r="K1015" s="2">
        <f>16*A38</f>
        <v>0.24</v>
      </c>
      <c r="L1015" s="2">
        <f>3*A22</f>
        <v>2.7</v>
      </c>
      <c r="M1015" s="2" t="s">
        <v>1980</v>
      </c>
    </row>
    <row r="1016" spans="3:13" ht="15.6" customHeight="1">
      <c r="C1016" s="2">
        <f t="shared" si="25"/>
        <v>7.5600000000000005</v>
      </c>
      <c r="D1016" s="2" t="s">
        <v>615</v>
      </c>
      <c r="E1016" s="2" t="s">
        <v>1370</v>
      </c>
      <c r="F1016" s="2" t="s">
        <v>1364</v>
      </c>
      <c r="G1016" s="2" t="s">
        <v>7</v>
      </c>
      <c r="H1016" s="2">
        <f>12*A6</f>
        <v>1.7999999999999998</v>
      </c>
      <c r="I1016" s="2">
        <f>7*A7</f>
        <v>2.1</v>
      </c>
      <c r="J1016" s="2">
        <f>9*A5</f>
        <v>0.72</v>
      </c>
      <c r="K1016" s="2">
        <f>16*A38</f>
        <v>0.24</v>
      </c>
      <c r="L1016" s="2">
        <f>3*A22</f>
        <v>2.7</v>
      </c>
      <c r="M1016" s="2" t="s">
        <v>1980</v>
      </c>
    </row>
    <row r="1017" spans="3:13" ht="15.6" customHeight="1">
      <c r="C1017" s="2">
        <f t="shared" si="25"/>
        <v>7.17</v>
      </c>
      <c r="D1017" s="2" t="s">
        <v>616</v>
      </c>
      <c r="E1017" s="2" t="s">
        <v>1370</v>
      </c>
      <c r="F1017" s="2" t="s">
        <v>1376</v>
      </c>
      <c r="G1017" s="2" t="s">
        <v>7</v>
      </c>
      <c r="H1017" s="2">
        <f>11*A6</f>
        <v>1.65</v>
      </c>
      <c r="I1017" s="2">
        <f>7*A9</f>
        <v>0.21</v>
      </c>
      <c r="J1017" s="2">
        <f>8*A7</f>
        <v>2.4</v>
      </c>
      <c r="K1017" s="2">
        <f>14*A38</f>
        <v>0.21</v>
      </c>
      <c r="L1017" s="2">
        <f>3*A22</f>
        <v>2.7</v>
      </c>
      <c r="M1017" s="2" t="s">
        <v>1980</v>
      </c>
    </row>
    <row r="1018" spans="3:13" ht="15.6" customHeight="1">
      <c r="C1018" s="2">
        <f t="shared" si="25"/>
        <v>21.03</v>
      </c>
      <c r="D1018" s="2" t="s">
        <v>1657</v>
      </c>
      <c r="E1018" s="2" t="s">
        <v>1370</v>
      </c>
      <c r="F1018" s="2" t="s">
        <v>1364</v>
      </c>
      <c r="G1018" s="2" t="s">
        <v>1</v>
      </c>
      <c r="H1018" s="2">
        <f>15*A6</f>
        <v>2.25</v>
      </c>
      <c r="I1018" s="2">
        <f>13*A7</f>
        <v>3.9</v>
      </c>
      <c r="J1018" s="2">
        <f>11*A5</f>
        <v>0.88</v>
      </c>
      <c r="K1018" s="2">
        <f>1*A42</f>
        <v>7</v>
      </c>
      <c r="L1018" s="2">
        <f>1*A25</f>
        <v>7</v>
      </c>
      <c r="M1018" s="2" t="s">
        <v>1980</v>
      </c>
    </row>
    <row r="1019" spans="3:13" ht="15.6" customHeight="1">
      <c r="C1019" s="2">
        <f t="shared" si="25"/>
        <v>149.20999999999998</v>
      </c>
      <c r="D1019" s="2" t="s">
        <v>1658</v>
      </c>
      <c r="E1019" s="2" t="s">
        <v>1435</v>
      </c>
      <c r="F1019" s="2" t="s">
        <v>1364</v>
      </c>
      <c r="G1019" s="2" t="s">
        <v>1</v>
      </c>
      <c r="H1019" s="2">
        <f>15*A9</f>
        <v>0.44999999999999996</v>
      </c>
      <c r="I1019" s="2">
        <f>13*A7</f>
        <v>3.9</v>
      </c>
      <c r="J1019" s="2">
        <f>11*A2</f>
        <v>0.65999999999999992</v>
      </c>
      <c r="K1019" s="2">
        <f>20*A42</f>
        <v>140</v>
      </c>
      <c r="L1019" s="2">
        <f>1*A26</f>
        <v>4.2</v>
      </c>
      <c r="M1019" s="2" t="s">
        <v>1980</v>
      </c>
    </row>
    <row r="1020" spans="3:13" ht="15.6" customHeight="1">
      <c r="C1020" s="2">
        <f t="shared" si="25"/>
        <v>3.09</v>
      </c>
      <c r="D1020" s="2" t="s">
        <v>617</v>
      </c>
      <c r="E1020" s="2" t="s">
        <v>1370</v>
      </c>
      <c r="F1020" s="2" t="s">
        <v>1448</v>
      </c>
      <c r="G1020" s="2" t="s">
        <v>5</v>
      </c>
      <c r="H1020" s="2">
        <f>5*A6</f>
        <v>0.75</v>
      </c>
      <c r="I1020" s="2">
        <f>6*A38</f>
        <v>0.09</v>
      </c>
      <c r="J1020" s="2">
        <f>9*A23</f>
        <v>2.25</v>
      </c>
      <c r="K1020" s="2" t="s">
        <v>1980</v>
      </c>
      <c r="L1020" s="2" t="s">
        <v>1980</v>
      </c>
      <c r="M1020" s="2" t="s">
        <v>1980</v>
      </c>
    </row>
    <row r="1021" spans="3:13" ht="15.6" customHeight="1">
      <c r="C1021" s="2">
        <f t="shared" si="25"/>
        <v>3.3699999999999997</v>
      </c>
      <c r="D1021" s="2" t="s">
        <v>618</v>
      </c>
      <c r="E1021" s="2" t="s">
        <v>1382</v>
      </c>
      <c r="F1021" s="2" t="s">
        <v>1383</v>
      </c>
      <c r="G1021" s="2" t="s">
        <v>11</v>
      </c>
      <c r="H1021" s="2">
        <f>8*A7</f>
        <v>2.4</v>
      </c>
      <c r="I1021" s="2">
        <f>5*A5</f>
        <v>0.4</v>
      </c>
      <c r="J1021" s="2">
        <f>10*A38</f>
        <v>0.15</v>
      </c>
      <c r="K1021" s="2">
        <f>6*A11</f>
        <v>0.42000000000000004</v>
      </c>
      <c r="L1021" s="2" t="s">
        <v>1980</v>
      </c>
      <c r="M1021" s="2" t="s">
        <v>1980</v>
      </c>
    </row>
    <row r="1022" spans="3:13" ht="15.6" customHeight="1">
      <c r="C1022" s="2">
        <f t="shared" si="25"/>
        <v>6.27</v>
      </c>
      <c r="D1022" s="2" t="s">
        <v>619</v>
      </c>
      <c r="E1022" s="2" t="s">
        <v>1382</v>
      </c>
      <c r="F1022" s="2" t="s">
        <v>1383</v>
      </c>
      <c r="G1022" s="2" t="s">
        <v>7</v>
      </c>
      <c r="H1022" s="2">
        <f>8*A6</f>
        <v>1.2</v>
      </c>
      <c r="I1022" s="2">
        <f>12*A7</f>
        <v>3.5999999999999996</v>
      </c>
      <c r="J1022" s="2">
        <f>8*A2</f>
        <v>0.48</v>
      </c>
      <c r="K1022" s="2">
        <f>16*A38</f>
        <v>0.24</v>
      </c>
      <c r="L1022" s="2">
        <f>3*A24</f>
        <v>0.75</v>
      </c>
      <c r="M1022" s="2" t="s">
        <v>1980</v>
      </c>
    </row>
    <row r="1023" spans="3:13" ht="15.6" customHeight="1">
      <c r="C1023" s="2">
        <f t="shared" si="25"/>
        <v>1.18</v>
      </c>
      <c r="D1023" s="2" t="s">
        <v>620</v>
      </c>
      <c r="E1023" s="2" t="s">
        <v>1422</v>
      </c>
      <c r="F1023" s="2" t="s">
        <v>1387</v>
      </c>
      <c r="G1023" s="2" t="s">
        <v>7</v>
      </c>
      <c r="H1023" s="2">
        <f>11*A2</f>
        <v>0.65999999999999992</v>
      </c>
      <c r="I1023" s="2">
        <f>8*A9</f>
        <v>0.24</v>
      </c>
      <c r="J1023" s="2">
        <f>7*A4</f>
        <v>7.0000000000000007E-2</v>
      </c>
      <c r="K1023" s="2">
        <f>14*A38</f>
        <v>0.21</v>
      </c>
      <c r="L1023" s="2" t="s">
        <v>1980</v>
      </c>
      <c r="M1023" s="2" t="s">
        <v>1980</v>
      </c>
    </row>
    <row r="1024" spans="3:13" ht="15.6" customHeight="1">
      <c r="C1024" s="2">
        <f t="shared" si="25"/>
        <v>1.6199999999999999</v>
      </c>
      <c r="D1024" s="2" t="s">
        <v>621</v>
      </c>
      <c r="E1024" s="2" t="s">
        <v>1422</v>
      </c>
      <c r="F1024" s="2" t="s">
        <v>1387</v>
      </c>
      <c r="G1024" s="2" t="s">
        <v>7</v>
      </c>
      <c r="H1024" s="2">
        <f>11*A2</f>
        <v>0.65999999999999992</v>
      </c>
      <c r="I1024" s="2">
        <f>7*A9</f>
        <v>0.21</v>
      </c>
      <c r="J1024" s="2">
        <f>6*A4</f>
        <v>0.06</v>
      </c>
      <c r="K1024" s="2">
        <f>6*A5</f>
        <v>0.48</v>
      </c>
      <c r="L1024" s="2">
        <f>14*A38</f>
        <v>0.21</v>
      </c>
      <c r="M1024" s="2" t="s">
        <v>1980</v>
      </c>
    </row>
    <row r="1025" spans="3:13" ht="15.6" customHeight="1">
      <c r="C1025" s="2">
        <f t="shared" si="25"/>
        <v>1.1599999999999999</v>
      </c>
      <c r="D1025" s="2" t="s">
        <v>622</v>
      </c>
      <c r="E1025" s="2" t="s">
        <v>1422</v>
      </c>
      <c r="F1025" s="2" t="s">
        <v>1387</v>
      </c>
      <c r="G1025" s="2" t="s">
        <v>7</v>
      </c>
      <c r="H1025" s="2">
        <f>11*A2</f>
        <v>0.65999999999999992</v>
      </c>
      <c r="I1025" s="2">
        <f>7*A9</f>
        <v>0.21</v>
      </c>
      <c r="J1025" s="2">
        <f>8*A4</f>
        <v>0.08</v>
      </c>
      <c r="K1025" s="2">
        <f>14*A38</f>
        <v>0.21</v>
      </c>
      <c r="L1025" s="2" t="s">
        <v>1980</v>
      </c>
      <c r="M1025" s="2" t="s">
        <v>1980</v>
      </c>
    </row>
    <row r="1026" spans="3:13" ht="15.6" customHeight="1">
      <c r="C1026" s="2">
        <f t="shared" si="25"/>
        <v>1.08</v>
      </c>
      <c r="D1026" s="2" t="s">
        <v>623</v>
      </c>
      <c r="E1026" s="2" t="s">
        <v>1363</v>
      </c>
      <c r="F1026" s="2" t="s">
        <v>1364</v>
      </c>
      <c r="G1026" s="2" t="s">
        <v>5</v>
      </c>
      <c r="H1026" s="2">
        <f>6*A3</f>
        <v>0.60000000000000009</v>
      </c>
      <c r="I1026" s="2">
        <f>8*A38</f>
        <v>0.12</v>
      </c>
      <c r="J1026" s="2">
        <f>9*A17</f>
        <v>0.36</v>
      </c>
      <c r="K1026" s="2" t="s">
        <v>1980</v>
      </c>
      <c r="L1026" s="2" t="s">
        <v>1980</v>
      </c>
      <c r="M1026" s="2" t="s">
        <v>1980</v>
      </c>
    </row>
    <row r="1027" spans="3:13" ht="15.6" customHeight="1">
      <c r="C1027" s="2">
        <f t="shared" si="25"/>
        <v>3.9299999999999997</v>
      </c>
      <c r="D1027" s="2" t="s">
        <v>624</v>
      </c>
      <c r="E1027" s="2" t="s">
        <v>1422</v>
      </c>
      <c r="F1027" s="2" t="s">
        <v>1376</v>
      </c>
      <c r="G1027" s="2" t="s">
        <v>7</v>
      </c>
      <c r="H1027" s="2">
        <f>11*A2</f>
        <v>0.65999999999999992</v>
      </c>
      <c r="I1027" s="2">
        <f>7*A9</f>
        <v>0.21</v>
      </c>
      <c r="J1027" s="2">
        <f>7*A7</f>
        <v>2.1</v>
      </c>
      <c r="K1027" s="2">
        <f>5*A6</f>
        <v>0.75</v>
      </c>
      <c r="L1027" s="2">
        <f>14*A38</f>
        <v>0.21</v>
      </c>
      <c r="M1027" s="2" t="s">
        <v>1980</v>
      </c>
    </row>
    <row r="1028" spans="3:13" ht="15.6" customHeight="1">
      <c r="C1028" s="2">
        <f t="shared" si="25"/>
        <v>5.41</v>
      </c>
      <c r="D1028" s="2" t="s">
        <v>625</v>
      </c>
      <c r="E1028" s="2" t="s">
        <v>1370</v>
      </c>
      <c r="F1028" s="2" t="s">
        <v>1376</v>
      </c>
      <c r="G1028" s="2" t="s">
        <v>7</v>
      </c>
      <c r="H1028" s="2">
        <f>11*A6</f>
        <v>1.65</v>
      </c>
      <c r="I1028" s="2">
        <f>7*A9</f>
        <v>0.21</v>
      </c>
      <c r="J1028" s="2">
        <f>8*A5</f>
        <v>0.64</v>
      </c>
      <c r="K1028" s="2">
        <f>14*A38</f>
        <v>0.21</v>
      </c>
      <c r="L1028" s="2">
        <f>3*A22</f>
        <v>2.7</v>
      </c>
      <c r="M1028" s="2" t="s">
        <v>1980</v>
      </c>
    </row>
    <row r="1029" spans="3:13" ht="15.6" customHeight="1">
      <c r="C1029" s="2">
        <f t="shared" si="25"/>
        <v>5.6899999999999995</v>
      </c>
      <c r="D1029" s="2" t="s">
        <v>626</v>
      </c>
      <c r="E1029" s="2" t="s">
        <v>1370</v>
      </c>
      <c r="F1029" s="2" t="s">
        <v>1376</v>
      </c>
      <c r="G1029" s="2" t="s">
        <v>7</v>
      </c>
      <c r="H1029" s="2">
        <f>11*A6</f>
        <v>1.65</v>
      </c>
      <c r="I1029" s="2">
        <f>5*A9</f>
        <v>0.15</v>
      </c>
      <c r="J1029" s="2">
        <f>7*A2</f>
        <v>0.42</v>
      </c>
      <c r="K1029" s="2">
        <f>7*A5</f>
        <v>0.56000000000000005</v>
      </c>
      <c r="L1029" s="2">
        <f>14*A38</f>
        <v>0.21</v>
      </c>
      <c r="M1029" s="2">
        <f>3*A22</f>
        <v>2.7</v>
      </c>
    </row>
    <row r="1030" spans="3:13" ht="15.6" customHeight="1">
      <c r="C1030" s="2">
        <f t="shared" si="25"/>
        <v>3.09</v>
      </c>
      <c r="D1030" s="2" t="s">
        <v>627</v>
      </c>
      <c r="E1030" s="2" t="s">
        <v>1370</v>
      </c>
      <c r="F1030" s="2" t="s">
        <v>1383</v>
      </c>
      <c r="G1030" s="2" t="s">
        <v>5</v>
      </c>
      <c r="H1030" s="2">
        <f>5*A6</f>
        <v>0.75</v>
      </c>
      <c r="I1030" s="2">
        <f>6*A38</f>
        <v>0.09</v>
      </c>
      <c r="J1030" s="2">
        <f>9*A23</f>
        <v>2.25</v>
      </c>
      <c r="K1030" s="2" t="s">
        <v>1980</v>
      </c>
      <c r="L1030" s="2" t="s">
        <v>1980</v>
      </c>
      <c r="M1030" s="2" t="s">
        <v>1980</v>
      </c>
    </row>
    <row r="1031" spans="3:13" ht="15.6" customHeight="1">
      <c r="C1031" s="2">
        <f>SUM(H1031:M1031)</f>
        <v>25.2</v>
      </c>
      <c r="D1031" s="2" t="s">
        <v>2218</v>
      </c>
      <c r="E1031" s="2" t="s">
        <v>1382</v>
      </c>
      <c r="F1031" s="2" t="s">
        <v>1387</v>
      </c>
      <c r="G1031" s="2" t="s">
        <v>1</v>
      </c>
      <c r="H1031" s="2">
        <f>A7*15</f>
        <v>4.5</v>
      </c>
      <c r="I1031" s="2">
        <f>A8*10</f>
        <v>0.3</v>
      </c>
      <c r="J1031" s="2">
        <f>A5*10</f>
        <v>0.8</v>
      </c>
      <c r="K1031" s="2">
        <f>A2*10</f>
        <v>0.6</v>
      </c>
      <c r="L1031" s="2">
        <f>A42*2</f>
        <v>14</v>
      </c>
      <c r="M1031" s="2">
        <f>A21*1</f>
        <v>5</v>
      </c>
    </row>
    <row r="1032" spans="3:13" ht="15.6" customHeight="1">
      <c r="C1032" s="2">
        <f t="shared" si="25"/>
        <v>2.9699999999999998</v>
      </c>
      <c r="D1032" s="2" t="s">
        <v>628</v>
      </c>
      <c r="E1032" s="2" t="s">
        <v>1435</v>
      </c>
      <c r="F1032" s="2" t="s">
        <v>1387</v>
      </c>
      <c r="G1032" s="2" t="s">
        <v>7</v>
      </c>
      <c r="H1032" s="2">
        <f>11*A9</f>
        <v>0.32999999999999996</v>
      </c>
      <c r="I1032" s="2">
        <f>6*A4</f>
        <v>0.06</v>
      </c>
      <c r="J1032" s="2">
        <f>7*A2</f>
        <v>0.42</v>
      </c>
      <c r="K1032" s="2">
        <f>6*A6</f>
        <v>0.89999999999999991</v>
      </c>
      <c r="L1032" s="2">
        <f>14*A38</f>
        <v>0.21</v>
      </c>
      <c r="M1032" s="2">
        <f>3*A16</f>
        <v>1.0499999999999998</v>
      </c>
    </row>
    <row r="1033" spans="3:13" ht="15.6" customHeight="1">
      <c r="C1033" s="2">
        <f t="shared" si="25"/>
        <v>5.4</v>
      </c>
      <c r="D1033" s="2" t="s">
        <v>629</v>
      </c>
      <c r="E1033" s="2" t="s">
        <v>1363</v>
      </c>
      <c r="F1033" s="2" t="s">
        <v>1364</v>
      </c>
      <c r="G1033" s="2" t="s">
        <v>7</v>
      </c>
      <c r="H1033" s="2">
        <f>12*A3</f>
        <v>1.2000000000000002</v>
      </c>
      <c r="I1033" s="2">
        <f>6*A7</f>
        <v>1.7999999999999998</v>
      </c>
      <c r="J1033" s="2">
        <f>6*A2</f>
        <v>0.36</v>
      </c>
      <c r="K1033" s="2">
        <f>8*A6</f>
        <v>1.2</v>
      </c>
      <c r="L1033" s="2">
        <f>16*A38</f>
        <v>0.24</v>
      </c>
      <c r="M1033" s="2">
        <f>3*A14</f>
        <v>0.60000000000000009</v>
      </c>
    </row>
    <row r="1034" spans="3:13" ht="15.6" customHeight="1">
      <c r="C1034" s="2">
        <f t="shared" si="25"/>
        <v>4.17</v>
      </c>
      <c r="D1034" s="2" t="s">
        <v>630</v>
      </c>
      <c r="E1034" s="2" t="s">
        <v>1370</v>
      </c>
      <c r="F1034" s="2" t="s">
        <v>1364</v>
      </c>
      <c r="G1034" s="2" t="s">
        <v>11</v>
      </c>
      <c r="H1034" s="2">
        <f>9*A6</f>
        <v>1.3499999999999999</v>
      </c>
      <c r="I1034" s="2">
        <f>5*A7</f>
        <v>1.5</v>
      </c>
      <c r="J1034" s="2">
        <f>7*A2</f>
        <v>0.42</v>
      </c>
      <c r="K1034" s="2">
        <f>12*A38</f>
        <v>0.18</v>
      </c>
      <c r="L1034" s="2">
        <f>6*A28</f>
        <v>0.72</v>
      </c>
      <c r="M1034" s="2" t="s">
        <v>1980</v>
      </c>
    </row>
    <row r="1035" spans="3:13" ht="15.6" customHeight="1">
      <c r="C1035" s="2">
        <f t="shared" si="25"/>
        <v>2.59</v>
      </c>
      <c r="D1035" s="2" t="s">
        <v>631</v>
      </c>
      <c r="E1035" s="2" t="s">
        <v>1370</v>
      </c>
      <c r="F1035" s="2" t="s">
        <v>1431</v>
      </c>
      <c r="G1035" s="2" t="s">
        <v>11</v>
      </c>
      <c r="H1035" s="2">
        <f>8*A6</f>
        <v>1.2</v>
      </c>
      <c r="I1035" s="2">
        <f>4*A9</f>
        <v>0.12</v>
      </c>
      <c r="J1035" s="2">
        <f>5*A5</f>
        <v>0.4</v>
      </c>
      <c r="K1035" s="2">
        <f>10*A38</f>
        <v>0.15</v>
      </c>
      <c r="L1035" s="2">
        <f>6*A28</f>
        <v>0.72</v>
      </c>
      <c r="M1035" s="2" t="s">
        <v>1980</v>
      </c>
    </row>
    <row r="1036" spans="3:13" ht="15.6" customHeight="1">
      <c r="C1036" s="2">
        <f t="shared" si="25"/>
        <v>5.41</v>
      </c>
      <c r="D1036" s="2" t="s">
        <v>632</v>
      </c>
      <c r="E1036" s="2" t="s">
        <v>1370</v>
      </c>
      <c r="F1036" s="2" t="s">
        <v>1383</v>
      </c>
      <c r="G1036" s="2" t="s">
        <v>7</v>
      </c>
      <c r="H1036" s="2">
        <f>11*A6</f>
        <v>1.65</v>
      </c>
      <c r="I1036" s="2">
        <f>7*A9</f>
        <v>0.21</v>
      </c>
      <c r="J1036" s="2">
        <f>8*A5</f>
        <v>0.64</v>
      </c>
      <c r="K1036" s="2">
        <f>14*A38</f>
        <v>0.21</v>
      </c>
      <c r="L1036" s="2">
        <f>3*A22</f>
        <v>2.7</v>
      </c>
      <c r="M1036" s="2" t="s">
        <v>1980</v>
      </c>
    </row>
    <row r="1037" spans="3:13" ht="15.6" customHeight="1">
      <c r="C1037" s="2">
        <f t="shared" si="25"/>
        <v>5.41</v>
      </c>
      <c r="D1037" s="2" t="s">
        <v>633</v>
      </c>
      <c r="E1037" s="2" t="s">
        <v>1370</v>
      </c>
      <c r="F1037" s="2" t="s">
        <v>1383</v>
      </c>
      <c r="G1037" s="2" t="s">
        <v>7</v>
      </c>
      <c r="H1037" s="2">
        <f>11*A6</f>
        <v>1.65</v>
      </c>
      <c r="I1037" s="2">
        <f>7*A9</f>
        <v>0.21</v>
      </c>
      <c r="J1037" s="2">
        <f>8*A5</f>
        <v>0.64</v>
      </c>
      <c r="K1037" s="2">
        <f>14*A38</f>
        <v>0.21</v>
      </c>
      <c r="L1037" s="2">
        <f>3*A22</f>
        <v>2.7</v>
      </c>
      <c r="M1037" s="2" t="s">
        <v>1980</v>
      </c>
    </row>
    <row r="1038" spans="3:13" ht="15.6" customHeight="1">
      <c r="C1038" s="2">
        <f t="shared" si="25"/>
        <v>5.6099999999999994</v>
      </c>
      <c r="D1038" s="2" t="s">
        <v>634</v>
      </c>
      <c r="E1038" s="2" t="s">
        <v>1370</v>
      </c>
      <c r="F1038" s="2" t="s">
        <v>1383</v>
      </c>
      <c r="G1038" s="2" t="s">
        <v>7</v>
      </c>
      <c r="H1038" s="2">
        <f>11*A6</f>
        <v>1.65</v>
      </c>
      <c r="I1038" s="2">
        <f>7*A9</f>
        <v>0.21</v>
      </c>
      <c r="J1038" s="2">
        <f>6*A2</f>
        <v>0.36</v>
      </c>
      <c r="K1038" s="2">
        <f>6*A5</f>
        <v>0.48</v>
      </c>
      <c r="L1038" s="2">
        <f>14*A38</f>
        <v>0.21</v>
      </c>
      <c r="M1038" s="2">
        <f>3*A22</f>
        <v>2.7</v>
      </c>
    </row>
    <row r="1039" spans="3:13" ht="15.6" customHeight="1">
      <c r="C1039" s="2">
        <f t="shared" si="25"/>
        <v>3.89</v>
      </c>
      <c r="D1039" s="2" t="s">
        <v>635</v>
      </c>
      <c r="E1039" s="2" t="s">
        <v>1363</v>
      </c>
      <c r="F1039" s="2" t="s">
        <v>1447</v>
      </c>
      <c r="G1039" s="2" t="s">
        <v>7</v>
      </c>
      <c r="H1039" s="2">
        <f>11*A3</f>
        <v>1.1000000000000001</v>
      </c>
      <c r="I1039" s="2">
        <f>5*A2</f>
        <v>0.3</v>
      </c>
      <c r="J1039" s="2">
        <f>6*A5</f>
        <v>0.48</v>
      </c>
      <c r="K1039" s="2">
        <f>8*A6</f>
        <v>1.2</v>
      </c>
      <c r="L1039" s="2">
        <f>14*A38</f>
        <v>0.21</v>
      </c>
      <c r="M1039" s="2">
        <f>3*A14</f>
        <v>0.60000000000000009</v>
      </c>
    </row>
    <row r="1040" spans="3:13" ht="15.6" customHeight="1">
      <c r="C1040" s="2">
        <f t="shared" si="25"/>
        <v>3.27</v>
      </c>
      <c r="D1040" s="2" t="s">
        <v>636</v>
      </c>
      <c r="E1040" s="2" t="s">
        <v>1370</v>
      </c>
      <c r="F1040" s="2" t="s">
        <v>1447</v>
      </c>
      <c r="G1040" s="2" t="s">
        <v>5</v>
      </c>
      <c r="H1040" s="2">
        <f>6*A6</f>
        <v>0.89999999999999991</v>
      </c>
      <c r="I1040" s="2">
        <f>8*A38</f>
        <v>0.12</v>
      </c>
      <c r="J1040" s="2">
        <f>9*A23</f>
        <v>2.25</v>
      </c>
      <c r="K1040" s="2" t="s">
        <v>1980</v>
      </c>
      <c r="L1040" s="2" t="s">
        <v>1980</v>
      </c>
      <c r="M1040" s="2" t="s">
        <v>1980</v>
      </c>
    </row>
    <row r="1041" spans="3:13" ht="15.6" customHeight="1">
      <c r="C1041" s="2">
        <f>SUM(H1041:M1041)</f>
        <v>23.57</v>
      </c>
      <c r="D1041" s="2" t="s">
        <v>2220</v>
      </c>
      <c r="E1041" s="2" t="s">
        <v>1435</v>
      </c>
      <c r="F1041" s="2" t="s">
        <v>1387</v>
      </c>
      <c r="G1041" s="2" t="s">
        <v>1</v>
      </c>
      <c r="H1041" s="2">
        <f>A9*15</f>
        <v>0.44999999999999996</v>
      </c>
      <c r="I1041" s="2">
        <f>A2*13</f>
        <v>0.78</v>
      </c>
      <c r="J1041" s="2">
        <f>A7*13</f>
        <v>3.9</v>
      </c>
      <c r="K1041" s="2">
        <f>A8*8</f>
        <v>0.24</v>
      </c>
      <c r="L1041" s="2">
        <f>A42*2</f>
        <v>14</v>
      </c>
      <c r="M1041" s="2">
        <f>A26*1</f>
        <v>4.2</v>
      </c>
    </row>
    <row r="1042" spans="3:13" ht="15.6" customHeight="1">
      <c r="C1042" s="2">
        <f t="shared" si="25"/>
        <v>2.16</v>
      </c>
      <c r="D1042" s="2" t="s">
        <v>637</v>
      </c>
      <c r="E1042" s="2" t="s">
        <v>1422</v>
      </c>
      <c r="F1042" s="2" t="s">
        <v>1387</v>
      </c>
      <c r="G1042" s="2" t="s">
        <v>7</v>
      </c>
      <c r="H1042" s="2">
        <f>11*A2</f>
        <v>0.65999999999999992</v>
      </c>
      <c r="I1042" s="2">
        <f>6*A9</f>
        <v>0.18</v>
      </c>
      <c r="J1042" s="2">
        <f>6*A4</f>
        <v>0.06</v>
      </c>
      <c r="K1042" s="2">
        <f>7*A6</f>
        <v>1.05</v>
      </c>
      <c r="L1042" s="2">
        <f>14*A38</f>
        <v>0.21</v>
      </c>
      <c r="M1042" s="2" t="s">
        <v>1980</v>
      </c>
    </row>
    <row r="1043" spans="3:13" ht="15.6" customHeight="1">
      <c r="C1043" s="2">
        <f t="shared" si="25"/>
        <v>8.2199999999999989</v>
      </c>
      <c r="D1043" s="2" t="s">
        <v>638</v>
      </c>
      <c r="E1043" s="2" t="s">
        <v>1370</v>
      </c>
      <c r="F1043" s="2" t="s">
        <v>1425</v>
      </c>
      <c r="G1043" s="2" t="s">
        <v>7</v>
      </c>
      <c r="H1043" s="2">
        <f>12*A6</f>
        <v>1.7999999999999998</v>
      </c>
      <c r="I1043" s="2">
        <f>10*A7</f>
        <v>3</v>
      </c>
      <c r="J1043" s="2">
        <f>6*A5</f>
        <v>0.48</v>
      </c>
      <c r="K1043" s="2">
        <f>16*A38</f>
        <v>0.24</v>
      </c>
      <c r="L1043" s="2">
        <f>3*A22</f>
        <v>2.7</v>
      </c>
      <c r="M1043" s="2" t="s">
        <v>1980</v>
      </c>
    </row>
    <row r="1044" spans="3:13" ht="15.6" customHeight="1">
      <c r="C1044" s="2">
        <f t="shared" si="25"/>
        <v>8.2199999999999989</v>
      </c>
      <c r="D1044" s="2" t="s">
        <v>639</v>
      </c>
      <c r="E1044" s="2" t="s">
        <v>1370</v>
      </c>
      <c r="F1044" s="2" t="s">
        <v>1425</v>
      </c>
      <c r="G1044" s="2" t="s">
        <v>7</v>
      </c>
      <c r="H1044" s="2">
        <f>12*A6</f>
        <v>1.7999999999999998</v>
      </c>
      <c r="I1044" s="2">
        <f>10*A7</f>
        <v>3</v>
      </c>
      <c r="J1044" s="2">
        <f>6*A5</f>
        <v>0.48</v>
      </c>
      <c r="K1044" s="2">
        <f>16*A38</f>
        <v>0.24</v>
      </c>
      <c r="L1044" s="2">
        <f>3*A22</f>
        <v>2.7</v>
      </c>
      <c r="M1044" s="2" t="s">
        <v>1980</v>
      </c>
    </row>
    <row r="1045" spans="3:13" ht="15.6" customHeight="1">
      <c r="C1045" s="2">
        <f t="shared" si="25"/>
        <v>1.6199999999999999</v>
      </c>
      <c r="D1045" s="2" t="s">
        <v>640</v>
      </c>
      <c r="E1045" s="2" t="s">
        <v>1363</v>
      </c>
      <c r="F1045" s="2" t="s">
        <v>1364</v>
      </c>
      <c r="G1045" s="2" t="s">
        <v>11</v>
      </c>
      <c r="H1045" s="2">
        <f>9*A3</f>
        <v>0.9</v>
      </c>
      <c r="I1045" s="2">
        <f>6*A2</f>
        <v>0.36</v>
      </c>
      <c r="J1045" s="2">
        <f>12*A38</f>
        <v>0.18</v>
      </c>
      <c r="K1045" s="2">
        <f>6*A15</f>
        <v>0.18</v>
      </c>
      <c r="L1045" s="2" t="s">
        <v>1980</v>
      </c>
      <c r="M1045" s="2" t="s">
        <v>1980</v>
      </c>
    </row>
    <row r="1046" spans="3:13" ht="15.6" customHeight="1">
      <c r="C1046" s="2">
        <f t="shared" si="25"/>
        <v>1.43</v>
      </c>
      <c r="D1046" s="2" t="s">
        <v>641</v>
      </c>
      <c r="E1046" s="2" t="s">
        <v>1363</v>
      </c>
      <c r="F1046" s="2" t="s">
        <v>1984</v>
      </c>
      <c r="G1046" s="2" t="s">
        <v>11</v>
      </c>
      <c r="H1046" s="2">
        <f>8*A3</f>
        <v>0.8</v>
      </c>
      <c r="I1046" s="2">
        <f>5*A2</f>
        <v>0.3</v>
      </c>
      <c r="J1046" s="2">
        <f>10*A38</f>
        <v>0.15</v>
      </c>
      <c r="K1046" s="2">
        <f>6*A15</f>
        <v>0.18</v>
      </c>
      <c r="L1046" s="2" t="s">
        <v>1980</v>
      </c>
      <c r="M1046" s="2" t="s">
        <v>1980</v>
      </c>
    </row>
    <row r="1047" spans="3:13" ht="15.6" customHeight="1">
      <c r="C1047" s="2">
        <f t="shared" si="25"/>
        <v>150.83000000000001</v>
      </c>
      <c r="D1047" s="2" t="s">
        <v>1660</v>
      </c>
      <c r="E1047" s="2" t="s">
        <v>1382</v>
      </c>
      <c r="F1047" s="2" t="s">
        <v>1364</v>
      </c>
      <c r="G1047" s="2" t="s">
        <v>1</v>
      </c>
      <c r="H1047" s="2">
        <f>15*A7</f>
        <v>4.5</v>
      </c>
      <c r="I1047" s="2">
        <f>15*A9</f>
        <v>0.44999999999999996</v>
      </c>
      <c r="J1047" s="2">
        <f>11*A5</f>
        <v>0.88</v>
      </c>
      <c r="K1047" s="2">
        <f>20*A42</f>
        <v>140</v>
      </c>
      <c r="L1047" s="2">
        <f>1*A21</f>
        <v>5</v>
      </c>
      <c r="M1047" s="2" t="s">
        <v>1980</v>
      </c>
    </row>
    <row r="1048" spans="3:13" ht="15.6" customHeight="1">
      <c r="C1048" s="2">
        <f t="shared" si="25"/>
        <v>5.3199999999999994</v>
      </c>
      <c r="D1048" s="2" t="s">
        <v>642</v>
      </c>
      <c r="E1048" s="2" t="s">
        <v>1382</v>
      </c>
      <c r="F1048" s="2" t="s">
        <v>1364</v>
      </c>
      <c r="G1048" s="2" t="s">
        <v>7</v>
      </c>
      <c r="H1048" s="2">
        <f>11*A7</f>
        <v>3.3</v>
      </c>
      <c r="I1048" s="2">
        <f>7*A2</f>
        <v>0.42</v>
      </c>
      <c r="J1048" s="2">
        <f>8*A5</f>
        <v>0.64</v>
      </c>
      <c r="K1048" s="2">
        <f>14*A38</f>
        <v>0.21</v>
      </c>
      <c r="L1048" s="2">
        <f>3*A24</f>
        <v>0.75</v>
      </c>
      <c r="M1048" s="2" t="s">
        <v>1980</v>
      </c>
    </row>
    <row r="1049" spans="3:13" ht="15.6" customHeight="1">
      <c r="C1049" s="2">
        <f t="shared" si="25"/>
        <v>5.87</v>
      </c>
      <c r="D1049" s="2" t="s">
        <v>643</v>
      </c>
      <c r="E1049" s="2" t="s">
        <v>1370</v>
      </c>
      <c r="F1049" s="2" t="s">
        <v>1376</v>
      </c>
      <c r="G1049" s="2" t="s">
        <v>7</v>
      </c>
      <c r="H1049" s="2">
        <f>12*A6</f>
        <v>1.7999999999999998</v>
      </c>
      <c r="I1049" s="2">
        <f>7*A9</f>
        <v>0.21</v>
      </c>
      <c r="J1049" s="2">
        <f>6*A2</f>
        <v>0.36</v>
      </c>
      <c r="K1049" s="2">
        <f>7*A5</f>
        <v>0.56000000000000005</v>
      </c>
      <c r="L1049" s="2">
        <f>16*A38</f>
        <v>0.24</v>
      </c>
      <c r="M1049" s="2">
        <f>3*A22</f>
        <v>2.7</v>
      </c>
    </row>
    <row r="1050" spans="3:13" ht="15.6" customHeight="1">
      <c r="C1050" s="2">
        <f t="shared" si="25"/>
        <v>7.964999999999999</v>
      </c>
      <c r="D1050" s="2" t="s">
        <v>646</v>
      </c>
      <c r="E1050" s="2" t="s">
        <v>1370</v>
      </c>
      <c r="F1050" s="2" t="s">
        <v>1364</v>
      </c>
      <c r="G1050" s="2" t="s">
        <v>7</v>
      </c>
      <c r="H1050" s="2">
        <f>12*A6</f>
        <v>1.7999999999999998</v>
      </c>
      <c r="I1050" s="2">
        <f>8*A7</f>
        <v>2.4</v>
      </c>
      <c r="J1050" s="2">
        <f>6*A2</f>
        <v>0.36</v>
      </c>
      <c r="K1050" s="2">
        <f>6*A5</f>
        <v>0.48</v>
      </c>
      <c r="L1050" s="2">
        <f>15*A38</f>
        <v>0.22499999999999998</v>
      </c>
      <c r="M1050" s="2">
        <f>3*A22</f>
        <v>2.7</v>
      </c>
    </row>
    <row r="1051" spans="3:13" ht="15.6" customHeight="1">
      <c r="C1051" s="2">
        <f t="shared" si="25"/>
        <v>2.625</v>
      </c>
      <c r="D1051" s="2" t="s">
        <v>647</v>
      </c>
      <c r="E1051" s="2" t="s">
        <v>1435</v>
      </c>
      <c r="F1051" s="2" t="s">
        <v>1364</v>
      </c>
      <c r="G1051" s="2" t="s">
        <v>7</v>
      </c>
      <c r="H1051" s="2">
        <f>11*A9</f>
        <v>0.32999999999999996</v>
      </c>
      <c r="I1051" s="2">
        <f>15*A38</f>
        <v>0.22499999999999998</v>
      </c>
      <c r="J1051" s="2">
        <f>9*A2</f>
        <v>0.54</v>
      </c>
      <c r="K1051" s="2">
        <f>6*A5</f>
        <v>0.48</v>
      </c>
      <c r="L1051" s="2">
        <f>3*A16</f>
        <v>1.0499999999999998</v>
      </c>
      <c r="M1051" s="2" t="s">
        <v>1980</v>
      </c>
    </row>
    <row r="1052" spans="3:13" ht="15.6" customHeight="1">
      <c r="C1052" s="2">
        <f t="shared" si="25"/>
        <v>5.0400000000000009</v>
      </c>
      <c r="D1052" s="2" t="s">
        <v>648</v>
      </c>
      <c r="E1052" s="2" t="s">
        <v>1363</v>
      </c>
      <c r="F1052" s="2" t="s">
        <v>1364</v>
      </c>
      <c r="G1052" s="2" t="s">
        <v>7</v>
      </c>
      <c r="H1052" s="2">
        <f>12*A3</f>
        <v>1.2000000000000002</v>
      </c>
      <c r="I1052" s="2">
        <f>7*A7</f>
        <v>2.1</v>
      </c>
      <c r="J1052" s="2">
        <f>6*A5</f>
        <v>0.48</v>
      </c>
      <c r="K1052" s="2">
        <f>7*A2</f>
        <v>0.42</v>
      </c>
      <c r="L1052" s="2">
        <f>16*A38</f>
        <v>0.24</v>
      </c>
      <c r="M1052" s="2">
        <f>3*A14</f>
        <v>0.60000000000000009</v>
      </c>
    </row>
    <row r="1053" spans="3:13" ht="15.6" customHeight="1">
      <c r="C1053" s="2">
        <f t="shared" si="25"/>
        <v>4.92</v>
      </c>
      <c r="D1053" s="2" t="s">
        <v>649</v>
      </c>
      <c r="E1053" s="2" t="s">
        <v>1363</v>
      </c>
      <c r="F1053" s="2" t="s">
        <v>1364</v>
      </c>
      <c r="G1053" s="2" t="s">
        <v>7</v>
      </c>
      <c r="H1053" s="2">
        <f>12*A3</f>
        <v>1.2000000000000002</v>
      </c>
      <c r="I1053" s="2">
        <f>8*A7</f>
        <v>2.4</v>
      </c>
      <c r="J1053" s="2">
        <f>8*A2</f>
        <v>0.48</v>
      </c>
      <c r="K1053" s="2">
        <f>16*A38</f>
        <v>0.24</v>
      </c>
      <c r="L1053" s="2">
        <f>3*A14</f>
        <v>0.60000000000000009</v>
      </c>
      <c r="M1053" s="2" t="s">
        <v>1980</v>
      </c>
    </row>
    <row r="1054" spans="3:13" ht="15.6" customHeight="1">
      <c r="C1054" s="2">
        <f t="shared" si="25"/>
        <v>5.0600000000000005</v>
      </c>
      <c r="D1054" s="2" t="s">
        <v>650</v>
      </c>
      <c r="E1054" s="2" t="s">
        <v>1363</v>
      </c>
      <c r="F1054" s="2" t="s">
        <v>1364</v>
      </c>
      <c r="G1054" s="2" t="s">
        <v>7</v>
      </c>
      <c r="H1054" s="2">
        <f>12*A3</f>
        <v>1.2000000000000002</v>
      </c>
      <c r="I1054" s="2">
        <f>7*A7</f>
        <v>2.1</v>
      </c>
      <c r="J1054" s="2">
        <f>7*A5</f>
        <v>0.56000000000000005</v>
      </c>
      <c r="K1054" s="2">
        <f>6*A2</f>
        <v>0.36</v>
      </c>
      <c r="L1054" s="2">
        <f>16*A38</f>
        <v>0.24</v>
      </c>
      <c r="M1054" s="2">
        <f>3*A14</f>
        <v>0.60000000000000009</v>
      </c>
    </row>
    <row r="1055" spans="3:13" ht="15.6" customHeight="1">
      <c r="C1055" s="2">
        <f t="shared" si="25"/>
        <v>1.67</v>
      </c>
      <c r="D1055" s="2" t="s">
        <v>651</v>
      </c>
      <c r="E1055" s="2" t="s">
        <v>1435</v>
      </c>
      <c r="F1055" s="2" t="s">
        <v>1448</v>
      </c>
      <c r="G1055" s="2" t="s">
        <v>11</v>
      </c>
      <c r="H1055" s="2">
        <f>9*A9</f>
        <v>0.27</v>
      </c>
      <c r="I1055" s="2">
        <f>5*A4</f>
        <v>0.05</v>
      </c>
      <c r="J1055" s="2">
        <f>5*A6</f>
        <v>0.75</v>
      </c>
      <c r="K1055" s="2">
        <f>12*A38</f>
        <v>0.18</v>
      </c>
      <c r="L1055" s="2">
        <f>6*A13</f>
        <v>0.42000000000000004</v>
      </c>
      <c r="M1055" s="2" t="s">
        <v>1980</v>
      </c>
    </row>
    <row r="1056" spans="3:13" ht="15.6" customHeight="1">
      <c r="C1056" s="2">
        <f t="shared" si="25"/>
        <v>5.25</v>
      </c>
      <c r="D1056" s="2" t="s">
        <v>652</v>
      </c>
      <c r="E1056" s="2" t="s">
        <v>1435</v>
      </c>
      <c r="F1056" s="2" t="s">
        <v>1364</v>
      </c>
      <c r="G1056" s="2" t="s">
        <v>7</v>
      </c>
      <c r="H1056" s="2">
        <f>12*A9</f>
        <v>0.36</v>
      </c>
      <c r="I1056" s="2">
        <f>8*A7</f>
        <v>2.4</v>
      </c>
      <c r="J1056" s="2">
        <f>8*A6</f>
        <v>1.2</v>
      </c>
      <c r="K1056" s="2">
        <f>16*A38</f>
        <v>0.24</v>
      </c>
      <c r="L1056" s="2">
        <f>3*A16</f>
        <v>1.0499999999999998</v>
      </c>
      <c r="M1056" s="2" t="s">
        <v>1980</v>
      </c>
    </row>
    <row r="1057" spans="3:13" ht="15.6" customHeight="1">
      <c r="C1057" s="2">
        <f t="shared" si="25"/>
        <v>4.6899999999999995</v>
      </c>
      <c r="D1057" s="2" t="s">
        <v>653</v>
      </c>
      <c r="E1057" s="2" t="s">
        <v>1435</v>
      </c>
      <c r="F1057" s="2" t="s">
        <v>1387</v>
      </c>
      <c r="G1057" s="2" t="s">
        <v>7</v>
      </c>
      <c r="H1057" s="2">
        <f>12*A9</f>
        <v>0.36</v>
      </c>
      <c r="I1057" s="2">
        <f>8*A7</f>
        <v>2.4</v>
      </c>
      <c r="J1057" s="2">
        <f>8*A5</f>
        <v>0.64</v>
      </c>
      <c r="K1057" s="2">
        <f>16*A38</f>
        <v>0.24</v>
      </c>
      <c r="L1057" s="2">
        <f>3*A16</f>
        <v>1.0499999999999998</v>
      </c>
      <c r="M1057" s="2" t="s">
        <v>1980</v>
      </c>
    </row>
    <row r="1058" spans="3:13" ht="15.6" customHeight="1">
      <c r="C1058" s="2">
        <f t="shared" si="25"/>
        <v>4.33</v>
      </c>
      <c r="D1058" s="2" t="s">
        <v>654</v>
      </c>
      <c r="E1058" s="2" t="s">
        <v>1435</v>
      </c>
      <c r="F1058" s="2" t="s">
        <v>1387</v>
      </c>
      <c r="G1058" s="2" t="s">
        <v>7</v>
      </c>
      <c r="H1058" s="2">
        <f>11*A9</f>
        <v>0.32999999999999996</v>
      </c>
      <c r="I1058" s="2">
        <f>7*A7</f>
        <v>2.1</v>
      </c>
      <c r="J1058" s="2">
        <f>8*A5</f>
        <v>0.64</v>
      </c>
      <c r="K1058" s="2">
        <f>14*A38</f>
        <v>0.21</v>
      </c>
      <c r="L1058" s="2">
        <f>3*A16</f>
        <v>1.0499999999999998</v>
      </c>
      <c r="M1058" s="2" t="s">
        <v>1980</v>
      </c>
    </row>
    <row r="1059" spans="3:13" ht="15.6" customHeight="1">
      <c r="C1059" s="2">
        <f t="shared" si="25"/>
        <v>2.67</v>
      </c>
      <c r="D1059" s="2" t="s">
        <v>655</v>
      </c>
      <c r="E1059" s="2" t="s">
        <v>1435</v>
      </c>
      <c r="F1059" s="2" t="s">
        <v>1387</v>
      </c>
      <c r="G1059" s="2" t="s">
        <v>11</v>
      </c>
      <c r="H1059" s="2">
        <f>9*A9</f>
        <v>0.27</v>
      </c>
      <c r="I1059" s="2">
        <f>6*A7</f>
        <v>1.7999999999999998</v>
      </c>
      <c r="J1059" s="2">
        <f>12*A38</f>
        <v>0.18</v>
      </c>
      <c r="K1059" s="2">
        <f>6*A13</f>
        <v>0.42000000000000004</v>
      </c>
      <c r="L1059" s="2" t="s">
        <v>1980</v>
      </c>
      <c r="M1059" s="2" t="s">
        <v>1980</v>
      </c>
    </row>
    <row r="1060" spans="3:13" ht="15.6" customHeight="1">
      <c r="C1060" s="2">
        <f t="shared" si="25"/>
        <v>4.55</v>
      </c>
      <c r="D1060" s="2" t="s">
        <v>656</v>
      </c>
      <c r="E1060" s="2" t="s">
        <v>1435</v>
      </c>
      <c r="F1060" s="2" t="s">
        <v>1387</v>
      </c>
      <c r="G1060" s="2" t="s">
        <v>7</v>
      </c>
      <c r="H1060" s="2">
        <f>11*A9</f>
        <v>0.32999999999999996</v>
      </c>
      <c r="I1060" s="2">
        <f>8*A7</f>
        <v>2.4</v>
      </c>
      <c r="J1060" s="2">
        <f>7*A5</f>
        <v>0.56000000000000005</v>
      </c>
      <c r="K1060" s="2">
        <f>14*A38</f>
        <v>0.21</v>
      </c>
      <c r="L1060" s="2">
        <f>3*A16</f>
        <v>1.0499999999999998</v>
      </c>
      <c r="M1060" s="2" t="s">
        <v>1980</v>
      </c>
    </row>
    <row r="1061" spans="3:13" ht="15.6" customHeight="1">
      <c r="C1061" s="2">
        <f t="shared" si="25"/>
        <v>0.80999999999999994</v>
      </c>
      <c r="D1061" s="2" t="s">
        <v>657</v>
      </c>
      <c r="E1061" s="2" t="s">
        <v>1422</v>
      </c>
      <c r="F1061" s="2" t="s">
        <v>1387</v>
      </c>
      <c r="G1061" s="2" t="s">
        <v>11</v>
      </c>
      <c r="H1061" s="2">
        <f>8*A2</f>
        <v>0.48</v>
      </c>
      <c r="I1061" s="2">
        <f>6*A9</f>
        <v>0.18</v>
      </c>
      <c r="J1061" s="2">
        <f>10*A38</f>
        <v>0.15</v>
      </c>
      <c r="K1061" s="2" t="s">
        <v>1980</v>
      </c>
      <c r="L1061" s="2" t="s">
        <v>1980</v>
      </c>
      <c r="M1061" s="2" t="s">
        <v>1980</v>
      </c>
    </row>
    <row r="1062" spans="3:13" ht="15.6" customHeight="1">
      <c r="C1062" s="2">
        <f t="shared" si="25"/>
        <v>3.92</v>
      </c>
      <c r="D1062" s="2" t="s">
        <v>658</v>
      </c>
      <c r="E1062" s="2" t="s">
        <v>1378</v>
      </c>
      <c r="F1062" s="2" t="s">
        <v>1387</v>
      </c>
      <c r="G1062" s="2" t="s">
        <v>7</v>
      </c>
      <c r="H1062" s="2">
        <f>10*A5</f>
        <v>0.8</v>
      </c>
      <c r="I1062" s="2">
        <f>8*A9</f>
        <v>0.24</v>
      </c>
      <c r="J1062" s="2">
        <f>6*A7</f>
        <v>1.7999999999999998</v>
      </c>
      <c r="K1062" s="2">
        <f>12*A38</f>
        <v>0.18</v>
      </c>
      <c r="L1062" s="2">
        <f>3*A50</f>
        <v>0.89999999999999991</v>
      </c>
      <c r="M1062" s="2" t="s">
        <v>1980</v>
      </c>
    </row>
    <row r="1063" spans="3:13" ht="15.6" customHeight="1">
      <c r="C1063" s="2">
        <f t="shared" si="25"/>
        <v>2.4799999999999995</v>
      </c>
      <c r="D1063" s="2" t="s">
        <v>659</v>
      </c>
      <c r="E1063" s="2" t="s">
        <v>1378</v>
      </c>
      <c r="F1063" s="2" t="s">
        <v>1387</v>
      </c>
      <c r="G1063" s="2" t="s">
        <v>7</v>
      </c>
      <c r="H1063" s="2">
        <f>10*A5</f>
        <v>0.8</v>
      </c>
      <c r="I1063" s="2">
        <f>8*A9</f>
        <v>0.24</v>
      </c>
      <c r="J1063" s="2">
        <f>6*A2</f>
        <v>0.36</v>
      </c>
      <c r="K1063" s="2">
        <f>12*A38</f>
        <v>0.18</v>
      </c>
      <c r="L1063" s="2">
        <f>3*A50</f>
        <v>0.89999999999999991</v>
      </c>
      <c r="M1063" s="2" t="s">
        <v>1980</v>
      </c>
    </row>
    <row r="1064" spans="3:13" ht="15.6" customHeight="1">
      <c r="C1064" s="2">
        <f t="shared" si="25"/>
        <v>2.4799999999999995</v>
      </c>
      <c r="D1064" s="2" t="s">
        <v>660</v>
      </c>
      <c r="E1064" s="2" t="s">
        <v>1378</v>
      </c>
      <c r="F1064" s="2" t="s">
        <v>1387</v>
      </c>
      <c r="G1064" s="2" t="s">
        <v>7</v>
      </c>
      <c r="H1064" s="2">
        <f>10*A5</f>
        <v>0.8</v>
      </c>
      <c r="I1064" s="2">
        <f>8*A9</f>
        <v>0.24</v>
      </c>
      <c r="J1064" s="2">
        <f>6*A2</f>
        <v>0.36</v>
      </c>
      <c r="K1064" s="2">
        <f>12*A38</f>
        <v>0.18</v>
      </c>
      <c r="L1064" s="2">
        <f>3*A50</f>
        <v>0.89999999999999991</v>
      </c>
      <c r="M1064" s="2" t="s">
        <v>1980</v>
      </c>
    </row>
    <row r="1065" spans="3:13" ht="15.6" customHeight="1">
      <c r="C1065" s="2">
        <f t="shared" si="25"/>
        <v>2.5099999999999998</v>
      </c>
      <c r="D1065" s="2" t="s">
        <v>661</v>
      </c>
      <c r="E1065" s="2" t="s">
        <v>1378</v>
      </c>
      <c r="F1065" s="2" t="s">
        <v>1387</v>
      </c>
      <c r="G1065" s="2" t="s">
        <v>7</v>
      </c>
      <c r="H1065" s="2">
        <f>10*A5</f>
        <v>0.8</v>
      </c>
      <c r="I1065" s="2">
        <f>7*A9</f>
        <v>0.21</v>
      </c>
      <c r="J1065" s="2">
        <f>7*A2</f>
        <v>0.42</v>
      </c>
      <c r="K1065" s="2">
        <f>12*A38</f>
        <v>0.18</v>
      </c>
      <c r="L1065" s="2">
        <f>3*A50</f>
        <v>0.89999999999999991</v>
      </c>
      <c r="M1065" s="2" t="s">
        <v>1980</v>
      </c>
    </row>
    <row r="1066" spans="3:13" ht="15.6" customHeight="1">
      <c r="C1066" s="2">
        <f t="shared" si="25"/>
        <v>4.5299999999999994</v>
      </c>
      <c r="D1066" s="2" t="s">
        <v>662</v>
      </c>
      <c r="E1066" s="2" t="s">
        <v>1435</v>
      </c>
      <c r="F1066" s="2" t="s">
        <v>1364</v>
      </c>
      <c r="G1066" s="2" t="s">
        <v>7</v>
      </c>
      <c r="H1066" s="2">
        <f>12*A9</f>
        <v>0.36</v>
      </c>
      <c r="I1066" s="2">
        <f>8*A7</f>
        <v>2.4</v>
      </c>
      <c r="J1066" s="2">
        <f>8*A2</f>
        <v>0.48</v>
      </c>
      <c r="K1066" s="2">
        <f>16*A38</f>
        <v>0.24</v>
      </c>
      <c r="L1066" s="2">
        <f>3*A16</f>
        <v>1.0499999999999998</v>
      </c>
      <c r="M1066" s="2" t="s">
        <v>1980</v>
      </c>
    </row>
    <row r="1067" spans="3:13" ht="15.6" customHeight="1">
      <c r="C1067" s="2">
        <f t="shared" ref="C1067:C1131" si="26">SUM(H1067:M1067)</f>
        <v>4.4399999999999995</v>
      </c>
      <c r="D1067" s="2" t="s">
        <v>663</v>
      </c>
      <c r="E1067" s="2" t="s">
        <v>1363</v>
      </c>
      <c r="F1067" s="2" t="s">
        <v>1364</v>
      </c>
      <c r="G1067" s="2" t="s">
        <v>7</v>
      </c>
      <c r="H1067" s="2">
        <f>12*A3</f>
        <v>1.2000000000000002</v>
      </c>
      <c r="I1067" s="2">
        <f>6*A7</f>
        <v>1.7999999999999998</v>
      </c>
      <c r="J1067" s="2">
        <f>10*A2</f>
        <v>0.6</v>
      </c>
      <c r="K1067" s="2">
        <f>16*A38</f>
        <v>0.24</v>
      </c>
      <c r="L1067" s="2">
        <f>3*A14</f>
        <v>0.60000000000000009</v>
      </c>
      <c r="M1067" s="2" t="s">
        <v>1980</v>
      </c>
    </row>
    <row r="1068" spans="3:13" ht="15.6" customHeight="1">
      <c r="C1068" s="2">
        <f t="shared" si="26"/>
        <v>4.8699999999999992</v>
      </c>
      <c r="D1068" s="2" t="s">
        <v>664</v>
      </c>
      <c r="E1068" s="2" t="s">
        <v>1363</v>
      </c>
      <c r="F1068" s="2" t="s">
        <v>1364</v>
      </c>
      <c r="G1068" s="2" t="s">
        <v>7</v>
      </c>
      <c r="H1068" s="2">
        <f>13*A3</f>
        <v>1.3</v>
      </c>
      <c r="I1068" s="2">
        <f>7*A7</f>
        <v>2.1</v>
      </c>
      <c r="J1068" s="2">
        <f>10*A2</f>
        <v>0.6</v>
      </c>
      <c r="K1068" s="2">
        <f>18*A38</f>
        <v>0.27</v>
      </c>
      <c r="L1068" s="2">
        <f>3*A14</f>
        <v>0.60000000000000009</v>
      </c>
      <c r="M1068" s="2" t="s">
        <v>1980</v>
      </c>
    </row>
    <row r="1069" spans="3:13" ht="15.6" customHeight="1">
      <c r="C1069" s="2">
        <f t="shared" si="26"/>
        <v>5.4699999999999989</v>
      </c>
      <c r="D1069" s="2" t="s">
        <v>665</v>
      </c>
      <c r="E1069" s="2" t="s">
        <v>1363</v>
      </c>
      <c r="F1069" s="2" t="s">
        <v>1364</v>
      </c>
      <c r="G1069" s="2" t="s">
        <v>7</v>
      </c>
      <c r="H1069" s="2">
        <f>13*A3</f>
        <v>1.3</v>
      </c>
      <c r="I1069" s="2">
        <f>8*A7</f>
        <v>2.4</v>
      </c>
      <c r="J1069" s="2">
        <f>6*A5</f>
        <v>0.48</v>
      </c>
      <c r="K1069" s="2">
        <f>7*A2</f>
        <v>0.42</v>
      </c>
      <c r="L1069" s="2">
        <f>18*A38</f>
        <v>0.27</v>
      </c>
      <c r="M1069" s="2">
        <f>3*A14</f>
        <v>0.60000000000000009</v>
      </c>
    </row>
    <row r="1070" spans="3:13" ht="15.6" customHeight="1">
      <c r="C1070" s="2">
        <f t="shared" si="26"/>
        <v>5.51</v>
      </c>
      <c r="D1070" s="2" t="s">
        <v>666</v>
      </c>
      <c r="E1070" s="2" t="s">
        <v>1363</v>
      </c>
      <c r="F1070" s="2" t="s">
        <v>1364</v>
      </c>
      <c r="G1070" s="2" t="s">
        <v>7</v>
      </c>
      <c r="H1070" s="2">
        <f>13*A3</f>
        <v>1.3</v>
      </c>
      <c r="I1070" s="2">
        <f>9*A7</f>
        <v>2.6999999999999997</v>
      </c>
      <c r="J1070" s="2">
        <f>8*A5</f>
        <v>0.64</v>
      </c>
      <c r="K1070" s="2">
        <f>18*A38</f>
        <v>0.27</v>
      </c>
      <c r="L1070" s="2">
        <f>3*A14</f>
        <v>0.60000000000000009</v>
      </c>
      <c r="M1070" s="2" t="s">
        <v>1980</v>
      </c>
    </row>
    <row r="1071" spans="3:13" ht="15.6" customHeight="1">
      <c r="C1071" s="2">
        <f t="shared" si="26"/>
        <v>5.0400000000000009</v>
      </c>
      <c r="D1071" s="2" t="s">
        <v>667</v>
      </c>
      <c r="E1071" s="2" t="s">
        <v>1363</v>
      </c>
      <c r="F1071" s="2" t="s">
        <v>1364</v>
      </c>
      <c r="G1071" s="2" t="s">
        <v>7</v>
      </c>
      <c r="H1071" s="2">
        <f>12*A3</f>
        <v>1.2000000000000002</v>
      </c>
      <c r="I1071" s="2">
        <f>7*A7</f>
        <v>2.1</v>
      </c>
      <c r="J1071" s="2">
        <f>6*A5</f>
        <v>0.48</v>
      </c>
      <c r="K1071" s="2">
        <f>7*A2</f>
        <v>0.42</v>
      </c>
      <c r="L1071" s="2">
        <f>16*A38</f>
        <v>0.24</v>
      </c>
      <c r="M1071" s="2">
        <f>3*A14</f>
        <v>0.60000000000000009</v>
      </c>
    </row>
    <row r="1072" spans="3:13" ht="15.6" customHeight="1">
      <c r="C1072" s="2">
        <f t="shared" si="26"/>
        <v>5.08</v>
      </c>
      <c r="D1072" s="2" t="s">
        <v>668</v>
      </c>
      <c r="E1072" s="2" t="s">
        <v>1363</v>
      </c>
      <c r="F1072" s="2" t="s">
        <v>1364</v>
      </c>
      <c r="G1072" s="2" t="s">
        <v>7</v>
      </c>
      <c r="H1072" s="2">
        <f>12*A3</f>
        <v>1.2000000000000002</v>
      </c>
      <c r="I1072" s="2">
        <f>8*A7</f>
        <v>2.4</v>
      </c>
      <c r="J1072" s="2">
        <f>8*A5</f>
        <v>0.64</v>
      </c>
      <c r="K1072" s="2">
        <f>16*A38</f>
        <v>0.24</v>
      </c>
      <c r="L1072" s="2">
        <f>3*A14</f>
        <v>0.60000000000000009</v>
      </c>
      <c r="M1072" s="2" t="s">
        <v>1980</v>
      </c>
    </row>
    <row r="1073" spans="3:13" ht="15.6" customHeight="1">
      <c r="C1073" s="2">
        <f t="shared" si="26"/>
        <v>4.41</v>
      </c>
      <c r="D1073" s="2" t="s">
        <v>669</v>
      </c>
      <c r="E1073" s="2" t="s">
        <v>1435</v>
      </c>
      <c r="F1073" s="2" t="s">
        <v>1364</v>
      </c>
      <c r="G1073" s="2" t="s">
        <v>7</v>
      </c>
      <c r="H1073" s="2">
        <f>11*A9</f>
        <v>0.32999999999999996</v>
      </c>
      <c r="I1073" s="2">
        <f>8*A7</f>
        <v>2.4</v>
      </c>
      <c r="J1073" s="2">
        <f>7*A2</f>
        <v>0.42</v>
      </c>
      <c r="K1073" s="2">
        <f>14*A38</f>
        <v>0.21</v>
      </c>
      <c r="L1073" s="2">
        <f>3*A16</f>
        <v>1.0499999999999998</v>
      </c>
      <c r="M1073" s="2" t="s">
        <v>1980</v>
      </c>
    </row>
    <row r="1074" spans="3:13" ht="15.6" customHeight="1">
      <c r="C1074" s="2">
        <f t="shared" si="26"/>
        <v>1.17</v>
      </c>
      <c r="D1074" s="2" t="s">
        <v>670</v>
      </c>
      <c r="E1074" s="2" t="s">
        <v>1435</v>
      </c>
      <c r="F1074" s="2" t="s">
        <v>1387</v>
      </c>
      <c r="G1074" s="2" t="s">
        <v>11</v>
      </c>
      <c r="H1074" s="2">
        <f>6*A2</f>
        <v>0.36</v>
      </c>
      <c r="I1074" s="2">
        <f>8*A9</f>
        <v>0.24</v>
      </c>
      <c r="J1074" s="2">
        <f>10*A38</f>
        <v>0.15</v>
      </c>
      <c r="K1074" s="2">
        <f>6*A13</f>
        <v>0.42000000000000004</v>
      </c>
      <c r="L1074" s="2" t="s">
        <v>1980</v>
      </c>
      <c r="M1074" s="2" t="s">
        <v>1980</v>
      </c>
    </row>
    <row r="1075" spans="3:13" ht="15.6" customHeight="1">
      <c r="C1075" s="2">
        <f t="shared" si="26"/>
        <v>2.67</v>
      </c>
      <c r="D1075" s="2" t="s">
        <v>671</v>
      </c>
      <c r="E1075" s="2" t="s">
        <v>1435</v>
      </c>
      <c r="F1075" s="2" t="s">
        <v>1376</v>
      </c>
      <c r="G1075" s="2" t="s">
        <v>11</v>
      </c>
      <c r="H1075" s="2">
        <f>9*A9</f>
        <v>0.27</v>
      </c>
      <c r="I1075" s="2">
        <f>6*A7</f>
        <v>1.7999999999999998</v>
      </c>
      <c r="J1075" s="2">
        <f>12*A38</f>
        <v>0.18</v>
      </c>
      <c r="K1075" s="2">
        <f>6*A13</f>
        <v>0.42000000000000004</v>
      </c>
      <c r="L1075" s="2" t="s">
        <v>1980</v>
      </c>
      <c r="M1075" s="2" t="s">
        <v>1980</v>
      </c>
    </row>
    <row r="1076" spans="3:13" ht="15.6" customHeight="1">
      <c r="C1076" s="2">
        <f t="shared" si="26"/>
        <v>2.7299999999999995</v>
      </c>
      <c r="D1076" s="2" t="s">
        <v>672</v>
      </c>
      <c r="E1076" s="2" t="s">
        <v>1370</v>
      </c>
      <c r="F1076" s="2" t="s">
        <v>1364</v>
      </c>
      <c r="G1076" s="2" t="s">
        <v>11</v>
      </c>
      <c r="H1076" s="2">
        <f>9*A6</f>
        <v>1.3499999999999999</v>
      </c>
      <c r="I1076" s="2">
        <f>6*A5</f>
        <v>0.48</v>
      </c>
      <c r="J1076" s="2">
        <f>12*A38</f>
        <v>0.18</v>
      </c>
      <c r="K1076" s="2">
        <f>6*A28</f>
        <v>0.72</v>
      </c>
      <c r="L1076" s="2" t="s">
        <v>1980</v>
      </c>
      <c r="M1076" s="2" t="s">
        <v>1980</v>
      </c>
    </row>
    <row r="1077" spans="3:13" ht="15.6" customHeight="1">
      <c r="C1077" s="2">
        <f t="shared" si="26"/>
        <v>2.31</v>
      </c>
      <c r="D1077" s="2" t="s">
        <v>673</v>
      </c>
      <c r="E1077" s="2" t="s">
        <v>1435</v>
      </c>
      <c r="F1077" s="2" t="s">
        <v>1376</v>
      </c>
      <c r="G1077" s="2" t="s">
        <v>11</v>
      </c>
      <c r="H1077" s="2">
        <f>8*A9</f>
        <v>0.24</v>
      </c>
      <c r="I1077" s="2">
        <f>5*A7</f>
        <v>1.5</v>
      </c>
      <c r="J1077" s="2">
        <f>10*A38</f>
        <v>0.15</v>
      </c>
      <c r="K1077" s="2">
        <f>6*A13</f>
        <v>0.42000000000000004</v>
      </c>
      <c r="L1077" s="2" t="s">
        <v>1980</v>
      </c>
      <c r="M1077" s="2" t="s">
        <v>1980</v>
      </c>
    </row>
    <row r="1078" spans="3:13" ht="15.6" customHeight="1">
      <c r="C1078" s="2">
        <f t="shared" si="26"/>
        <v>3.7199999999999998</v>
      </c>
      <c r="D1078" s="2" t="s">
        <v>674</v>
      </c>
      <c r="E1078" s="2" t="s">
        <v>1382</v>
      </c>
      <c r="F1078" s="2" t="s">
        <v>1371</v>
      </c>
      <c r="G1078" s="2" t="s">
        <v>11</v>
      </c>
      <c r="H1078" s="2">
        <f>9*A7</f>
        <v>2.6999999999999997</v>
      </c>
      <c r="I1078" s="2">
        <f>7*A2</f>
        <v>0.42</v>
      </c>
      <c r="J1078" s="2">
        <f>12*A38</f>
        <v>0.18</v>
      </c>
      <c r="K1078" s="2">
        <f>6*A11</f>
        <v>0.42000000000000004</v>
      </c>
      <c r="L1078" s="2" t="s">
        <v>1980</v>
      </c>
      <c r="M1078" s="2" t="s">
        <v>1980</v>
      </c>
    </row>
    <row r="1079" spans="3:13" ht="15.6" customHeight="1">
      <c r="C1079" s="2">
        <f t="shared" si="26"/>
        <v>1.03</v>
      </c>
      <c r="D1079" s="2" t="s">
        <v>675</v>
      </c>
      <c r="E1079" s="2" t="s">
        <v>1422</v>
      </c>
      <c r="F1079" s="2" t="s">
        <v>1387</v>
      </c>
      <c r="G1079" s="2" t="s">
        <v>11</v>
      </c>
      <c r="H1079" s="2">
        <f>8*A2</f>
        <v>0.48</v>
      </c>
      <c r="I1079" s="2">
        <f>5*A5</f>
        <v>0.4</v>
      </c>
      <c r="J1079" s="2">
        <f>10*A38</f>
        <v>0.15</v>
      </c>
      <c r="K1079" s="2" t="s">
        <v>1980</v>
      </c>
      <c r="L1079" s="2" t="s">
        <v>1980</v>
      </c>
      <c r="M1079" s="2" t="s">
        <v>1980</v>
      </c>
    </row>
    <row r="1080" spans="3:13" ht="15.6" customHeight="1">
      <c r="C1080" s="2">
        <f t="shared" si="26"/>
        <v>1.29</v>
      </c>
      <c r="D1080" s="2" t="s">
        <v>676</v>
      </c>
      <c r="E1080" s="2" t="s">
        <v>1422</v>
      </c>
      <c r="F1080" s="2" t="s">
        <v>1387</v>
      </c>
      <c r="G1080" s="2" t="s">
        <v>5</v>
      </c>
      <c r="H1080" s="2">
        <f>5*A2</f>
        <v>0.3</v>
      </c>
      <c r="I1080" s="2">
        <f>3*A7</f>
        <v>0.89999999999999991</v>
      </c>
      <c r="J1080" s="2">
        <f>6*A38</f>
        <v>0.09</v>
      </c>
      <c r="K1080" s="2" t="s">
        <v>1980</v>
      </c>
      <c r="L1080" s="2" t="s">
        <v>1980</v>
      </c>
      <c r="M1080" s="2" t="s">
        <v>1980</v>
      </c>
    </row>
    <row r="1081" spans="3:13" ht="15.6" customHeight="1">
      <c r="C1081" s="2">
        <f t="shared" si="26"/>
        <v>4.55</v>
      </c>
      <c r="D1081" s="2" t="s">
        <v>677</v>
      </c>
      <c r="E1081" s="2" t="s">
        <v>1435</v>
      </c>
      <c r="F1081" s="2" t="s">
        <v>1383</v>
      </c>
      <c r="G1081" s="2" t="s">
        <v>7</v>
      </c>
      <c r="H1081" s="2">
        <f>11*A9</f>
        <v>0.32999999999999996</v>
      </c>
      <c r="I1081" s="2">
        <f>8*A7</f>
        <v>2.4</v>
      </c>
      <c r="J1081" s="2">
        <f>7*A5</f>
        <v>0.56000000000000005</v>
      </c>
      <c r="K1081" s="2">
        <f>14*A38</f>
        <v>0.21</v>
      </c>
      <c r="L1081" s="2">
        <f>3*A16</f>
        <v>1.0499999999999998</v>
      </c>
      <c r="M1081" s="2" t="s">
        <v>1980</v>
      </c>
    </row>
    <row r="1082" spans="3:13" ht="15.6" customHeight="1">
      <c r="C1082" s="2">
        <f t="shared" si="26"/>
        <v>4.68</v>
      </c>
      <c r="D1082" s="2" t="s">
        <v>678</v>
      </c>
      <c r="E1082" s="2" t="s">
        <v>1363</v>
      </c>
      <c r="F1082" s="2" t="s">
        <v>1364</v>
      </c>
      <c r="G1082" s="2" t="s">
        <v>7</v>
      </c>
      <c r="H1082" s="2">
        <f>12*A3</f>
        <v>1.2000000000000002</v>
      </c>
      <c r="I1082" s="2">
        <f>7*A7</f>
        <v>2.1</v>
      </c>
      <c r="J1082" s="2">
        <f>9*A2</f>
        <v>0.54</v>
      </c>
      <c r="K1082" s="2">
        <f>16*A38</f>
        <v>0.24</v>
      </c>
      <c r="L1082" s="2">
        <f>3*A14</f>
        <v>0.60000000000000009</v>
      </c>
      <c r="M1082" s="2" t="s">
        <v>1980</v>
      </c>
    </row>
    <row r="1083" spans="3:13" ht="15.6" customHeight="1">
      <c r="C1083" s="2">
        <f t="shared" si="26"/>
        <v>5.2800000000000011</v>
      </c>
      <c r="D1083" s="2" t="s">
        <v>679</v>
      </c>
      <c r="E1083" s="2" t="s">
        <v>1363</v>
      </c>
      <c r="F1083" s="2" t="s">
        <v>1364</v>
      </c>
      <c r="G1083" s="2" t="s">
        <v>7</v>
      </c>
      <c r="H1083" s="2">
        <f>12*A3</f>
        <v>1.2000000000000002</v>
      </c>
      <c r="I1083" s="2">
        <f>8*A7</f>
        <v>2.4</v>
      </c>
      <c r="J1083" s="2">
        <f>6*A5</f>
        <v>0.48</v>
      </c>
      <c r="K1083" s="2">
        <f>6*A2</f>
        <v>0.36</v>
      </c>
      <c r="L1083" s="2">
        <f>16*A38</f>
        <v>0.24</v>
      </c>
      <c r="M1083" s="2">
        <f>3*A14</f>
        <v>0.60000000000000009</v>
      </c>
    </row>
    <row r="1084" spans="3:13" ht="15.6" customHeight="1">
      <c r="C1084" s="2">
        <f t="shared" si="26"/>
        <v>5.08</v>
      </c>
      <c r="D1084" s="2" t="s">
        <v>680</v>
      </c>
      <c r="E1084" s="2" t="s">
        <v>1363</v>
      </c>
      <c r="F1084" s="2" t="s">
        <v>1364</v>
      </c>
      <c r="G1084" s="2" t="s">
        <v>7</v>
      </c>
      <c r="H1084" s="2">
        <f>12*A3</f>
        <v>1.2000000000000002</v>
      </c>
      <c r="I1084" s="2">
        <f>8*A7</f>
        <v>2.4</v>
      </c>
      <c r="J1084" s="2">
        <f>8*A5</f>
        <v>0.64</v>
      </c>
      <c r="K1084" s="2">
        <f>16*A38</f>
        <v>0.24</v>
      </c>
      <c r="L1084" s="2">
        <f>3*A14</f>
        <v>0.60000000000000009</v>
      </c>
      <c r="M1084" s="2" t="s">
        <v>1980</v>
      </c>
    </row>
    <row r="1085" spans="3:13" ht="15.6" customHeight="1">
      <c r="C1085" s="2">
        <f t="shared" si="26"/>
        <v>4.25</v>
      </c>
      <c r="D1085" s="2" t="s">
        <v>681</v>
      </c>
      <c r="E1085" s="2" t="s">
        <v>1363</v>
      </c>
      <c r="F1085" s="2" t="s">
        <v>1364</v>
      </c>
      <c r="G1085" s="2" t="s">
        <v>7</v>
      </c>
      <c r="H1085" s="2">
        <f>11*A3</f>
        <v>1.1000000000000001</v>
      </c>
      <c r="I1085" s="2">
        <f>6*A7</f>
        <v>1.7999999999999998</v>
      </c>
      <c r="J1085" s="2">
        <f>9*A2</f>
        <v>0.54</v>
      </c>
      <c r="K1085" s="2">
        <f>14*A38</f>
        <v>0.21</v>
      </c>
      <c r="L1085" s="2">
        <f>3*A14</f>
        <v>0.60000000000000009</v>
      </c>
      <c r="M1085" s="2" t="s">
        <v>1980</v>
      </c>
    </row>
    <row r="1086" spans="3:13" ht="15.6" customHeight="1">
      <c r="C1086" s="2">
        <f t="shared" si="26"/>
        <v>4.8499999999999996</v>
      </c>
      <c r="D1086" s="2" t="s">
        <v>682</v>
      </c>
      <c r="E1086" s="2" t="s">
        <v>1363</v>
      </c>
      <c r="F1086" s="2" t="s">
        <v>1364</v>
      </c>
      <c r="G1086" s="2" t="s">
        <v>7</v>
      </c>
      <c r="H1086" s="2">
        <f>11*A3</f>
        <v>1.1000000000000001</v>
      </c>
      <c r="I1086" s="2">
        <f>7*A7</f>
        <v>2.1</v>
      </c>
      <c r="J1086" s="2">
        <f>6*A2</f>
        <v>0.36</v>
      </c>
      <c r="K1086" s="2">
        <f>6*A5</f>
        <v>0.48</v>
      </c>
      <c r="L1086" s="2">
        <f>14*A38</f>
        <v>0.21</v>
      </c>
      <c r="M1086" s="2">
        <f>3*A14</f>
        <v>0.60000000000000009</v>
      </c>
    </row>
    <row r="1087" spans="3:13" ht="15.6" customHeight="1">
      <c r="C1087" s="2">
        <f t="shared" si="26"/>
        <v>4.870000000000001</v>
      </c>
      <c r="D1087" s="2" t="s">
        <v>683</v>
      </c>
      <c r="E1087" s="2" t="s">
        <v>1363</v>
      </c>
      <c r="F1087" s="2" t="s">
        <v>1364</v>
      </c>
      <c r="G1087" s="2" t="s">
        <v>7</v>
      </c>
      <c r="H1087" s="2">
        <f>11*A3</f>
        <v>1.1000000000000001</v>
      </c>
      <c r="I1087" s="2">
        <f>8*A7</f>
        <v>2.4</v>
      </c>
      <c r="J1087" s="2">
        <f>7*A5</f>
        <v>0.56000000000000005</v>
      </c>
      <c r="K1087" s="2">
        <f>14*A38</f>
        <v>0.21</v>
      </c>
      <c r="L1087" s="2">
        <f>3*A14</f>
        <v>0.60000000000000009</v>
      </c>
      <c r="M1087" s="2" t="s">
        <v>1980</v>
      </c>
    </row>
    <row r="1088" spans="3:13" ht="15.6" customHeight="1">
      <c r="C1088" s="2">
        <f t="shared" si="26"/>
        <v>1.84</v>
      </c>
      <c r="D1088" s="2" t="s">
        <v>684</v>
      </c>
      <c r="E1088" s="2" t="s">
        <v>1422</v>
      </c>
      <c r="F1088" s="2" t="s">
        <v>1387</v>
      </c>
      <c r="G1088" s="2" t="s">
        <v>7</v>
      </c>
      <c r="H1088" s="2">
        <f>12*A2</f>
        <v>0.72</v>
      </c>
      <c r="I1088" s="2">
        <f>8*A9</f>
        <v>0.24</v>
      </c>
      <c r="J1088" s="2">
        <f>8*A5</f>
        <v>0.64</v>
      </c>
      <c r="K1088" s="2">
        <f>16*A38</f>
        <v>0.24</v>
      </c>
      <c r="L1088" s="2" t="s">
        <v>1980</v>
      </c>
      <c r="M1088" s="2" t="s">
        <v>1980</v>
      </c>
    </row>
    <row r="1089" spans="3:13" ht="15.6" customHeight="1">
      <c r="C1089" s="2">
        <f t="shared" si="26"/>
        <v>1.67</v>
      </c>
      <c r="D1089" s="2" t="s">
        <v>685</v>
      </c>
      <c r="E1089" s="2" t="s">
        <v>1422</v>
      </c>
      <c r="F1089" s="2" t="s">
        <v>1387</v>
      </c>
      <c r="G1089" s="2" t="s">
        <v>7</v>
      </c>
      <c r="H1089" s="2">
        <f>11*A2</f>
        <v>0.65999999999999992</v>
      </c>
      <c r="I1089" s="2">
        <f>8*A9</f>
        <v>0.24</v>
      </c>
      <c r="J1089" s="2">
        <f>7*A5</f>
        <v>0.56000000000000005</v>
      </c>
      <c r="K1089" s="2">
        <f>14*A38</f>
        <v>0.21</v>
      </c>
      <c r="L1089" s="2" t="s">
        <v>1980</v>
      </c>
      <c r="M1089" s="2" t="s">
        <v>1980</v>
      </c>
    </row>
    <row r="1090" spans="3:13" ht="15.6" customHeight="1">
      <c r="C1090" s="2">
        <f t="shared" si="26"/>
        <v>0.84</v>
      </c>
      <c r="D1090" s="2" t="s">
        <v>686</v>
      </c>
      <c r="E1090" s="2" t="s">
        <v>1422</v>
      </c>
      <c r="F1090" s="2" t="s">
        <v>1431</v>
      </c>
      <c r="G1090" s="2" t="s">
        <v>5</v>
      </c>
      <c r="H1090" s="2">
        <f>5*A2</f>
        <v>0.3</v>
      </c>
      <c r="I1090" s="2">
        <f>3*A6</f>
        <v>0.44999999999999996</v>
      </c>
      <c r="J1090" s="2">
        <f>6*A38</f>
        <v>0.09</v>
      </c>
      <c r="K1090" s="2" t="s">
        <v>1980</v>
      </c>
      <c r="L1090" s="2" t="s">
        <v>1980</v>
      </c>
      <c r="M1090" s="2" t="s">
        <v>1980</v>
      </c>
    </row>
    <row r="1091" spans="3:13" ht="15.6" customHeight="1">
      <c r="C1091" s="2">
        <f t="shared" si="26"/>
        <v>2.59</v>
      </c>
      <c r="D1091" s="2" t="s">
        <v>687</v>
      </c>
      <c r="E1091" s="2" t="s">
        <v>1370</v>
      </c>
      <c r="F1091" s="2" t="s">
        <v>1431</v>
      </c>
      <c r="G1091" s="2" t="s">
        <v>11</v>
      </c>
      <c r="H1091" s="2">
        <f>8*A6</f>
        <v>1.2</v>
      </c>
      <c r="I1091" s="2">
        <f>4*A9</f>
        <v>0.12</v>
      </c>
      <c r="J1091" s="2">
        <f>5*A5</f>
        <v>0.4</v>
      </c>
      <c r="K1091" s="2">
        <f>10*A38</f>
        <v>0.15</v>
      </c>
      <c r="L1091" s="2">
        <f>6*A28</f>
        <v>0.72</v>
      </c>
      <c r="M1091" s="2" t="s">
        <v>1980</v>
      </c>
    </row>
    <row r="1092" spans="3:13" ht="15.6" customHeight="1">
      <c r="C1092" s="2">
        <f t="shared" si="26"/>
        <v>2.4299999999999997</v>
      </c>
      <c r="D1092" s="2" t="s">
        <v>688</v>
      </c>
      <c r="E1092" s="2" t="s">
        <v>1422</v>
      </c>
      <c r="F1092" s="2" t="s">
        <v>1387</v>
      </c>
      <c r="G1092" s="2" t="s">
        <v>11</v>
      </c>
      <c r="H1092" s="2">
        <f>8*A2</f>
        <v>0.48</v>
      </c>
      <c r="I1092" s="2">
        <f>6*A7</f>
        <v>1.7999999999999998</v>
      </c>
      <c r="J1092" s="2">
        <f>10*A38</f>
        <v>0.15</v>
      </c>
      <c r="K1092" s="2" t="s">
        <v>1980</v>
      </c>
      <c r="L1092" s="2" t="s">
        <v>1980</v>
      </c>
      <c r="M1092" s="2" t="s">
        <v>1980</v>
      </c>
    </row>
    <row r="1093" spans="3:13" ht="15.6" customHeight="1">
      <c r="C1093" s="2">
        <f t="shared" si="26"/>
        <v>1.6800000000000002</v>
      </c>
      <c r="D1093" s="2" t="s">
        <v>689</v>
      </c>
      <c r="E1093" s="2" t="s">
        <v>1422</v>
      </c>
      <c r="F1093" s="2" t="s">
        <v>1387</v>
      </c>
      <c r="G1093" s="2" t="s">
        <v>5</v>
      </c>
      <c r="H1093" s="2">
        <f>6*A2</f>
        <v>0.36</v>
      </c>
      <c r="I1093" s="2">
        <f>4*A7</f>
        <v>1.2</v>
      </c>
      <c r="J1093" s="2">
        <f>8*A38</f>
        <v>0.12</v>
      </c>
      <c r="K1093" s="2" t="s">
        <v>1980</v>
      </c>
      <c r="L1093" s="2" t="s">
        <v>1980</v>
      </c>
      <c r="M1093" s="2" t="s">
        <v>1980</v>
      </c>
    </row>
    <row r="1094" spans="3:13" ht="15.6" customHeight="1">
      <c r="C1094" s="2">
        <f t="shared" si="26"/>
        <v>1.38</v>
      </c>
      <c r="D1094" s="2" t="s">
        <v>690</v>
      </c>
      <c r="E1094" s="2" t="s">
        <v>1422</v>
      </c>
      <c r="F1094" s="2" t="s">
        <v>1387</v>
      </c>
      <c r="G1094" s="2" t="s">
        <v>5</v>
      </c>
      <c r="H1094" s="2">
        <f>6*A2</f>
        <v>0.36</v>
      </c>
      <c r="I1094" s="2">
        <f>3*A7</f>
        <v>0.89999999999999991</v>
      </c>
      <c r="J1094" s="2">
        <f>8*A38</f>
        <v>0.12</v>
      </c>
      <c r="K1094" s="2" t="s">
        <v>1980</v>
      </c>
      <c r="L1094" s="2" t="s">
        <v>1980</v>
      </c>
      <c r="M1094" s="2" t="s">
        <v>1980</v>
      </c>
    </row>
    <row r="1095" spans="3:13" ht="15.6" customHeight="1">
      <c r="C1095" s="2">
        <f t="shared" si="26"/>
        <v>4.5600000000000005</v>
      </c>
      <c r="D1095" s="2" t="s">
        <v>691</v>
      </c>
      <c r="E1095" s="2" t="s">
        <v>1363</v>
      </c>
      <c r="F1095" s="2" t="s">
        <v>1364</v>
      </c>
      <c r="G1095" s="2" t="s">
        <v>7</v>
      </c>
      <c r="H1095" s="2">
        <f>12*A3</f>
        <v>1.2000000000000002</v>
      </c>
      <c r="I1095" s="2">
        <f>7*A7</f>
        <v>2.1</v>
      </c>
      <c r="J1095" s="2">
        <f>7*A2</f>
        <v>0.42</v>
      </c>
      <c r="K1095" s="2">
        <f>16*A38</f>
        <v>0.24</v>
      </c>
      <c r="L1095" s="2">
        <f>3*A14</f>
        <v>0.60000000000000009</v>
      </c>
      <c r="M1095" s="2" t="s">
        <v>1980</v>
      </c>
    </row>
    <row r="1096" spans="3:13" ht="15.6" customHeight="1">
      <c r="C1096" s="2">
        <f t="shared" si="26"/>
        <v>4.92</v>
      </c>
      <c r="D1096" s="2" t="s">
        <v>692</v>
      </c>
      <c r="E1096" s="2" t="s">
        <v>1363</v>
      </c>
      <c r="F1096" s="2" t="s">
        <v>1364</v>
      </c>
      <c r="G1096" s="2" t="s">
        <v>7</v>
      </c>
      <c r="H1096" s="2">
        <f>12*A3</f>
        <v>1.2000000000000002</v>
      </c>
      <c r="I1096" s="2">
        <f>8*A7</f>
        <v>2.4</v>
      </c>
      <c r="J1096" s="2">
        <f>8*A2</f>
        <v>0.48</v>
      </c>
      <c r="K1096" s="2">
        <f>16*A38</f>
        <v>0.24</v>
      </c>
      <c r="L1096" s="2">
        <f>3*A14</f>
        <v>0.60000000000000009</v>
      </c>
      <c r="M1096" s="2" t="s">
        <v>1980</v>
      </c>
    </row>
    <row r="1097" spans="3:13" ht="15.6" customHeight="1">
      <c r="C1097" s="2">
        <f t="shared" si="26"/>
        <v>4.5</v>
      </c>
      <c r="D1097" s="2" t="s">
        <v>693</v>
      </c>
      <c r="E1097" s="2" t="s">
        <v>1363</v>
      </c>
      <c r="F1097" s="2" t="s">
        <v>1364</v>
      </c>
      <c r="G1097" s="2" t="s">
        <v>7</v>
      </c>
      <c r="H1097" s="2">
        <f>12*A3</f>
        <v>1.2000000000000002</v>
      </c>
      <c r="I1097" s="2">
        <f>7*A7</f>
        <v>2.1</v>
      </c>
      <c r="J1097" s="2">
        <f>6*A2</f>
        <v>0.36</v>
      </c>
      <c r="K1097" s="2">
        <f>16*A38</f>
        <v>0.24</v>
      </c>
      <c r="L1097" s="2">
        <f>3*A14</f>
        <v>0.60000000000000009</v>
      </c>
      <c r="M1097" s="2" t="s">
        <v>1980</v>
      </c>
    </row>
    <row r="1098" spans="3:13" ht="15.6" customHeight="1">
      <c r="C1098" s="2">
        <f t="shared" si="26"/>
        <v>4.7699999999999996</v>
      </c>
      <c r="D1098" s="2" t="s">
        <v>694</v>
      </c>
      <c r="E1098" s="2" t="s">
        <v>1435</v>
      </c>
      <c r="F1098" s="2" t="s">
        <v>1376</v>
      </c>
      <c r="G1098" s="2" t="s">
        <v>7</v>
      </c>
      <c r="H1098" s="2">
        <f>12*A9</f>
        <v>0.36</v>
      </c>
      <c r="I1098" s="2">
        <f>9*A7</f>
        <v>2.6999999999999997</v>
      </c>
      <c r="J1098" s="2">
        <f>7*A2</f>
        <v>0.42</v>
      </c>
      <c r="K1098" s="2">
        <f>16*A38</f>
        <v>0.24</v>
      </c>
      <c r="L1098" s="2">
        <f>3*A16</f>
        <v>1.0499999999999998</v>
      </c>
      <c r="M1098" s="2" t="s">
        <v>1980</v>
      </c>
    </row>
    <row r="1099" spans="3:13" ht="15.6" customHeight="1">
      <c r="C1099" s="2">
        <f t="shared" si="26"/>
        <v>12.85</v>
      </c>
      <c r="D1099" s="2" t="s">
        <v>1642</v>
      </c>
      <c r="E1099" s="2" t="s">
        <v>1363</v>
      </c>
      <c r="F1099" s="2" t="s">
        <v>1391</v>
      </c>
      <c r="G1099" s="2" t="s">
        <v>7</v>
      </c>
      <c r="H1099" s="2">
        <f>11*A3</f>
        <v>1.1000000000000001</v>
      </c>
      <c r="I1099" s="2">
        <f>7*A6</f>
        <v>1.05</v>
      </c>
      <c r="J1099" s="2">
        <f>7*A7</f>
        <v>2.1</v>
      </c>
      <c r="K1099" s="2">
        <f>20*A43</f>
        <v>8</v>
      </c>
      <c r="L1099" s="2">
        <f>3*A14</f>
        <v>0.60000000000000009</v>
      </c>
      <c r="M1099" s="2" t="s">
        <v>1980</v>
      </c>
    </row>
    <row r="1100" spans="3:13" ht="15.6" customHeight="1">
      <c r="C1100" s="2">
        <f t="shared" si="26"/>
        <v>2.0699999999999998</v>
      </c>
      <c r="D1100" s="2" t="s">
        <v>695</v>
      </c>
      <c r="E1100" s="2" t="s">
        <v>1370</v>
      </c>
      <c r="F1100" s="2" t="s">
        <v>1383</v>
      </c>
      <c r="G1100" s="2" t="s">
        <v>11</v>
      </c>
      <c r="H1100" s="2">
        <f>7*A6</f>
        <v>1.05</v>
      </c>
      <c r="I1100" s="2">
        <f>5*A9</f>
        <v>0.15</v>
      </c>
      <c r="J1100" s="2">
        <f>10*A38</f>
        <v>0.15</v>
      </c>
      <c r="K1100" s="2">
        <f>6*A28</f>
        <v>0.72</v>
      </c>
      <c r="L1100" s="2" t="s">
        <v>1980</v>
      </c>
      <c r="M1100" s="2" t="s">
        <v>1980</v>
      </c>
    </row>
    <row r="1101" spans="3:13" ht="15.6" customHeight="1">
      <c r="C1101" s="2">
        <f t="shared" si="26"/>
        <v>3.84</v>
      </c>
      <c r="D1101" s="2" t="s">
        <v>696</v>
      </c>
      <c r="E1101" s="2" t="s">
        <v>1435</v>
      </c>
      <c r="F1101" s="2" t="s">
        <v>1371</v>
      </c>
      <c r="G1101" s="2" t="s">
        <v>11</v>
      </c>
      <c r="H1101" s="2">
        <f>13*A9</f>
        <v>0.39</v>
      </c>
      <c r="I1101" s="2">
        <f>8*A7</f>
        <v>2.4</v>
      </c>
      <c r="J1101" s="2">
        <f>8*A2</f>
        <v>0.48</v>
      </c>
      <c r="K1101" s="2">
        <f>10*A38</f>
        <v>0.15</v>
      </c>
      <c r="L1101" s="2">
        <f>6*A13</f>
        <v>0.42000000000000004</v>
      </c>
      <c r="M1101" s="2" t="s">
        <v>1980</v>
      </c>
    </row>
    <row r="1102" spans="3:13" ht="15.6" customHeight="1">
      <c r="C1102" s="2">
        <f t="shared" si="26"/>
        <v>1.1950000000000001</v>
      </c>
      <c r="D1102" s="2" t="s">
        <v>697</v>
      </c>
      <c r="E1102" s="2" t="s">
        <v>1363</v>
      </c>
      <c r="F1102" s="2" t="s">
        <v>1364</v>
      </c>
      <c r="G1102" s="2" t="s">
        <v>5</v>
      </c>
      <c r="H1102" s="2">
        <f>6*A3</f>
        <v>0.60000000000000009</v>
      </c>
      <c r="I1102" s="2">
        <f>5*A38</f>
        <v>7.4999999999999997E-2</v>
      </c>
      <c r="J1102" s="2">
        <f>8*A58</f>
        <v>0.16</v>
      </c>
      <c r="K1102" s="2">
        <f>9*A17</f>
        <v>0.36</v>
      </c>
      <c r="L1102" s="2" t="s">
        <v>1980</v>
      </c>
      <c r="M1102" s="2" t="s">
        <v>1980</v>
      </c>
    </row>
    <row r="1103" spans="3:13" ht="15.6" customHeight="1">
      <c r="C1103" s="2">
        <f t="shared" si="26"/>
        <v>1.1950000000000001</v>
      </c>
      <c r="D1103" s="2" t="s">
        <v>698</v>
      </c>
      <c r="E1103" s="2" t="s">
        <v>1363</v>
      </c>
      <c r="F1103" s="2" t="s">
        <v>1364</v>
      </c>
      <c r="G1103" s="2" t="s">
        <v>5</v>
      </c>
      <c r="H1103" s="2">
        <f>6*A3</f>
        <v>0.60000000000000009</v>
      </c>
      <c r="I1103" s="2">
        <f>5*A38</f>
        <v>7.4999999999999997E-2</v>
      </c>
      <c r="J1103" s="2">
        <f>8*A58</f>
        <v>0.16</v>
      </c>
      <c r="K1103" s="2">
        <f>9*A17</f>
        <v>0.36</v>
      </c>
      <c r="L1103" s="2" t="s">
        <v>1980</v>
      </c>
      <c r="M1103" s="2" t="s">
        <v>1980</v>
      </c>
    </row>
    <row r="1104" spans="3:13" ht="15.6" customHeight="1">
      <c r="C1104" s="2">
        <f t="shared" si="26"/>
        <v>1.48</v>
      </c>
      <c r="D1104" s="2" t="s">
        <v>699</v>
      </c>
      <c r="E1104" s="2" t="s">
        <v>1363</v>
      </c>
      <c r="F1104" s="2" t="s">
        <v>1364</v>
      </c>
      <c r="G1104" s="2" t="s">
        <v>11</v>
      </c>
      <c r="H1104" s="2">
        <f>7*A3</f>
        <v>0.70000000000000007</v>
      </c>
      <c r="I1104" s="2">
        <f>5*A9</f>
        <v>0.15</v>
      </c>
      <c r="J1104" s="2">
        <f>5*A2</f>
        <v>0.3</v>
      </c>
      <c r="K1104" s="2">
        <f>10*A38</f>
        <v>0.15</v>
      </c>
      <c r="L1104" s="2">
        <f>6*A15</f>
        <v>0.18</v>
      </c>
      <c r="M1104" s="2" t="s">
        <v>1980</v>
      </c>
    </row>
    <row r="1105" spans="3:13" ht="15.6" customHeight="1">
      <c r="C1105" s="2">
        <f t="shared" si="26"/>
        <v>1.1950000000000001</v>
      </c>
      <c r="D1105" s="2" t="s">
        <v>700</v>
      </c>
      <c r="E1105" s="2" t="s">
        <v>1363</v>
      </c>
      <c r="F1105" s="2" t="s">
        <v>1364</v>
      </c>
      <c r="G1105" s="2" t="s">
        <v>5</v>
      </c>
      <c r="H1105" s="2">
        <f>6*A3</f>
        <v>0.60000000000000009</v>
      </c>
      <c r="I1105" s="2">
        <f>5*A38</f>
        <v>7.4999999999999997E-2</v>
      </c>
      <c r="J1105" s="2">
        <f>8*A58</f>
        <v>0.16</v>
      </c>
      <c r="K1105" s="2">
        <f>9*A17</f>
        <v>0.36</v>
      </c>
      <c r="L1105" s="2" t="s">
        <v>1980</v>
      </c>
      <c r="M1105" s="2" t="s">
        <v>1980</v>
      </c>
    </row>
    <row r="1106" spans="3:13" ht="15.6" customHeight="1">
      <c r="C1106" s="2">
        <f t="shared" si="26"/>
        <v>2.1199999999999997</v>
      </c>
      <c r="D1106" s="2" t="s">
        <v>701</v>
      </c>
      <c r="E1106" s="2" t="s">
        <v>1435</v>
      </c>
      <c r="F1106" s="2" t="s">
        <v>1447</v>
      </c>
      <c r="G1106" s="2" t="s">
        <v>11</v>
      </c>
      <c r="H1106" s="2">
        <f>11*A9</f>
        <v>0.32999999999999996</v>
      </c>
      <c r="I1106" s="2">
        <f>8*A3</f>
        <v>0.8</v>
      </c>
      <c r="J1106" s="2">
        <f>7*A2</f>
        <v>0.42</v>
      </c>
      <c r="K1106" s="2">
        <f>10*A38</f>
        <v>0.15</v>
      </c>
      <c r="L1106" s="2">
        <f>6*A13</f>
        <v>0.42000000000000004</v>
      </c>
      <c r="M1106" s="2" t="s">
        <v>1980</v>
      </c>
    </row>
    <row r="1107" spans="3:13" ht="15.6" customHeight="1">
      <c r="C1107" s="2">
        <f t="shared" si="26"/>
        <v>3.4299999999999997</v>
      </c>
      <c r="D1107" s="2" t="s">
        <v>702</v>
      </c>
      <c r="E1107" s="2" t="s">
        <v>1370</v>
      </c>
      <c r="F1107" s="2" t="s">
        <v>1447</v>
      </c>
      <c r="G1107" s="2" t="s">
        <v>11</v>
      </c>
      <c r="H1107" s="2">
        <f>11*A6</f>
        <v>1.65</v>
      </c>
      <c r="I1107" s="2">
        <f>7*A9</f>
        <v>0.21</v>
      </c>
      <c r="J1107" s="2">
        <f>7*A3</f>
        <v>0.70000000000000007</v>
      </c>
      <c r="K1107" s="2">
        <f>10*A38</f>
        <v>0.15</v>
      </c>
      <c r="L1107" s="2">
        <f>6*A28</f>
        <v>0.72</v>
      </c>
      <c r="M1107" s="2" t="s">
        <v>1980</v>
      </c>
    </row>
    <row r="1108" spans="3:13" ht="15.6" customHeight="1">
      <c r="C1108" s="2">
        <f t="shared" si="26"/>
        <v>4.38</v>
      </c>
      <c r="D1108" s="2" t="s">
        <v>703</v>
      </c>
      <c r="E1108" s="2" t="s">
        <v>1435</v>
      </c>
      <c r="F1108" s="2" t="s">
        <v>1371</v>
      </c>
      <c r="G1108" s="2" t="s">
        <v>11</v>
      </c>
      <c r="H1108" s="2">
        <f>12*A9</f>
        <v>0.36</v>
      </c>
      <c r="I1108" s="2">
        <f>8*A7</f>
        <v>2.4</v>
      </c>
      <c r="J1108" s="2">
        <f>7*A6</f>
        <v>1.05</v>
      </c>
      <c r="K1108" s="2">
        <f>10*A38</f>
        <v>0.15</v>
      </c>
      <c r="L1108" s="2">
        <f>6*A13</f>
        <v>0.42000000000000004</v>
      </c>
      <c r="M1108" s="2" t="s">
        <v>1980</v>
      </c>
    </row>
    <row r="1109" spans="3:13" ht="15.6" customHeight="1">
      <c r="C1109" s="2">
        <f t="shared" si="26"/>
        <v>6.2650000000000006</v>
      </c>
      <c r="D1109" s="2" t="s">
        <v>704</v>
      </c>
      <c r="E1109" s="2" t="s">
        <v>1370</v>
      </c>
      <c r="F1109" s="2" t="s">
        <v>1376</v>
      </c>
      <c r="G1109" s="2" t="s">
        <v>7</v>
      </c>
      <c r="H1109" s="2">
        <f>14*A6</f>
        <v>2.1</v>
      </c>
      <c r="I1109" s="2">
        <f>8*A9</f>
        <v>0.24</v>
      </c>
      <c r="J1109" s="2">
        <f>10*A3</f>
        <v>1</v>
      </c>
      <c r="K1109" s="2">
        <f>15*A38</f>
        <v>0.22499999999999998</v>
      </c>
      <c r="L1109" s="2">
        <f>3*A22</f>
        <v>2.7</v>
      </c>
      <c r="M1109" s="2" t="s">
        <v>1980</v>
      </c>
    </row>
    <row r="1110" spans="3:13" ht="15.6" customHeight="1">
      <c r="C1110" s="2">
        <f t="shared" si="26"/>
        <v>2.81</v>
      </c>
      <c r="D1110" s="2" t="s">
        <v>705</v>
      </c>
      <c r="E1110" s="2" t="s">
        <v>1363</v>
      </c>
      <c r="F1110" s="2" t="s">
        <v>1376</v>
      </c>
      <c r="G1110" s="2" t="s">
        <v>11</v>
      </c>
      <c r="H1110" s="2">
        <f>11*A3</f>
        <v>1.1000000000000001</v>
      </c>
      <c r="I1110" s="2">
        <f>6*A9</f>
        <v>0.18</v>
      </c>
      <c r="J1110" s="2">
        <f>8*A6</f>
        <v>1.2</v>
      </c>
      <c r="K1110" s="2">
        <f>10*A38</f>
        <v>0.15</v>
      </c>
      <c r="L1110" s="2">
        <f>6*A15</f>
        <v>0.18</v>
      </c>
      <c r="M1110" s="2" t="s">
        <v>1980</v>
      </c>
    </row>
    <row r="1111" spans="3:13" ht="15.6" customHeight="1">
      <c r="C1111" s="2">
        <f t="shared" si="26"/>
        <v>0.82499999999999996</v>
      </c>
      <c r="D1111" s="2" t="s">
        <v>706</v>
      </c>
      <c r="E1111" s="2" t="s">
        <v>1363</v>
      </c>
      <c r="F1111" s="2" t="s">
        <v>1376</v>
      </c>
      <c r="G1111" s="2" t="s">
        <v>5</v>
      </c>
      <c r="H1111" s="2">
        <f>7*A4</f>
        <v>7.0000000000000007E-2</v>
      </c>
      <c r="I1111" s="2">
        <f>4*A5</f>
        <v>0.32</v>
      </c>
      <c r="J1111" s="2">
        <f>5*A38</f>
        <v>7.4999999999999997E-2</v>
      </c>
      <c r="K1111" s="2">
        <f>9*A17</f>
        <v>0.36</v>
      </c>
      <c r="L1111" s="2" t="s">
        <v>1980</v>
      </c>
      <c r="M1111" s="2" t="s">
        <v>1980</v>
      </c>
    </row>
    <row r="1112" spans="3:13" ht="15.6" customHeight="1">
      <c r="C1112" s="2">
        <f t="shared" si="26"/>
        <v>1.4550000000000001</v>
      </c>
      <c r="D1112" s="2" t="s">
        <v>707</v>
      </c>
      <c r="E1112" s="2" t="s">
        <v>1363</v>
      </c>
      <c r="F1112" s="2" t="s">
        <v>1376</v>
      </c>
      <c r="G1112" s="2" t="s">
        <v>5</v>
      </c>
      <c r="H1112" s="2">
        <f>7*A3</f>
        <v>0.70000000000000007</v>
      </c>
      <c r="I1112" s="2">
        <f>4*A5</f>
        <v>0.32</v>
      </c>
      <c r="J1112" s="2">
        <f>5*A38</f>
        <v>7.4999999999999997E-2</v>
      </c>
      <c r="K1112" s="2">
        <f>9*A17</f>
        <v>0.36</v>
      </c>
      <c r="L1112" s="2" t="s">
        <v>1980</v>
      </c>
      <c r="M1112" s="2" t="s">
        <v>1980</v>
      </c>
    </row>
    <row r="1113" spans="3:13" ht="15.6" customHeight="1">
      <c r="C1113" s="2">
        <f t="shared" si="26"/>
        <v>2.0299999999999998</v>
      </c>
      <c r="D1113" s="2" t="s">
        <v>708</v>
      </c>
      <c r="E1113" s="2" t="s">
        <v>1363</v>
      </c>
      <c r="F1113" s="2" t="s">
        <v>1425</v>
      </c>
      <c r="G1113" s="2" t="s">
        <v>11</v>
      </c>
      <c r="H1113" s="2">
        <f>8*A3</f>
        <v>0.8</v>
      </c>
      <c r="I1113" s="2">
        <f>6*A6</f>
        <v>0.89999999999999991</v>
      </c>
      <c r="J1113" s="2">
        <f>10*A38</f>
        <v>0.15</v>
      </c>
      <c r="K1113" s="2">
        <f>6*A15</f>
        <v>0.18</v>
      </c>
      <c r="L1113" s="2" t="s">
        <v>1980</v>
      </c>
      <c r="M1113" s="2" t="s">
        <v>1980</v>
      </c>
    </row>
    <row r="1114" spans="3:13" ht="15.6" customHeight="1">
      <c r="C1114" s="2">
        <f t="shared" si="26"/>
        <v>5.4450000000000003</v>
      </c>
      <c r="D1114" s="2" t="s">
        <v>709</v>
      </c>
      <c r="E1114" s="2" t="s">
        <v>1370</v>
      </c>
      <c r="F1114" s="2" t="s">
        <v>1431</v>
      </c>
      <c r="G1114" s="2" t="s">
        <v>7</v>
      </c>
      <c r="H1114" s="2">
        <f>12*A6</f>
        <v>1.7999999999999998</v>
      </c>
      <c r="I1114" s="2">
        <f>8*A9</f>
        <v>0.24</v>
      </c>
      <c r="J1114" s="2">
        <f>8*A2</f>
        <v>0.48</v>
      </c>
      <c r="K1114" s="2">
        <f>15*A38</f>
        <v>0.22499999999999998</v>
      </c>
      <c r="L1114" s="2">
        <f>3*A22</f>
        <v>2.7</v>
      </c>
      <c r="M1114" s="2" t="s">
        <v>1980</v>
      </c>
    </row>
    <row r="1115" spans="3:13" ht="15.6" customHeight="1">
      <c r="C1115" s="2">
        <f t="shared" si="26"/>
        <v>2.37</v>
      </c>
      <c r="D1115" s="2" t="s">
        <v>710</v>
      </c>
      <c r="E1115" s="2" t="s">
        <v>1370</v>
      </c>
      <c r="F1115" s="2" t="s">
        <v>1431</v>
      </c>
      <c r="G1115" s="2" t="s">
        <v>11</v>
      </c>
      <c r="H1115" s="2">
        <f>10*A6</f>
        <v>1.5</v>
      </c>
      <c r="I1115" s="2">
        <f>10*A38</f>
        <v>0.15</v>
      </c>
      <c r="J1115" s="2">
        <f>6*A28</f>
        <v>0.72</v>
      </c>
      <c r="K1115" s="2" t="s">
        <v>1980</v>
      </c>
      <c r="L1115" s="2" t="s">
        <v>1980</v>
      </c>
      <c r="M1115" s="2" t="s">
        <v>1980</v>
      </c>
    </row>
    <row r="1116" spans="3:13" ht="15.6" customHeight="1">
      <c r="C1116" s="2">
        <f t="shared" si="26"/>
        <v>2.395</v>
      </c>
      <c r="D1116" s="2" t="s">
        <v>711</v>
      </c>
      <c r="E1116" s="2" t="s">
        <v>1378</v>
      </c>
      <c r="F1116" s="2" t="s">
        <v>1383</v>
      </c>
      <c r="G1116" s="2" t="s">
        <v>5</v>
      </c>
      <c r="H1116" s="2">
        <f>4*A5</f>
        <v>0.32</v>
      </c>
      <c r="I1116" s="2">
        <f>5*A38</f>
        <v>7.4999999999999997E-2</v>
      </c>
      <c r="J1116" s="2">
        <f>20*A49</f>
        <v>2</v>
      </c>
      <c r="K1116" s="2" t="s">
        <v>1980</v>
      </c>
      <c r="L1116" s="2" t="s">
        <v>1980</v>
      </c>
      <c r="M1116" s="2" t="s">
        <v>1980</v>
      </c>
    </row>
    <row r="1117" spans="3:13" ht="15.6" customHeight="1">
      <c r="C1117" s="2">
        <f t="shared" si="26"/>
        <v>9.1499999999999986</v>
      </c>
      <c r="D1117" s="2" t="s">
        <v>712</v>
      </c>
      <c r="E1117" s="2" t="s">
        <v>1435</v>
      </c>
      <c r="F1117" s="2" t="s">
        <v>1387</v>
      </c>
      <c r="G1117" s="2" t="s">
        <v>11</v>
      </c>
      <c r="H1117" s="2">
        <f>12*A9</f>
        <v>0.36</v>
      </c>
      <c r="I1117" s="2">
        <f>8*A7</f>
        <v>2.4</v>
      </c>
      <c r="J1117" s="2">
        <f>7*A2</f>
        <v>0.42</v>
      </c>
      <c r="K1117" s="2">
        <f>10*A38</f>
        <v>0.15</v>
      </c>
      <c r="L1117" s="2">
        <f>18*A63</f>
        <v>5.3999999999999995</v>
      </c>
      <c r="M1117" s="2">
        <f>6*A13</f>
        <v>0.42000000000000004</v>
      </c>
    </row>
    <row r="1118" spans="3:13" ht="15.6" customHeight="1">
      <c r="C1118" s="2">
        <f>SUM(H1118:M1118)</f>
        <v>5.5949999999999998</v>
      </c>
      <c r="D1118" s="2" t="s">
        <v>713</v>
      </c>
      <c r="E1118" s="2" t="s">
        <v>1382</v>
      </c>
      <c r="F1118" s="2" t="s">
        <v>1482</v>
      </c>
      <c r="G1118" s="2" t="s">
        <v>7</v>
      </c>
      <c r="H1118" s="2">
        <f>A7*13</f>
        <v>3.9</v>
      </c>
      <c r="I1118" s="2">
        <f>A9*10</f>
        <v>0.3</v>
      </c>
      <c r="J1118" s="2">
        <f>A2*7</f>
        <v>0.42</v>
      </c>
      <c r="K1118" s="2">
        <f>A38*15</f>
        <v>0.22499999999999998</v>
      </c>
      <c r="L1118" s="2">
        <f>A24*3</f>
        <v>0.75</v>
      </c>
    </row>
    <row r="1119" spans="3:13" ht="15.6" customHeight="1">
      <c r="C1119" s="2">
        <f t="shared" si="26"/>
        <v>9.4750000000000014</v>
      </c>
      <c r="D1119" s="2" t="s">
        <v>714</v>
      </c>
      <c r="E1119" s="2" t="s">
        <v>1435</v>
      </c>
      <c r="F1119" s="2" t="s">
        <v>1387</v>
      </c>
      <c r="G1119" s="2" t="s">
        <v>7</v>
      </c>
      <c r="H1119" s="2">
        <f>12*A9</f>
        <v>0.36</v>
      </c>
      <c r="I1119" s="2">
        <f>8*A7</f>
        <v>2.4</v>
      </c>
      <c r="J1119" s="2">
        <f>8*A5</f>
        <v>0.64</v>
      </c>
      <c r="K1119" s="2">
        <f>15*A38</f>
        <v>0.22499999999999998</v>
      </c>
      <c r="L1119" s="2">
        <f>16*A63</f>
        <v>4.8</v>
      </c>
      <c r="M1119" s="2">
        <f>3*A16</f>
        <v>1.0499999999999998</v>
      </c>
    </row>
    <row r="1120" spans="3:13" ht="15.6" customHeight="1">
      <c r="C1120" s="2">
        <f t="shared" si="26"/>
        <v>3.84</v>
      </c>
      <c r="D1120" s="2" t="s">
        <v>716</v>
      </c>
      <c r="E1120" s="2" t="s">
        <v>1435</v>
      </c>
      <c r="F1120" s="2" t="s">
        <v>1387</v>
      </c>
      <c r="G1120" s="2" t="s">
        <v>11</v>
      </c>
      <c r="H1120" s="2">
        <f>9*A9</f>
        <v>0.27</v>
      </c>
      <c r="I1120" s="2">
        <f>10*A38</f>
        <v>0.15</v>
      </c>
      <c r="J1120" s="2">
        <f>4*A63</f>
        <v>1.2</v>
      </c>
      <c r="K1120" s="2">
        <f>6*A7</f>
        <v>1.7999999999999998</v>
      </c>
      <c r="L1120" s="2">
        <f>6*A13</f>
        <v>0.42000000000000004</v>
      </c>
      <c r="M1120" s="2" t="s">
        <v>1980</v>
      </c>
    </row>
    <row r="1121" spans="3:13" ht="15.6" customHeight="1">
      <c r="C1121" s="2">
        <f t="shared" si="26"/>
        <v>9.4750000000000014</v>
      </c>
      <c r="D1121" s="2" t="s">
        <v>715</v>
      </c>
      <c r="E1121" s="2" t="s">
        <v>1435</v>
      </c>
      <c r="F1121" s="2" t="s">
        <v>1387</v>
      </c>
      <c r="G1121" s="2" t="s">
        <v>7</v>
      </c>
      <c r="H1121" s="2">
        <f>12*A9</f>
        <v>0.36</v>
      </c>
      <c r="I1121" s="2">
        <f>8*A7</f>
        <v>2.4</v>
      </c>
      <c r="J1121" s="2">
        <f>8*A5</f>
        <v>0.64</v>
      </c>
      <c r="K1121" s="2">
        <f>15*A38</f>
        <v>0.22499999999999998</v>
      </c>
      <c r="L1121" s="2">
        <f>16*A63</f>
        <v>4.8</v>
      </c>
      <c r="M1121" s="2">
        <f>3*A16</f>
        <v>1.0499999999999998</v>
      </c>
    </row>
    <row r="1122" spans="3:13" ht="15.6" customHeight="1">
      <c r="C1122" s="2">
        <f t="shared" si="26"/>
        <v>9.4750000000000014</v>
      </c>
      <c r="D1122" s="2" t="s">
        <v>717</v>
      </c>
      <c r="E1122" s="2" t="s">
        <v>1435</v>
      </c>
      <c r="F1122" s="2" t="s">
        <v>1387</v>
      </c>
      <c r="G1122" s="2" t="s">
        <v>7</v>
      </c>
      <c r="H1122" s="2">
        <f>12*A9</f>
        <v>0.36</v>
      </c>
      <c r="I1122" s="2">
        <f>8*A7</f>
        <v>2.4</v>
      </c>
      <c r="J1122" s="2">
        <f>8*A5</f>
        <v>0.64</v>
      </c>
      <c r="K1122" s="2">
        <f>15*A38</f>
        <v>0.22499999999999998</v>
      </c>
      <c r="L1122" s="2">
        <f>16*A63</f>
        <v>4.8</v>
      </c>
      <c r="M1122" s="2">
        <f>3*A16</f>
        <v>1.0499999999999998</v>
      </c>
    </row>
    <row r="1123" spans="3:13" ht="15.6" customHeight="1">
      <c r="C1123" s="2">
        <f t="shared" si="26"/>
        <v>2.9699999999999998</v>
      </c>
      <c r="D1123" s="2" t="s">
        <v>718</v>
      </c>
      <c r="E1123" s="2" t="s">
        <v>1378</v>
      </c>
      <c r="F1123" s="2" t="s">
        <v>1383</v>
      </c>
      <c r="G1123" s="2" t="s">
        <v>11</v>
      </c>
      <c r="H1123" s="2">
        <f>6*A5</f>
        <v>0.48</v>
      </c>
      <c r="I1123" s="2">
        <f>5*A7</f>
        <v>1.5</v>
      </c>
      <c r="J1123" s="2">
        <f>4*A2</f>
        <v>0.24</v>
      </c>
      <c r="K1123" s="2">
        <f>10*A38</f>
        <v>0.15</v>
      </c>
      <c r="L1123" s="2">
        <f>3*A47</f>
        <v>0.60000000000000009</v>
      </c>
      <c r="M1123" s="2" t="s">
        <v>1980</v>
      </c>
    </row>
    <row r="1124" spans="3:13" ht="15.6" customHeight="1">
      <c r="C1124" s="2">
        <f t="shared" si="26"/>
        <v>1.2149999999999999</v>
      </c>
      <c r="D1124" s="2" t="s">
        <v>719</v>
      </c>
      <c r="E1124" s="2" t="s">
        <v>1363</v>
      </c>
      <c r="F1124" s="2" t="s">
        <v>1364</v>
      </c>
      <c r="G1124" s="2" t="s">
        <v>5</v>
      </c>
      <c r="H1124" s="2">
        <f>6*A3</f>
        <v>0.60000000000000009</v>
      </c>
      <c r="I1124" s="2">
        <f>3*A2</f>
        <v>0.18</v>
      </c>
      <c r="J1124" s="2">
        <f>5*A38</f>
        <v>7.4999999999999997E-2</v>
      </c>
      <c r="K1124" s="2">
        <f>9*A17</f>
        <v>0.36</v>
      </c>
      <c r="L1124" s="2" t="s">
        <v>1980</v>
      </c>
      <c r="M1124" s="2" t="s">
        <v>1980</v>
      </c>
    </row>
    <row r="1125" spans="3:13" ht="15.6" customHeight="1">
      <c r="C1125" s="2">
        <f t="shared" si="26"/>
        <v>3.19</v>
      </c>
      <c r="D1125" s="2" t="s">
        <v>720</v>
      </c>
      <c r="E1125" s="2" t="s">
        <v>1363</v>
      </c>
      <c r="F1125" s="2" t="s">
        <v>1364</v>
      </c>
      <c r="G1125" s="2" t="s">
        <v>11</v>
      </c>
      <c r="H1125" s="2">
        <f>8*A3</f>
        <v>0.8</v>
      </c>
      <c r="I1125" s="2">
        <f>5*A7</f>
        <v>1.5</v>
      </c>
      <c r="J1125" s="2">
        <f>6*A2</f>
        <v>0.36</v>
      </c>
      <c r="K1125" s="2">
        <f>10*A38</f>
        <v>0.15</v>
      </c>
      <c r="L1125" s="2">
        <f>10*A58</f>
        <v>0.2</v>
      </c>
      <c r="M1125" s="2">
        <f>6*A15</f>
        <v>0.18</v>
      </c>
    </row>
    <row r="1126" spans="3:13" ht="15.6" customHeight="1">
      <c r="C1126" s="2">
        <f t="shared" si="26"/>
        <v>3.7050000000000001</v>
      </c>
      <c r="D1126" s="2" t="s">
        <v>721</v>
      </c>
      <c r="E1126" s="2" t="s">
        <v>1363</v>
      </c>
      <c r="F1126" s="2" t="s">
        <v>1364</v>
      </c>
      <c r="G1126" s="2" t="s">
        <v>7</v>
      </c>
      <c r="H1126" s="2">
        <f>12*A3</f>
        <v>1.2000000000000002</v>
      </c>
      <c r="I1126" s="2">
        <f>8*A2</f>
        <v>0.48</v>
      </c>
      <c r="J1126" s="2">
        <f>8*A6</f>
        <v>1.2</v>
      </c>
      <c r="K1126" s="2">
        <f>15*A38</f>
        <v>0.22499999999999998</v>
      </c>
      <c r="L1126" s="2">
        <f>3*A14</f>
        <v>0.60000000000000009</v>
      </c>
      <c r="M1126" s="2" t="s">
        <v>1980</v>
      </c>
    </row>
    <row r="1127" spans="3:13" ht="15.6" customHeight="1">
      <c r="C1127" s="2">
        <f t="shared" si="26"/>
        <v>5.2350000000000003</v>
      </c>
      <c r="D1127" s="2" t="s">
        <v>722</v>
      </c>
      <c r="E1127" s="2" t="s">
        <v>1370</v>
      </c>
      <c r="F1127" s="2" t="s">
        <v>1425</v>
      </c>
      <c r="G1127" s="2" t="s">
        <v>7</v>
      </c>
      <c r="H1127" s="2">
        <f>11*A6</f>
        <v>1.65</v>
      </c>
      <c r="I1127" s="2">
        <f>8*A9</f>
        <v>0.24</v>
      </c>
      <c r="J1127" s="2">
        <f>7*A2</f>
        <v>0.42</v>
      </c>
      <c r="K1127" s="2">
        <f>15*A38</f>
        <v>0.22499999999999998</v>
      </c>
      <c r="L1127" s="2">
        <f>3*A22</f>
        <v>2.7</v>
      </c>
      <c r="M1127" s="2" t="s">
        <v>1980</v>
      </c>
    </row>
    <row r="1128" spans="3:13" ht="15.6" customHeight="1">
      <c r="C1128" s="2">
        <f t="shared" si="26"/>
        <v>3.33</v>
      </c>
      <c r="D1128" s="2" t="s">
        <v>723</v>
      </c>
      <c r="E1128" s="2" t="s">
        <v>1370</v>
      </c>
      <c r="F1128" s="2" t="s">
        <v>1425</v>
      </c>
      <c r="G1128" s="2" t="s">
        <v>11</v>
      </c>
      <c r="H1128" s="2">
        <f>12*A6</f>
        <v>1.7999999999999998</v>
      </c>
      <c r="I1128" s="2">
        <f>8*A9</f>
        <v>0.24</v>
      </c>
      <c r="J1128" s="2">
        <f>7*A2</f>
        <v>0.42</v>
      </c>
      <c r="K1128" s="2">
        <f>10*A38</f>
        <v>0.15</v>
      </c>
      <c r="L1128" s="2">
        <f>6*A28</f>
        <v>0.72</v>
      </c>
      <c r="M1128" s="2" t="s">
        <v>1980</v>
      </c>
    </row>
    <row r="1129" spans="3:13" ht="15.6" customHeight="1">
      <c r="C1129" s="2">
        <f t="shared" si="26"/>
        <v>3.02</v>
      </c>
      <c r="D1129" s="2" t="s">
        <v>724</v>
      </c>
      <c r="E1129" s="2" t="s">
        <v>1363</v>
      </c>
      <c r="F1129" s="2" t="s">
        <v>1364</v>
      </c>
      <c r="G1129" s="2" t="s">
        <v>11</v>
      </c>
      <c r="H1129" s="2">
        <f>10*A3</f>
        <v>1</v>
      </c>
      <c r="I1129" s="2">
        <f>6*A2</f>
        <v>0.36</v>
      </c>
      <c r="J1129" s="2">
        <f>7*A6</f>
        <v>1.05</v>
      </c>
      <c r="K1129" s="2">
        <f>10*A38</f>
        <v>0.15</v>
      </c>
      <c r="L1129" s="2">
        <f>14*A58</f>
        <v>0.28000000000000003</v>
      </c>
      <c r="M1129" s="2">
        <f>6*A15</f>
        <v>0.18</v>
      </c>
    </row>
    <row r="1130" spans="3:13" ht="15.6" customHeight="1">
      <c r="C1130" s="2">
        <f t="shared" si="26"/>
        <v>2.0699999999999998</v>
      </c>
      <c r="D1130" s="2" t="s">
        <v>725</v>
      </c>
      <c r="E1130" s="2" t="s">
        <v>1363</v>
      </c>
      <c r="F1130" s="2" t="s">
        <v>1376</v>
      </c>
      <c r="G1130" s="2" t="s">
        <v>11</v>
      </c>
      <c r="H1130" s="2">
        <f>9*A3</f>
        <v>0.9</v>
      </c>
      <c r="I1130" s="2">
        <f>6*A2</f>
        <v>0.36</v>
      </c>
      <c r="J1130" s="2">
        <f>6*A5</f>
        <v>0.48</v>
      </c>
      <c r="K1130" s="2">
        <f>10*A38</f>
        <v>0.15</v>
      </c>
      <c r="L1130" s="2">
        <f>6*A15</f>
        <v>0.18</v>
      </c>
      <c r="M1130" s="2" t="s">
        <v>1980</v>
      </c>
    </row>
    <row r="1131" spans="3:13" ht="15.6" customHeight="1">
      <c r="C1131" s="2">
        <f t="shared" si="26"/>
        <v>3.95</v>
      </c>
      <c r="D1131" s="2" t="s">
        <v>726</v>
      </c>
      <c r="E1131" s="2" t="s">
        <v>1363</v>
      </c>
      <c r="F1131" s="2" t="s">
        <v>1376</v>
      </c>
      <c r="G1131" s="2" t="s">
        <v>11</v>
      </c>
      <c r="H1131" s="2">
        <f>11*A3</f>
        <v>1.1000000000000001</v>
      </c>
      <c r="I1131" s="2">
        <f>7*A7</f>
        <v>2.1</v>
      </c>
      <c r="J1131" s="2">
        <f>7*A2</f>
        <v>0.42</v>
      </c>
      <c r="K1131" s="2">
        <f>10*A38</f>
        <v>0.15</v>
      </c>
      <c r="L1131" s="2">
        <f>6*A15</f>
        <v>0.18</v>
      </c>
      <c r="M1131" s="2" t="s">
        <v>1980</v>
      </c>
    </row>
    <row r="1132" spans="3:13" ht="15.6" customHeight="1">
      <c r="C1132" s="2">
        <f t="shared" ref="C1132:C1195" si="27">SUM(H1132:M1132)</f>
        <v>2.9699999999999998</v>
      </c>
      <c r="D1132" s="2" t="s">
        <v>727</v>
      </c>
      <c r="E1132" s="2" t="s">
        <v>1378</v>
      </c>
      <c r="F1132" s="2" t="s">
        <v>1383</v>
      </c>
      <c r="G1132" s="2" t="s">
        <v>11</v>
      </c>
      <c r="H1132" s="2">
        <f>6*A5</f>
        <v>0.48</v>
      </c>
      <c r="I1132" s="2">
        <f>5*A7</f>
        <v>1.5</v>
      </c>
      <c r="J1132" s="2">
        <f>4*A2</f>
        <v>0.24</v>
      </c>
      <c r="K1132" s="2">
        <f>10*A38</f>
        <v>0.15</v>
      </c>
      <c r="L1132" s="2">
        <f>3*A47</f>
        <v>0.60000000000000009</v>
      </c>
      <c r="M1132" s="2" t="s">
        <v>1980</v>
      </c>
    </row>
    <row r="1133" spans="3:13" ht="15.6" customHeight="1">
      <c r="C1133" s="2">
        <f t="shared" si="27"/>
        <v>3.7050000000000001</v>
      </c>
      <c r="D1133" s="2" t="s">
        <v>728</v>
      </c>
      <c r="E1133" s="2" t="s">
        <v>1370</v>
      </c>
      <c r="F1133" s="2" t="s">
        <v>1431</v>
      </c>
      <c r="G1133" s="2" t="s">
        <v>5</v>
      </c>
      <c r="H1133" s="2">
        <f>7*A6</f>
        <v>1.05</v>
      </c>
      <c r="I1133" s="2">
        <f>3*A9</f>
        <v>0.09</v>
      </c>
      <c r="J1133" s="2">
        <f>4*A2</f>
        <v>0.24</v>
      </c>
      <c r="K1133" s="2">
        <f>5*A38</f>
        <v>7.4999999999999997E-2</v>
      </c>
      <c r="L1133" s="2">
        <f>9*A23</f>
        <v>2.25</v>
      </c>
      <c r="M1133" s="2" t="s">
        <v>1980</v>
      </c>
    </row>
    <row r="1134" spans="3:13" ht="15.6" customHeight="1">
      <c r="C1134" s="2">
        <f t="shared" si="27"/>
        <v>3.7149999999999999</v>
      </c>
      <c r="D1134" s="2" t="s">
        <v>729</v>
      </c>
      <c r="E1134" s="2" t="s">
        <v>1363</v>
      </c>
      <c r="F1134" s="2" t="s">
        <v>1376</v>
      </c>
      <c r="G1134" s="2" t="s">
        <v>7</v>
      </c>
      <c r="H1134" s="2">
        <f>13*A3</f>
        <v>1.3</v>
      </c>
      <c r="I1134" s="2">
        <f>8*A9</f>
        <v>0.24</v>
      </c>
      <c r="J1134" s="2">
        <f>9*A6</f>
        <v>1.3499999999999999</v>
      </c>
      <c r="K1134" s="2">
        <f>15*A38</f>
        <v>0.22499999999999998</v>
      </c>
      <c r="L1134" s="2">
        <f>3*A14</f>
        <v>0.60000000000000009</v>
      </c>
      <c r="M1134" s="2" t="s">
        <v>1980</v>
      </c>
    </row>
    <row r="1135" spans="3:13" ht="15.6" customHeight="1">
      <c r="C1135" s="2">
        <f t="shared" si="27"/>
        <v>3.7149999999999999</v>
      </c>
      <c r="D1135" s="2" t="s">
        <v>730</v>
      </c>
      <c r="E1135" s="2" t="s">
        <v>1363</v>
      </c>
      <c r="F1135" s="2" t="s">
        <v>1364</v>
      </c>
      <c r="G1135" s="2" t="s">
        <v>7</v>
      </c>
      <c r="H1135" s="2">
        <f>13*A3</f>
        <v>1.3</v>
      </c>
      <c r="I1135" s="2">
        <f>8*A9</f>
        <v>0.24</v>
      </c>
      <c r="J1135" s="2">
        <f>9*A6</f>
        <v>1.3499999999999999</v>
      </c>
      <c r="K1135" s="2">
        <f>15*A38</f>
        <v>0.22499999999999998</v>
      </c>
      <c r="L1135" s="2">
        <f>3*A14</f>
        <v>0.60000000000000009</v>
      </c>
      <c r="M1135" s="2" t="s">
        <v>1980</v>
      </c>
    </row>
    <row r="1136" spans="3:13" ht="15.6" customHeight="1">
      <c r="C1136" s="2">
        <f t="shared" si="27"/>
        <v>1.8250000000000002</v>
      </c>
      <c r="D1136" s="2" t="s">
        <v>731</v>
      </c>
      <c r="E1136" s="2" t="s">
        <v>1363</v>
      </c>
      <c r="F1136" s="2" t="s">
        <v>1364</v>
      </c>
      <c r="G1136" s="2" t="s">
        <v>5</v>
      </c>
      <c r="H1136" s="2">
        <f>7*A3</f>
        <v>0.70000000000000007</v>
      </c>
      <c r="I1136" s="2">
        <f>3*A9</f>
        <v>0.09</v>
      </c>
      <c r="J1136" s="2">
        <f>4*A6</f>
        <v>0.6</v>
      </c>
      <c r="K1136" s="2">
        <f>5*A38</f>
        <v>7.4999999999999997E-2</v>
      </c>
      <c r="L1136" s="2">
        <f>9*A17</f>
        <v>0.36</v>
      </c>
      <c r="M1136" s="2" t="s">
        <v>1980</v>
      </c>
    </row>
    <row r="1137" spans="3:13" ht="15.6" customHeight="1">
      <c r="C1137" s="2">
        <f t="shared" si="27"/>
        <v>3.375</v>
      </c>
      <c r="D1137" s="2" t="s">
        <v>732</v>
      </c>
      <c r="E1137" s="2" t="s">
        <v>1370</v>
      </c>
      <c r="F1137" s="2" t="s">
        <v>1431</v>
      </c>
      <c r="G1137" s="2" t="s">
        <v>5</v>
      </c>
      <c r="H1137" s="2">
        <f>7*A6</f>
        <v>1.05</v>
      </c>
      <c r="I1137" s="2">
        <f>5*A38</f>
        <v>7.4999999999999997E-2</v>
      </c>
      <c r="J1137" s="2">
        <f>9*A23</f>
        <v>2.25</v>
      </c>
      <c r="K1137" s="2" t="s">
        <v>1980</v>
      </c>
      <c r="L1137" s="2" t="s">
        <v>1980</v>
      </c>
      <c r="M1137" s="2" t="s">
        <v>1980</v>
      </c>
    </row>
    <row r="1138" spans="3:13" ht="15.6" customHeight="1">
      <c r="C1138" s="2">
        <f t="shared" si="27"/>
        <v>3.0750000000000002</v>
      </c>
      <c r="D1138" s="2" t="s">
        <v>733</v>
      </c>
      <c r="E1138" s="2" t="s">
        <v>1370</v>
      </c>
      <c r="F1138" s="2" t="s">
        <v>1364</v>
      </c>
      <c r="G1138" s="2" t="s">
        <v>5</v>
      </c>
      <c r="H1138" s="2">
        <f>5*A6</f>
        <v>0.75</v>
      </c>
      <c r="I1138" s="2">
        <f>5*A38</f>
        <v>7.4999999999999997E-2</v>
      </c>
      <c r="J1138" s="2">
        <f>9*A23</f>
        <v>2.25</v>
      </c>
      <c r="K1138" s="2" t="s">
        <v>1980</v>
      </c>
      <c r="L1138" s="2" t="s">
        <v>1980</v>
      </c>
      <c r="M1138" s="2" t="s">
        <v>1980</v>
      </c>
    </row>
    <row r="1139" spans="3:13" ht="15.6" customHeight="1">
      <c r="C1139" s="2">
        <f t="shared" si="27"/>
        <v>4.4549999999999992</v>
      </c>
      <c r="D1139" s="2" t="s">
        <v>734</v>
      </c>
      <c r="E1139" s="2" t="s">
        <v>1382</v>
      </c>
      <c r="F1139" s="2" t="s">
        <v>1387</v>
      </c>
      <c r="G1139" s="2" t="s">
        <v>5</v>
      </c>
      <c r="H1139" s="2">
        <f>6*A7</f>
        <v>1.7999999999999998</v>
      </c>
      <c r="I1139" s="2">
        <f>5*A38</f>
        <v>7.4999999999999997E-2</v>
      </c>
      <c r="J1139" s="2">
        <f>8*A63</f>
        <v>2.4</v>
      </c>
      <c r="K1139" s="2">
        <f>9*A20</f>
        <v>0.18</v>
      </c>
      <c r="L1139" s="2" t="s">
        <v>1980</v>
      </c>
      <c r="M1139" s="2" t="s">
        <v>1980</v>
      </c>
    </row>
    <row r="1140" spans="3:13" ht="15.6" customHeight="1">
      <c r="C1140" s="2">
        <f t="shared" si="27"/>
        <v>2.395</v>
      </c>
      <c r="D1140" s="2" t="s">
        <v>735</v>
      </c>
      <c r="E1140" s="2" t="s">
        <v>1378</v>
      </c>
      <c r="F1140" s="2" t="s">
        <v>1383</v>
      </c>
      <c r="G1140" s="2" t="s">
        <v>5</v>
      </c>
      <c r="H1140" s="2">
        <f>4*A5</f>
        <v>0.32</v>
      </c>
      <c r="I1140" s="2">
        <f>5*A38</f>
        <v>7.4999999999999997E-2</v>
      </c>
      <c r="J1140" s="2">
        <f>20*A49</f>
        <v>2</v>
      </c>
      <c r="K1140" s="2" t="s">
        <v>1980</v>
      </c>
      <c r="L1140" s="2" t="s">
        <v>1980</v>
      </c>
      <c r="M1140" s="2" t="s">
        <v>1980</v>
      </c>
    </row>
    <row r="1141" spans="3:13" ht="15.6" customHeight="1">
      <c r="C1141" s="2">
        <f t="shared" si="27"/>
        <v>5.4149999999999991</v>
      </c>
      <c r="D1141" s="2" t="s">
        <v>736</v>
      </c>
      <c r="E1141" s="2" t="s">
        <v>1435</v>
      </c>
      <c r="F1141" s="2" t="s">
        <v>1376</v>
      </c>
      <c r="G1141" s="2" t="s">
        <v>7</v>
      </c>
      <c r="H1141" s="2">
        <f>13*A9</f>
        <v>0.39</v>
      </c>
      <c r="I1141" s="2">
        <f>8*A7</f>
        <v>2.4</v>
      </c>
      <c r="J1141" s="2">
        <f>9*A6</f>
        <v>1.3499999999999999</v>
      </c>
      <c r="K1141" s="2">
        <f>15*A38</f>
        <v>0.22499999999999998</v>
      </c>
      <c r="L1141" s="2">
        <f>3*A16</f>
        <v>1.0499999999999998</v>
      </c>
      <c r="M1141" s="2" t="s">
        <v>1980</v>
      </c>
    </row>
    <row r="1142" spans="3:13" ht="15.6" customHeight="1">
      <c r="C1142" s="2">
        <f t="shared" si="27"/>
        <v>3.2249999999999996</v>
      </c>
      <c r="D1142" s="2" t="s">
        <v>737</v>
      </c>
      <c r="E1142" s="2" t="s">
        <v>1370</v>
      </c>
      <c r="F1142" s="2" t="s">
        <v>1424</v>
      </c>
      <c r="G1142" s="2" t="s">
        <v>5</v>
      </c>
      <c r="H1142" s="2">
        <f>6*A6</f>
        <v>0.89999999999999991</v>
      </c>
      <c r="I1142" s="2">
        <f>5*A38</f>
        <v>7.4999999999999997E-2</v>
      </c>
      <c r="J1142" s="2">
        <f>9*A23</f>
        <v>2.25</v>
      </c>
      <c r="K1142" s="2" t="s">
        <v>1980</v>
      </c>
      <c r="L1142" s="2" t="s">
        <v>1980</v>
      </c>
      <c r="M1142" s="2" t="s">
        <v>1980</v>
      </c>
    </row>
    <row r="1143" spans="3:13" ht="15.6" customHeight="1">
      <c r="C1143" s="2">
        <f t="shared" si="27"/>
        <v>2.73</v>
      </c>
      <c r="D1143" s="2" t="s">
        <v>738</v>
      </c>
      <c r="E1143" s="2" t="s">
        <v>1378</v>
      </c>
      <c r="F1143" s="2" t="s">
        <v>1383</v>
      </c>
      <c r="G1143" s="2" t="s">
        <v>11</v>
      </c>
      <c r="H1143" s="2">
        <f>6*A5</f>
        <v>0.48</v>
      </c>
      <c r="I1143" s="2">
        <f>4*A7</f>
        <v>1.2</v>
      </c>
      <c r="J1143" s="2">
        <f>5*A2</f>
        <v>0.3</v>
      </c>
      <c r="K1143" s="2">
        <f>10*A38</f>
        <v>0.15</v>
      </c>
      <c r="L1143" s="2">
        <f>3*A47</f>
        <v>0.60000000000000009</v>
      </c>
      <c r="M1143" s="2" t="s">
        <v>1980</v>
      </c>
    </row>
    <row r="1144" spans="3:13" ht="15.6" customHeight="1">
      <c r="C1144" s="2">
        <f t="shared" si="27"/>
        <v>4.9799999999999995</v>
      </c>
      <c r="D1144" s="2" t="s">
        <v>739</v>
      </c>
      <c r="E1144" s="2" t="s">
        <v>1435</v>
      </c>
      <c r="F1144" s="2" t="s">
        <v>1387</v>
      </c>
      <c r="G1144" s="2" t="s">
        <v>11</v>
      </c>
      <c r="H1144" s="2">
        <f>7*A9</f>
        <v>0.21</v>
      </c>
      <c r="I1144" s="2">
        <f>5*A7</f>
        <v>1.5</v>
      </c>
      <c r="J1144" s="2">
        <f>5*A2</f>
        <v>0.3</v>
      </c>
      <c r="K1144" s="2">
        <f>10*A38</f>
        <v>0.15</v>
      </c>
      <c r="L1144" s="2">
        <f>8*A63</f>
        <v>2.4</v>
      </c>
      <c r="M1144" s="2">
        <f>6*A13</f>
        <v>0.42000000000000004</v>
      </c>
    </row>
    <row r="1145" spans="3:13" ht="15.6" customHeight="1">
      <c r="C1145" s="2">
        <f t="shared" si="27"/>
        <v>1.7349999999999999</v>
      </c>
      <c r="D1145" s="2" t="s">
        <v>740</v>
      </c>
      <c r="E1145" s="2" t="s">
        <v>1363</v>
      </c>
      <c r="F1145" s="2" t="s">
        <v>1391</v>
      </c>
      <c r="G1145" s="2" t="s">
        <v>5</v>
      </c>
      <c r="H1145" s="2">
        <f>7*A3</f>
        <v>0.70000000000000007</v>
      </c>
      <c r="I1145" s="2">
        <f>4*A6</f>
        <v>0.6</v>
      </c>
      <c r="J1145" s="2">
        <f>5*A38</f>
        <v>7.4999999999999997E-2</v>
      </c>
      <c r="K1145" s="2">
        <f>9*A17</f>
        <v>0.36</v>
      </c>
      <c r="L1145" s="2" t="s">
        <v>1980</v>
      </c>
      <c r="M1145" s="2" t="s">
        <v>1980</v>
      </c>
    </row>
    <row r="1146" spans="3:13" ht="15.6" customHeight="1">
      <c r="C1146" s="2">
        <f t="shared" si="27"/>
        <v>2.5499999999999998</v>
      </c>
      <c r="D1146" s="2" t="s">
        <v>741</v>
      </c>
      <c r="E1146" s="2" t="s">
        <v>1370</v>
      </c>
      <c r="F1146" s="2" t="s">
        <v>1376</v>
      </c>
      <c r="G1146" s="2" t="s">
        <v>11</v>
      </c>
      <c r="H1146" s="2">
        <f>8*A6</f>
        <v>1.2</v>
      </c>
      <c r="I1146" s="2">
        <f>6*A9</f>
        <v>0.18</v>
      </c>
      <c r="J1146" s="2">
        <f>5*A2</f>
        <v>0.3</v>
      </c>
      <c r="K1146" s="2">
        <f>10*A38</f>
        <v>0.15</v>
      </c>
      <c r="L1146" s="2">
        <f>6*A28</f>
        <v>0.72</v>
      </c>
      <c r="M1146" s="2" t="s">
        <v>1980</v>
      </c>
    </row>
    <row r="1147" spans="3:13" ht="15.6" customHeight="1">
      <c r="C1147" s="2">
        <f t="shared" si="27"/>
        <v>4.9049999999999994</v>
      </c>
      <c r="D1147" s="2" t="s">
        <v>742</v>
      </c>
      <c r="E1147" s="2" t="s">
        <v>1363</v>
      </c>
      <c r="F1147" s="2" t="s">
        <v>1376</v>
      </c>
      <c r="G1147" s="2" t="s">
        <v>7</v>
      </c>
      <c r="H1147" s="2">
        <f>12*A3</f>
        <v>1.2000000000000002</v>
      </c>
      <c r="I1147" s="2">
        <f>8*A7</f>
        <v>2.4</v>
      </c>
      <c r="J1147" s="2">
        <f>8*A2</f>
        <v>0.48</v>
      </c>
      <c r="K1147" s="2">
        <f>15*A38</f>
        <v>0.22499999999999998</v>
      </c>
      <c r="L1147" s="2">
        <f>3*A14</f>
        <v>0.60000000000000009</v>
      </c>
      <c r="M1147" s="2" t="s">
        <v>1980</v>
      </c>
    </row>
    <row r="1148" spans="3:13" ht="15.6" customHeight="1">
      <c r="C1148" s="2">
        <f t="shared" si="27"/>
        <v>4.9049999999999994</v>
      </c>
      <c r="D1148" s="2" t="s">
        <v>743</v>
      </c>
      <c r="E1148" s="2" t="s">
        <v>1363</v>
      </c>
      <c r="F1148" s="2" t="s">
        <v>1376</v>
      </c>
      <c r="G1148" s="2" t="s">
        <v>7</v>
      </c>
      <c r="H1148" s="2">
        <f>12*A3</f>
        <v>1.2000000000000002</v>
      </c>
      <c r="I1148" s="2">
        <f>8*A7</f>
        <v>2.4</v>
      </c>
      <c r="J1148" s="2">
        <f>8*A2</f>
        <v>0.48</v>
      </c>
      <c r="K1148" s="2">
        <f>15*A38</f>
        <v>0.22499999999999998</v>
      </c>
      <c r="L1148" s="2">
        <f>3*A14</f>
        <v>0.60000000000000009</v>
      </c>
      <c r="M1148" s="2" t="s">
        <v>1980</v>
      </c>
    </row>
    <row r="1149" spans="3:13" ht="15.6" customHeight="1">
      <c r="C1149" s="2">
        <f t="shared" si="27"/>
        <v>2.9699999999999998</v>
      </c>
      <c r="D1149" s="2" t="s">
        <v>744</v>
      </c>
      <c r="E1149" s="2" t="s">
        <v>1378</v>
      </c>
      <c r="F1149" s="2" t="s">
        <v>1383</v>
      </c>
      <c r="G1149" s="2" t="s">
        <v>11</v>
      </c>
      <c r="H1149" s="2">
        <f>6*A5</f>
        <v>0.48</v>
      </c>
      <c r="I1149" s="2">
        <f>5*A7</f>
        <v>1.5</v>
      </c>
      <c r="J1149" s="2">
        <f>4*A2</f>
        <v>0.24</v>
      </c>
      <c r="K1149" s="2">
        <f>10*A38</f>
        <v>0.15</v>
      </c>
      <c r="L1149" s="2">
        <f>3*A47</f>
        <v>0.60000000000000009</v>
      </c>
      <c r="M1149" s="2" t="s">
        <v>1980</v>
      </c>
    </row>
    <row r="1150" spans="3:13" ht="15.6" customHeight="1">
      <c r="C1150" s="2">
        <f t="shared" si="27"/>
        <v>4.9049999999999994</v>
      </c>
      <c r="D1150" s="2" t="s">
        <v>745</v>
      </c>
      <c r="E1150" s="2" t="s">
        <v>1363</v>
      </c>
      <c r="F1150" s="2" t="s">
        <v>1364</v>
      </c>
      <c r="G1150" s="2" t="s">
        <v>7</v>
      </c>
      <c r="H1150" s="2">
        <f>12*A3</f>
        <v>1.2000000000000002</v>
      </c>
      <c r="I1150" s="2">
        <f>8*A7</f>
        <v>2.4</v>
      </c>
      <c r="J1150" s="2">
        <f>8*A2</f>
        <v>0.48</v>
      </c>
      <c r="K1150" s="2">
        <f>15*A38</f>
        <v>0.22499999999999998</v>
      </c>
      <c r="L1150" s="2">
        <f>3*A14</f>
        <v>0.60000000000000009</v>
      </c>
      <c r="M1150" s="2" t="s">
        <v>1980</v>
      </c>
    </row>
    <row r="1151" spans="3:13" ht="15.6" customHeight="1">
      <c r="C1151" s="2">
        <f t="shared" si="27"/>
        <v>4.9049999999999994</v>
      </c>
      <c r="D1151" s="2" t="s">
        <v>746</v>
      </c>
      <c r="E1151" s="2" t="s">
        <v>1363</v>
      </c>
      <c r="F1151" s="2" t="s">
        <v>1364</v>
      </c>
      <c r="G1151" s="2" t="s">
        <v>7</v>
      </c>
      <c r="H1151" s="2">
        <f>12*A3</f>
        <v>1.2000000000000002</v>
      </c>
      <c r="I1151" s="2">
        <f>8*A7</f>
        <v>2.4</v>
      </c>
      <c r="J1151" s="2">
        <f>8*A2</f>
        <v>0.48</v>
      </c>
      <c r="K1151" s="2">
        <f>15*A38</f>
        <v>0.22499999999999998</v>
      </c>
      <c r="L1151" s="2">
        <f>3*A14</f>
        <v>0.60000000000000009</v>
      </c>
      <c r="M1151" s="2" t="s">
        <v>1980</v>
      </c>
    </row>
    <row r="1152" spans="3:13" ht="15.6" customHeight="1">
      <c r="C1152" s="2">
        <f t="shared" si="27"/>
        <v>9.4750000000000014</v>
      </c>
      <c r="D1152" s="2" t="s">
        <v>747</v>
      </c>
      <c r="E1152" s="2" t="s">
        <v>1435</v>
      </c>
      <c r="F1152" s="2" t="s">
        <v>1387</v>
      </c>
      <c r="G1152" s="2" t="s">
        <v>7</v>
      </c>
      <c r="H1152" s="2">
        <f>12*A9</f>
        <v>0.36</v>
      </c>
      <c r="I1152" s="2">
        <f>8*A7</f>
        <v>2.4</v>
      </c>
      <c r="J1152" s="2">
        <f>8*A5</f>
        <v>0.64</v>
      </c>
      <c r="K1152" s="2">
        <f>15*A38</f>
        <v>0.22499999999999998</v>
      </c>
      <c r="L1152" s="2">
        <f>16*A63</f>
        <v>4.8</v>
      </c>
      <c r="M1152" s="2">
        <f>3*A16</f>
        <v>1.0499999999999998</v>
      </c>
    </row>
    <row r="1153" spans="3:13" ht="15.6" customHeight="1">
      <c r="C1153" s="2">
        <f t="shared" si="27"/>
        <v>3.3149999999999999</v>
      </c>
      <c r="D1153" s="2" t="s">
        <v>748</v>
      </c>
      <c r="E1153" s="2" t="s">
        <v>1370</v>
      </c>
      <c r="F1153" s="2" t="s">
        <v>1424</v>
      </c>
      <c r="G1153" s="2" t="s">
        <v>5</v>
      </c>
      <c r="H1153" s="2">
        <f>6*A6</f>
        <v>0.89999999999999991</v>
      </c>
      <c r="I1153" s="2">
        <f>3*A9</f>
        <v>0.09</v>
      </c>
      <c r="J1153" s="2">
        <f>5*A38</f>
        <v>7.4999999999999997E-2</v>
      </c>
      <c r="K1153" s="2">
        <f>9*A23</f>
        <v>2.25</v>
      </c>
      <c r="L1153" s="2" t="s">
        <v>1980</v>
      </c>
      <c r="M1153" s="2" t="s">
        <v>1980</v>
      </c>
    </row>
    <row r="1154" spans="3:13" ht="15.6" customHeight="1">
      <c r="C1154" s="2">
        <f t="shared" si="27"/>
        <v>3.8549999999999995</v>
      </c>
      <c r="D1154" s="2" t="s">
        <v>749</v>
      </c>
      <c r="E1154" s="2" t="s">
        <v>1378</v>
      </c>
      <c r="F1154" s="2" t="s">
        <v>1364</v>
      </c>
      <c r="G1154" s="2" t="s">
        <v>7</v>
      </c>
      <c r="H1154" s="2">
        <f>9*A5</f>
        <v>0.72</v>
      </c>
      <c r="I1154" s="2">
        <f>7*A9</f>
        <v>0.21</v>
      </c>
      <c r="J1154" s="2">
        <f>6*A7</f>
        <v>1.7999999999999998</v>
      </c>
      <c r="K1154" s="2">
        <f>15*A38</f>
        <v>0.22499999999999998</v>
      </c>
      <c r="L1154" s="2">
        <f>3*A50</f>
        <v>0.89999999999999991</v>
      </c>
      <c r="M1154" s="2" t="s">
        <v>1980</v>
      </c>
    </row>
    <row r="1155" spans="3:13" ht="15.6" customHeight="1">
      <c r="C1155" s="2">
        <f t="shared" si="27"/>
        <v>3.9650000000000003</v>
      </c>
      <c r="D1155" s="2" t="s">
        <v>750</v>
      </c>
      <c r="E1155" s="2" t="s">
        <v>1363</v>
      </c>
      <c r="F1155" s="2" t="s">
        <v>1364</v>
      </c>
      <c r="G1155" s="2" t="s">
        <v>7</v>
      </c>
      <c r="H1155" s="2">
        <f>14*A3</f>
        <v>1.4000000000000001</v>
      </c>
      <c r="I1155" s="2">
        <f>8*A9</f>
        <v>0.24</v>
      </c>
      <c r="J1155" s="2">
        <f>10*A6</f>
        <v>1.5</v>
      </c>
      <c r="K1155" s="2">
        <f>15*A38</f>
        <v>0.22499999999999998</v>
      </c>
      <c r="L1155" s="2">
        <f>3*A14</f>
        <v>0.60000000000000009</v>
      </c>
      <c r="M1155" s="2" t="s">
        <v>1980</v>
      </c>
    </row>
    <row r="1156" spans="3:13" ht="15.6" customHeight="1">
      <c r="C1156" s="2">
        <f t="shared" si="27"/>
        <v>0.93499999999999994</v>
      </c>
      <c r="D1156" s="2" t="s">
        <v>752</v>
      </c>
      <c r="E1156" s="2" t="s">
        <v>1363</v>
      </c>
      <c r="F1156" s="2" t="s">
        <v>1447</v>
      </c>
      <c r="G1156" s="2" t="s">
        <v>5</v>
      </c>
      <c r="H1156" s="2">
        <f>5*A3</f>
        <v>0.5</v>
      </c>
      <c r="I1156" s="2">
        <f>5*A38</f>
        <v>7.4999999999999997E-2</v>
      </c>
      <c r="J1156" s="2">
        <f>9*A17</f>
        <v>0.36</v>
      </c>
      <c r="K1156" s="2" t="s">
        <v>1980</v>
      </c>
      <c r="L1156" s="2" t="s">
        <v>1980</v>
      </c>
      <c r="M1156" s="2" t="s">
        <v>1980</v>
      </c>
    </row>
    <row r="1157" spans="3:13" ht="15.6" customHeight="1">
      <c r="C1157" s="2">
        <f t="shared" si="27"/>
        <v>2.2199999999999998</v>
      </c>
      <c r="D1157" s="2" t="s">
        <v>753</v>
      </c>
      <c r="E1157" s="2" t="s">
        <v>1370</v>
      </c>
      <c r="F1157" s="2" t="s">
        <v>1425</v>
      </c>
      <c r="G1157" s="2" t="s">
        <v>11</v>
      </c>
      <c r="H1157" s="2">
        <f>9*A6</f>
        <v>1.3499999999999999</v>
      </c>
      <c r="I1157" s="2">
        <f>10*A38</f>
        <v>0.15</v>
      </c>
      <c r="J1157" s="2">
        <f>6*A28</f>
        <v>0.72</v>
      </c>
      <c r="K1157" s="2" t="s">
        <v>1980</v>
      </c>
      <c r="L1157" s="2" t="s">
        <v>1980</v>
      </c>
      <c r="M1157" s="2" t="s">
        <v>1980</v>
      </c>
    </row>
    <row r="1158" spans="3:13" ht="15.6" customHeight="1">
      <c r="C1158" s="2">
        <f t="shared" si="27"/>
        <v>6.915</v>
      </c>
      <c r="D1158" s="2" t="s">
        <v>754</v>
      </c>
      <c r="E1158" s="2" t="s">
        <v>1370</v>
      </c>
      <c r="F1158" s="2" t="s">
        <v>1364</v>
      </c>
      <c r="G1158" s="2" t="s">
        <v>7</v>
      </c>
      <c r="H1158" s="2">
        <f>11*A6</f>
        <v>1.65</v>
      </c>
      <c r="I1158" s="2">
        <f>15*A38</f>
        <v>0.22499999999999998</v>
      </c>
      <c r="J1158" s="2">
        <f>8*A9</f>
        <v>0.24</v>
      </c>
      <c r="K1158" s="2">
        <f>7*A7</f>
        <v>2.1</v>
      </c>
      <c r="L1158" s="2">
        <f>3*A22</f>
        <v>2.7</v>
      </c>
      <c r="M1158" s="2" t="s">
        <v>1980</v>
      </c>
    </row>
    <row r="1159" spans="3:13" ht="15.6" customHeight="1">
      <c r="C1159" s="2">
        <f t="shared" si="27"/>
        <v>3.2199999999999998</v>
      </c>
      <c r="D1159" s="2" t="s">
        <v>755</v>
      </c>
      <c r="E1159" s="2" t="s">
        <v>1370</v>
      </c>
      <c r="F1159" s="2" t="s">
        <v>1391</v>
      </c>
      <c r="G1159" s="2" t="s">
        <v>11</v>
      </c>
      <c r="H1159" s="2">
        <f>11*A6</f>
        <v>1.65</v>
      </c>
      <c r="I1159" s="2">
        <f>7*A3</f>
        <v>0.70000000000000007</v>
      </c>
      <c r="J1159" s="2">
        <f>10*A38</f>
        <v>0.15</v>
      </c>
      <c r="K1159" s="2">
        <f>6*A28</f>
        <v>0.72</v>
      </c>
      <c r="L1159" s="2" t="s">
        <v>1980</v>
      </c>
      <c r="M1159" s="2" t="s">
        <v>1980</v>
      </c>
    </row>
    <row r="1160" spans="3:13" ht="15.6" customHeight="1">
      <c r="C1160" s="2">
        <f t="shared" si="27"/>
        <v>3.6799999999999997</v>
      </c>
      <c r="D1160" s="2" t="s">
        <v>756</v>
      </c>
      <c r="E1160" s="2" t="s">
        <v>1370</v>
      </c>
      <c r="F1160" s="2" t="s">
        <v>1391</v>
      </c>
      <c r="G1160" s="2" t="s">
        <v>11</v>
      </c>
      <c r="H1160" s="2">
        <f>12*A6</f>
        <v>1.7999999999999998</v>
      </c>
      <c r="I1160" s="2">
        <f>7*A9</f>
        <v>0.21</v>
      </c>
      <c r="J1160" s="2">
        <f>8*A3</f>
        <v>0.8</v>
      </c>
      <c r="K1160" s="2">
        <f>10*A38</f>
        <v>0.15</v>
      </c>
      <c r="L1160" s="2">
        <f>6*A28</f>
        <v>0.72</v>
      </c>
      <c r="M1160" s="2" t="s">
        <v>1980</v>
      </c>
    </row>
    <row r="1161" spans="3:13" ht="15.6" customHeight="1">
      <c r="C1161" s="2">
        <f t="shared" si="27"/>
        <v>6.1950000000000003</v>
      </c>
      <c r="D1161" s="2" t="s">
        <v>757</v>
      </c>
      <c r="E1161" s="2" t="s">
        <v>1370</v>
      </c>
      <c r="F1161" s="2" t="s">
        <v>1391</v>
      </c>
      <c r="G1161" s="2" t="s">
        <v>7</v>
      </c>
      <c r="H1161" s="2">
        <f>14*A6</f>
        <v>2.1</v>
      </c>
      <c r="I1161" s="2">
        <f>9*A9</f>
        <v>0.27</v>
      </c>
      <c r="J1161" s="2">
        <f>9*A3</f>
        <v>0.9</v>
      </c>
      <c r="K1161" s="2">
        <f>15*A38</f>
        <v>0.22499999999999998</v>
      </c>
      <c r="L1161" s="2">
        <f>3*A22</f>
        <v>2.7</v>
      </c>
      <c r="M1161" s="2" t="s">
        <v>1980</v>
      </c>
    </row>
    <row r="1162" spans="3:13" ht="15.6" customHeight="1">
      <c r="C1162" s="2">
        <f t="shared" si="27"/>
        <v>2.9399999999999995</v>
      </c>
      <c r="D1162" s="2" t="s">
        <v>758</v>
      </c>
      <c r="E1162" s="2" t="s">
        <v>1370</v>
      </c>
      <c r="F1162" s="2" t="s">
        <v>1376</v>
      </c>
      <c r="G1162" s="2" t="s">
        <v>11</v>
      </c>
      <c r="H1162" s="2">
        <f>10*A6</f>
        <v>1.5</v>
      </c>
      <c r="I1162" s="2">
        <f>7*A9</f>
        <v>0.21</v>
      </c>
      <c r="J1162" s="2">
        <f>6*A2</f>
        <v>0.36</v>
      </c>
      <c r="K1162" s="2">
        <f>10*A38</f>
        <v>0.15</v>
      </c>
      <c r="L1162" s="2">
        <f>6*A28</f>
        <v>0.72</v>
      </c>
      <c r="M1162" s="2" t="s">
        <v>1980</v>
      </c>
    </row>
    <row r="1163" spans="3:13" ht="15.6" customHeight="1">
      <c r="C1163" s="2">
        <f t="shared" si="27"/>
        <v>3.7450000000000001</v>
      </c>
      <c r="D1163" s="2" t="s">
        <v>759</v>
      </c>
      <c r="E1163" s="2" t="s">
        <v>1378</v>
      </c>
      <c r="F1163" s="2" t="s">
        <v>1371</v>
      </c>
      <c r="G1163" s="2" t="s">
        <v>7</v>
      </c>
      <c r="H1163" s="2">
        <f>8*A5</f>
        <v>0.64</v>
      </c>
      <c r="I1163" s="2">
        <f>6*A9</f>
        <v>0.18</v>
      </c>
      <c r="J1163" s="2">
        <f>6*A7</f>
        <v>1.7999999999999998</v>
      </c>
      <c r="K1163" s="2">
        <f>15*A38</f>
        <v>0.22499999999999998</v>
      </c>
      <c r="L1163" s="2">
        <f>3*A50</f>
        <v>0.89999999999999991</v>
      </c>
      <c r="M1163" s="2" t="s">
        <v>1980</v>
      </c>
    </row>
    <row r="1164" spans="3:13" ht="15.6" customHeight="1">
      <c r="C1164" s="2">
        <f t="shared" si="27"/>
        <v>2.395</v>
      </c>
      <c r="D1164" s="2" t="s">
        <v>760</v>
      </c>
      <c r="E1164" s="2" t="s">
        <v>1378</v>
      </c>
      <c r="F1164" s="2" t="s">
        <v>1364</v>
      </c>
      <c r="G1164" s="2" t="s">
        <v>5</v>
      </c>
      <c r="H1164" s="2">
        <f>4*A5</f>
        <v>0.32</v>
      </c>
      <c r="I1164" s="2">
        <f>5*A38</f>
        <v>7.4999999999999997E-2</v>
      </c>
      <c r="J1164" s="2">
        <f>20*A49</f>
        <v>2</v>
      </c>
      <c r="K1164" s="2" t="s">
        <v>1980</v>
      </c>
      <c r="L1164" s="2" t="s">
        <v>1980</v>
      </c>
      <c r="M1164" s="2" t="s">
        <v>1980</v>
      </c>
    </row>
    <row r="1165" spans="3:13" ht="15.6" customHeight="1">
      <c r="C1165" s="2">
        <f t="shared" si="27"/>
        <v>3.7450000000000001</v>
      </c>
      <c r="D1165" s="2" t="s">
        <v>761</v>
      </c>
      <c r="E1165" s="2" t="s">
        <v>1378</v>
      </c>
      <c r="F1165" s="2" t="s">
        <v>1364</v>
      </c>
      <c r="G1165" s="2" t="s">
        <v>7</v>
      </c>
      <c r="H1165" s="2">
        <f>8*A5</f>
        <v>0.64</v>
      </c>
      <c r="I1165" s="2">
        <f>6*A9</f>
        <v>0.18</v>
      </c>
      <c r="J1165" s="2">
        <f>6*A7</f>
        <v>1.7999999999999998</v>
      </c>
      <c r="K1165" s="2">
        <f>15*A38</f>
        <v>0.22499999999999998</v>
      </c>
      <c r="L1165" s="2">
        <f>3*A50</f>
        <v>0.89999999999999991</v>
      </c>
      <c r="M1165" s="2" t="s">
        <v>1980</v>
      </c>
    </row>
    <row r="1166" spans="3:13" ht="15.6" customHeight="1">
      <c r="C1166" s="2">
        <f t="shared" si="27"/>
        <v>3.7450000000000001</v>
      </c>
      <c r="D1166" s="2" t="s">
        <v>762</v>
      </c>
      <c r="E1166" s="2" t="s">
        <v>1378</v>
      </c>
      <c r="F1166" s="2" t="s">
        <v>1383</v>
      </c>
      <c r="G1166" s="2" t="s">
        <v>7</v>
      </c>
      <c r="H1166" s="2">
        <f>8*A5</f>
        <v>0.64</v>
      </c>
      <c r="I1166" s="2">
        <f>6*A9</f>
        <v>0.18</v>
      </c>
      <c r="J1166" s="2">
        <f>6*A7</f>
        <v>1.7999999999999998</v>
      </c>
      <c r="K1166" s="2">
        <f>15*A38</f>
        <v>0.22499999999999998</v>
      </c>
      <c r="L1166" s="2">
        <f>3*A50</f>
        <v>0.89999999999999991</v>
      </c>
      <c r="M1166" s="2" t="s">
        <v>1980</v>
      </c>
    </row>
    <row r="1167" spans="3:13" ht="15.6" customHeight="1">
      <c r="C1167" s="2">
        <f t="shared" si="27"/>
        <v>3.8600000000000003</v>
      </c>
      <c r="D1167" s="2" t="s">
        <v>763</v>
      </c>
      <c r="E1167" s="2" t="s">
        <v>1370</v>
      </c>
      <c r="F1167" s="2" t="s">
        <v>1424</v>
      </c>
      <c r="G1167" s="2" t="s">
        <v>11</v>
      </c>
      <c r="H1167" s="2">
        <f>13*A6</f>
        <v>1.95</v>
      </c>
      <c r="I1167" s="2">
        <f>8*A9</f>
        <v>0.24</v>
      </c>
      <c r="J1167" s="2">
        <f>8*A3</f>
        <v>0.8</v>
      </c>
      <c r="K1167" s="2">
        <f>10*A38</f>
        <v>0.15</v>
      </c>
      <c r="L1167" s="2">
        <f>6*A28</f>
        <v>0.72</v>
      </c>
      <c r="M1167" s="2" t="s">
        <v>1980</v>
      </c>
    </row>
    <row r="1168" spans="3:13" ht="15.6" customHeight="1">
      <c r="C1168" s="2">
        <f t="shared" si="27"/>
        <v>7.9249999999999998</v>
      </c>
      <c r="D1168" s="2" t="s">
        <v>764</v>
      </c>
      <c r="E1168" s="2" t="s">
        <v>1370</v>
      </c>
      <c r="F1168" s="2" t="s">
        <v>1376</v>
      </c>
      <c r="G1168" s="2" t="s">
        <v>7</v>
      </c>
      <c r="H1168" s="2">
        <f>12*A6</f>
        <v>1.7999999999999998</v>
      </c>
      <c r="I1168" s="2">
        <f>8*A3</f>
        <v>0.8</v>
      </c>
      <c r="J1168" s="2">
        <f>8*A7</f>
        <v>2.4</v>
      </c>
      <c r="K1168" s="2">
        <f>15*A38</f>
        <v>0.22499999999999998</v>
      </c>
      <c r="L1168" s="2">
        <f>3*A22</f>
        <v>2.7</v>
      </c>
      <c r="M1168" s="2" t="s">
        <v>1980</v>
      </c>
    </row>
    <row r="1169" spans="3:13" ht="15.6" customHeight="1">
      <c r="C1169" s="2">
        <f t="shared" si="27"/>
        <v>2.9999999999999996</v>
      </c>
      <c r="D1169" s="2" t="s">
        <v>766</v>
      </c>
      <c r="E1169" s="2" t="s">
        <v>1435</v>
      </c>
      <c r="F1169" s="2" t="s">
        <v>1387</v>
      </c>
      <c r="G1169" s="2" t="s">
        <v>11</v>
      </c>
      <c r="H1169" s="2">
        <f>9*A9</f>
        <v>0.27</v>
      </c>
      <c r="I1169" s="2">
        <f>5*A7</f>
        <v>1.5</v>
      </c>
      <c r="J1169" s="2">
        <f>6*A2</f>
        <v>0.36</v>
      </c>
      <c r="K1169" s="2">
        <f>10*A38</f>
        <v>0.15</v>
      </c>
      <c r="L1169" s="2">
        <f>1*A63</f>
        <v>0.3</v>
      </c>
      <c r="M1169" s="2">
        <f>6*A13</f>
        <v>0.42000000000000004</v>
      </c>
    </row>
    <row r="1170" spans="3:13" ht="15.6" customHeight="1">
      <c r="C1170" s="2">
        <f t="shared" si="27"/>
        <v>2.9999999999999996</v>
      </c>
      <c r="D1170" s="2" t="s">
        <v>767</v>
      </c>
      <c r="E1170" s="2" t="s">
        <v>1435</v>
      </c>
      <c r="F1170" s="2" t="s">
        <v>1387</v>
      </c>
      <c r="G1170" s="2" t="s">
        <v>11</v>
      </c>
      <c r="H1170" s="2">
        <f>9*A9</f>
        <v>0.27</v>
      </c>
      <c r="I1170" s="2">
        <f>6*A2</f>
        <v>0.36</v>
      </c>
      <c r="J1170" s="2">
        <f>5*A7</f>
        <v>1.5</v>
      </c>
      <c r="K1170" s="2">
        <f>10*A38</f>
        <v>0.15</v>
      </c>
      <c r="L1170" s="2">
        <f>1*A63</f>
        <v>0.3</v>
      </c>
      <c r="M1170" s="2">
        <f>6*A13</f>
        <v>0.42000000000000004</v>
      </c>
    </row>
    <row r="1171" spans="3:13" ht="15.6" customHeight="1">
      <c r="C1171" s="2">
        <f t="shared" si="27"/>
        <v>2.3650000000000002</v>
      </c>
      <c r="D1171" s="2" t="s">
        <v>768</v>
      </c>
      <c r="E1171" s="2" t="s">
        <v>1378</v>
      </c>
      <c r="F1171" s="2" t="s">
        <v>1383</v>
      </c>
      <c r="G1171" s="2" t="s">
        <v>5</v>
      </c>
      <c r="H1171" s="2">
        <f>3*A5</f>
        <v>0.24</v>
      </c>
      <c r="I1171" s="2">
        <f>5*A38</f>
        <v>7.4999999999999997E-2</v>
      </c>
      <c r="J1171" s="2">
        <f>2*A53</f>
        <v>0.05</v>
      </c>
      <c r="K1171" s="2">
        <f>20*A49</f>
        <v>2</v>
      </c>
      <c r="L1171" s="2" t="s">
        <v>1980</v>
      </c>
      <c r="M1171" s="2" t="s">
        <v>1980</v>
      </c>
    </row>
    <row r="1172" spans="3:13" ht="15.6" customHeight="1">
      <c r="C1172" s="2">
        <f t="shared" si="27"/>
        <v>53.11</v>
      </c>
      <c r="D1172" s="2" t="s">
        <v>769</v>
      </c>
      <c r="E1172" s="2" t="s">
        <v>1422</v>
      </c>
      <c r="F1172" s="2" t="s">
        <v>1447</v>
      </c>
      <c r="G1172" s="2" t="s">
        <v>1</v>
      </c>
      <c r="H1172" s="2">
        <f>13*A2</f>
        <v>0.78</v>
      </c>
      <c r="I1172" s="2">
        <f>15*A9</f>
        <v>0.44999999999999996</v>
      </c>
      <c r="J1172" s="2">
        <f>11*A5</f>
        <v>0.88</v>
      </c>
      <c r="K1172" s="2">
        <f>20*A39</f>
        <v>50</v>
      </c>
      <c r="L1172" s="2">
        <f>20*A57</f>
        <v>1</v>
      </c>
      <c r="M1172" s="2" t="s">
        <v>1980</v>
      </c>
    </row>
    <row r="1173" spans="3:13" ht="15.6" customHeight="1">
      <c r="C1173" s="2">
        <f t="shared" si="27"/>
        <v>18.32</v>
      </c>
      <c r="D1173" s="2" t="s">
        <v>770</v>
      </c>
      <c r="E1173" s="2" t="s">
        <v>1378</v>
      </c>
      <c r="F1173" s="2" t="s">
        <v>1383</v>
      </c>
      <c r="G1173" s="2" t="s">
        <v>1</v>
      </c>
      <c r="H1173" s="2">
        <f>11*A5</f>
        <v>0.88</v>
      </c>
      <c r="I1173" s="2">
        <f>13*A4</f>
        <v>0.13</v>
      </c>
      <c r="J1173" s="2">
        <f>11*A2</f>
        <v>0.65999999999999992</v>
      </c>
      <c r="K1173" s="2">
        <f>11*A6</f>
        <v>1.65</v>
      </c>
      <c r="L1173" s="2">
        <f>200*A53</f>
        <v>5</v>
      </c>
      <c r="M1173" s="2">
        <f>1*A51</f>
        <v>10</v>
      </c>
    </row>
    <row r="1174" spans="3:13" ht="15.6" customHeight="1">
      <c r="C1174" s="10">
        <f t="shared" si="27"/>
        <v>4.57</v>
      </c>
      <c r="D1174" s="2" t="s">
        <v>2561</v>
      </c>
      <c r="E1174" s="2" t="s">
        <v>1378</v>
      </c>
      <c r="F1174" s="2" t="s">
        <v>1383</v>
      </c>
      <c r="G1174" s="2" t="s">
        <v>5</v>
      </c>
      <c r="H1174" s="2">
        <f>A5*4</f>
        <v>0.32</v>
      </c>
      <c r="I1174" s="2">
        <f>A37*1</f>
        <v>2.25</v>
      </c>
      <c r="J1174" s="2">
        <f>A49*20</f>
        <v>2</v>
      </c>
    </row>
    <row r="1175" spans="3:13" ht="15.6" customHeight="1">
      <c r="C1175" s="2">
        <f t="shared" si="27"/>
        <v>15.39</v>
      </c>
      <c r="D1175" s="2" t="s">
        <v>1758</v>
      </c>
      <c r="E1175" s="2" t="s">
        <v>1378</v>
      </c>
      <c r="F1175" s="2" t="s">
        <v>1364</v>
      </c>
      <c r="G1175" s="2" t="s">
        <v>1</v>
      </c>
      <c r="H1175" s="2">
        <f>11*A5</f>
        <v>0.88</v>
      </c>
      <c r="I1175" s="2">
        <f>13*A3</f>
        <v>1.3</v>
      </c>
      <c r="J1175" s="2">
        <f>11*A2</f>
        <v>0.65999999999999992</v>
      </c>
      <c r="K1175" s="2">
        <f>11*A6</f>
        <v>1.65</v>
      </c>
      <c r="L1175" s="2">
        <f>3*A50</f>
        <v>0.89999999999999991</v>
      </c>
      <c r="M1175" s="2">
        <f>1*A51</f>
        <v>10</v>
      </c>
    </row>
    <row r="1176" spans="3:13" ht="15.6" customHeight="1">
      <c r="C1176" s="2">
        <f t="shared" si="27"/>
        <v>16.07</v>
      </c>
      <c r="D1176" s="2" t="s">
        <v>1840</v>
      </c>
      <c r="E1176" s="2" t="s">
        <v>1378</v>
      </c>
      <c r="F1176" s="2" t="s">
        <v>1383</v>
      </c>
      <c r="G1176" s="2" t="s">
        <v>1</v>
      </c>
      <c r="H1176" s="2">
        <f>15*A7</f>
        <v>4.5</v>
      </c>
      <c r="I1176" s="2">
        <f>13*A9</f>
        <v>0.39</v>
      </c>
      <c r="J1176" s="2">
        <f>11*A5</f>
        <v>0.88</v>
      </c>
      <c r="K1176" s="2">
        <f>20*A38</f>
        <v>0.3</v>
      </c>
      <c r="L1176" s="2">
        <f>1*A51</f>
        <v>10</v>
      </c>
      <c r="M1176" s="2" t="s">
        <v>1980</v>
      </c>
    </row>
    <row r="1177" spans="3:13" ht="15.6" customHeight="1">
      <c r="C1177" s="10">
        <f t="shared" si="27"/>
        <v>4.92</v>
      </c>
      <c r="D1177" s="2" t="s">
        <v>2125</v>
      </c>
      <c r="E1177" s="2" t="s">
        <v>1370</v>
      </c>
      <c r="F1177" s="2" t="s">
        <v>1376</v>
      </c>
      <c r="G1177" s="2" t="s">
        <v>11</v>
      </c>
      <c r="H1177" s="2">
        <f>A6*9</f>
        <v>1.3499999999999999</v>
      </c>
      <c r="I1177" s="2">
        <f>A3*6</f>
        <v>0.60000000000000009</v>
      </c>
      <c r="J1177" s="2">
        <f>A37*1</f>
        <v>2.25</v>
      </c>
      <c r="K1177" s="2">
        <f>A28*6</f>
        <v>0.72</v>
      </c>
    </row>
    <row r="1178" spans="3:13" ht="15.6" customHeight="1">
      <c r="C1178" s="10">
        <f t="shared" si="27"/>
        <v>5.7299999999999995</v>
      </c>
      <c r="D1178" s="2" t="s">
        <v>2126</v>
      </c>
      <c r="E1178" s="2" t="s">
        <v>1382</v>
      </c>
      <c r="F1178" s="2" t="s">
        <v>1376</v>
      </c>
      <c r="G1178" s="2" t="s">
        <v>11</v>
      </c>
      <c r="H1178" s="2">
        <f>A7*9</f>
        <v>2.6999999999999997</v>
      </c>
      <c r="I1178" s="2">
        <f>A2*6</f>
        <v>0.36</v>
      </c>
      <c r="J1178" s="2">
        <f>A37*1</f>
        <v>2.25</v>
      </c>
      <c r="K1178" s="2">
        <f>A11*6</f>
        <v>0.42000000000000004</v>
      </c>
    </row>
    <row r="1179" spans="3:13" ht="15.6" customHeight="1">
      <c r="C1179" s="10">
        <f t="shared" si="27"/>
        <v>3.93</v>
      </c>
      <c r="D1179" s="2" t="s">
        <v>2127</v>
      </c>
      <c r="E1179" s="2" t="s">
        <v>1382</v>
      </c>
      <c r="F1179" s="2" t="s">
        <v>1425</v>
      </c>
      <c r="G1179" s="2" t="s">
        <v>5</v>
      </c>
      <c r="H1179" s="2">
        <f>A7*5</f>
        <v>1.5</v>
      </c>
      <c r="I1179" s="2">
        <f>A37*1</f>
        <v>2.25</v>
      </c>
      <c r="J1179" s="2">
        <f>A20*9</f>
        <v>0.18</v>
      </c>
    </row>
    <row r="1180" spans="3:13" ht="15.6" customHeight="1">
      <c r="C1180" s="10">
        <f t="shared" si="27"/>
        <v>5.43</v>
      </c>
      <c r="D1180" s="2" t="s">
        <v>2128</v>
      </c>
      <c r="E1180" s="2" t="s">
        <v>1382</v>
      </c>
      <c r="F1180" s="2" t="s">
        <v>1425</v>
      </c>
      <c r="G1180" s="2" t="s">
        <v>11</v>
      </c>
      <c r="H1180" s="2">
        <f>A7*8</f>
        <v>2.4</v>
      </c>
      <c r="I1180" s="2">
        <f>A2*6</f>
        <v>0.36</v>
      </c>
      <c r="J1180" s="2">
        <f>A37*1</f>
        <v>2.25</v>
      </c>
      <c r="K1180" s="2">
        <f>A11*6</f>
        <v>0.42000000000000004</v>
      </c>
    </row>
    <row r="1181" spans="3:13" ht="15.6" customHeight="1">
      <c r="C1181" s="10">
        <f t="shared" si="27"/>
        <v>4.57</v>
      </c>
      <c r="D1181" s="2" t="s">
        <v>2129</v>
      </c>
      <c r="E1181" s="2" t="s">
        <v>1378</v>
      </c>
      <c r="F1181" s="2" t="s">
        <v>1383</v>
      </c>
      <c r="G1181" s="2" t="s">
        <v>5</v>
      </c>
      <c r="H1181" s="2">
        <f>A5*4</f>
        <v>0.32</v>
      </c>
      <c r="I1181" s="2">
        <f>A37*1</f>
        <v>2.25</v>
      </c>
      <c r="J1181" s="2">
        <f>A49*20</f>
        <v>2</v>
      </c>
    </row>
    <row r="1182" spans="3:13" ht="15.6" customHeight="1">
      <c r="C1182" s="10">
        <f t="shared" si="27"/>
        <v>10.02</v>
      </c>
      <c r="D1182" s="2" t="s">
        <v>2130</v>
      </c>
      <c r="E1182" s="2" t="s">
        <v>1370</v>
      </c>
      <c r="F1182" s="2" t="s">
        <v>1424</v>
      </c>
      <c r="G1182" s="2" t="s">
        <v>7</v>
      </c>
      <c r="H1182" s="2">
        <f>A6*12</f>
        <v>1.7999999999999998</v>
      </c>
      <c r="I1182" s="2">
        <f>A2*9</f>
        <v>0.54</v>
      </c>
      <c r="J1182" s="2">
        <f>A5*6</f>
        <v>0.48</v>
      </c>
      <c r="K1182" s="2">
        <f>A37*2</f>
        <v>4.5</v>
      </c>
      <c r="L1182" s="2">
        <f>A22*3</f>
        <v>2.7</v>
      </c>
    </row>
    <row r="1183" spans="3:13" ht="15.6" customHeight="1">
      <c r="C1183" s="10">
        <f t="shared" si="27"/>
        <v>5.17</v>
      </c>
      <c r="D1183" s="2" t="s">
        <v>2131</v>
      </c>
      <c r="E1183" s="2" t="s">
        <v>1370</v>
      </c>
      <c r="F1183" s="2" t="s">
        <v>1424</v>
      </c>
      <c r="G1183" s="2" t="s">
        <v>11</v>
      </c>
      <c r="H1183" s="2">
        <f>A6*10</f>
        <v>1.5</v>
      </c>
      <c r="I1183" s="2">
        <f>A2*5</f>
        <v>0.3</v>
      </c>
      <c r="J1183" s="2">
        <f>A5*5</f>
        <v>0.4</v>
      </c>
      <c r="K1183" s="2">
        <f>A37*1</f>
        <v>2.25</v>
      </c>
      <c r="L1183" s="2">
        <f>A28*6</f>
        <v>0.72</v>
      </c>
    </row>
    <row r="1184" spans="3:13" ht="15.6" customHeight="1">
      <c r="C1184" s="10">
        <f t="shared" si="27"/>
        <v>6.42</v>
      </c>
      <c r="D1184" s="2" t="s">
        <v>2132</v>
      </c>
      <c r="E1184" s="2" t="s">
        <v>1382</v>
      </c>
      <c r="F1184" s="2" t="s">
        <v>1431</v>
      </c>
      <c r="G1184" s="2" t="s">
        <v>11</v>
      </c>
      <c r="H1184" s="2">
        <f>A7*9</f>
        <v>2.6999999999999997</v>
      </c>
      <c r="I1184" s="2">
        <f>A2*5</f>
        <v>0.3</v>
      </c>
      <c r="J1184" s="2">
        <f>A6*5</f>
        <v>0.75</v>
      </c>
      <c r="K1184" s="2">
        <f>A37*1</f>
        <v>2.25</v>
      </c>
      <c r="L1184" s="2">
        <f>A11*6</f>
        <v>0.42000000000000004</v>
      </c>
    </row>
    <row r="1185" spans="1:12" ht="15.6" customHeight="1">
      <c r="C1185" s="10">
        <f t="shared" si="27"/>
        <v>6.47</v>
      </c>
      <c r="D1185" s="2" t="s">
        <v>2133</v>
      </c>
      <c r="E1185" s="2" t="s">
        <v>1382</v>
      </c>
      <c r="F1185" s="2" t="s">
        <v>1431</v>
      </c>
      <c r="G1185" s="2" t="s">
        <v>11</v>
      </c>
      <c r="H1185" s="2">
        <f>A7*10</f>
        <v>3</v>
      </c>
      <c r="I1185" s="2">
        <f>A2*5</f>
        <v>0.3</v>
      </c>
      <c r="J1185" s="2">
        <f>A3*5</f>
        <v>0.5</v>
      </c>
      <c r="K1185" s="2">
        <f>A37*1</f>
        <v>2.25</v>
      </c>
      <c r="L1185" s="2">
        <f>A11*6</f>
        <v>0.42000000000000004</v>
      </c>
    </row>
    <row r="1186" spans="1:12" ht="15.6" customHeight="1">
      <c r="C1186" s="10">
        <f t="shared" si="27"/>
        <v>10.379999999999999</v>
      </c>
      <c r="D1186" s="2" t="s">
        <v>2134</v>
      </c>
      <c r="E1186" s="2" t="s">
        <v>1382</v>
      </c>
      <c r="F1186" s="2" t="s">
        <v>1431</v>
      </c>
      <c r="G1186" s="2" t="s">
        <v>7</v>
      </c>
      <c r="H1186" s="2">
        <f>A7*12</f>
        <v>3.5999999999999996</v>
      </c>
      <c r="I1186" s="2">
        <f>A2*8</f>
        <v>0.48</v>
      </c>
      <c r="J1186" s="2">
        <f>A6*7</f>
        <v>1.05</v>
      </c>
      <c r="K1186" s="2">
        <f>A37*2</f>
        <v>4.5</v>
      </c>
      <c r="L1186" s="2">
        <f>A24*3</f>
        <v>0.75</v>
      </c>
    </row>
    <row r="1187" spans="1:12" ht="15.6" customHeight="1">
      <c r="C1187" s="10">
        <f t="shared" si="27"/>
        <v>10.39</v>
      </c>
      <c r="D1187" s="2" t="s">
        <v>2135</v>
      </c>
      <c r="E1187" s="2" t="s">
        <v>1382</v>
      </c>
      <c r="F1187" s="2" t="s">
        <v>1431</v>
      </c>
      <c r="G1187" s="2" t="s">
        <v>7</v>
      </c>
      <c r="H1187" s="2">
        <f>A7*13</f>
        <v>3.9</v>
      </c>
      <c r="I1187" s="2">
        <f>A2*9</f>
        <v>0.54</v>
      </c>
      <c r="J1187" s="2">
        <f>A3*7</f>
        <v>0.70000000000000007</v>
      </c>
      <c r="K1187" s="2">
        <f>A37*2</f>
        <v>4.5</v>
      </c>
      <c r="L1187" s="2">
        <f>A24*3</f>
        <v>0.75</v>
      </c>
    </row>
    <row r="1188" spans="1:12" ht="15.6" customHeight="1">
      <c r="C1188" s="10">
        <f t="shared" si="27"/>
        <v>3.3</v>
      </c>
      <c r="D1188" s="2" t="s">
        <v>2136</v>
      </c>
      <c r="E1188" s="2" t="s">
        <v>1435</v>
      </c>
      <c r="F1188" s="2" t="s">
        <v>1387</v>
      </c>
      <c r="G1188" s="2" t="s">
        <v>11</v>
      </c>
      <c r="H1188" s="2">
        <f>A9*9</f>
        <v>0.27</v>
      </c>
      <c r="I1188" s="2">
        <f>A2*6</f>
        <v>0.36</v>
      </c>
      <c r="J1188" s="2">
        <f>A37*1</f>
        <v>2.25</v>
      </c>
      <c r="K1188" s="2">
        <f>A13*6</f>
        <v>0.42000000000000004</v>
      </c>
    </row>
    <row r="1189" spans="1:12" ht="15.6" customHeight="1">
      <c r="C1189" s="10">
        <f t="shared" si="27"/>
        <v>5.43</v>
      </c>
      <c r="D1189" s="2" t="s">
        <v>2137</v>
      </c>
      <c r="E1189" s="2" t="s">
        <v>1382</v>
      </c>
      <c r="F1189" s="2" t="s">
        <v>1387</v>
      </c>
      <c r="G1189" s="2" t="s">
        <v>11</v>
      </c>
      <c r="H1189" s="2">
        <f>A7*8</f>
        <v>2.4</v>
      </c>
      <c r="I1189" s="2">
        <f>A2*6</f>
        <v>0.36</v>
      </c>
      <c r="J1189" s="2">
        <f>A37*1</f>
        <v>2.25</v>
      </c>
      <c r="K1189" s="2">
        <f>A11*6</f>
        <v>0.42000000000000004</v>
      </c>
    </row>
    <row r="1190" spans="1:12" ht="15.6" customHeight="1">
      <c r="C1190" s="10">
        <f t="shared" si="27"/>
        <v>2.87</v>
      </c>
      <c r="D1190" s="2" t="s">
        <v>2138</v>
      </c>
      <c r="E1190" s="2" t="s">
        <v>1422</v>
      </c>
      <c r="F1190" s="2" t="s">
        <v>1387</v>
      </c>
      <c r="G1190" s="2" t="s">
        <v>5</v>
      </c>
      <c r="H1190" s="2">
        <f>A2*5</f>
        <v>0.3</v>
      </c>
      <c r="I1190" s="2">
        <f>A5*4</f>
        <v>0.32</v>
      </c>
      <c r="J1190" s="2">
        <f>A37*1</f>
        <v>2.25</v>
      </c>
    </row>
    <row r="1191" spans="1:12" ht="15.6" customHeight="1">
      <c r="C1191" s="10">
        <f t="shared" si="27"/>
        <v>5.17</v>
      </c>
      <c r="D1191" s="2" t="s">
        <v>2139</v>
      </c>
      <c r="E1191" s="2" t="s">
        <v>1378</v>
      </c>
      <c r="F1191" s="2" t="s">
        <v>1387</v>
      </c>
      <c r="G1191" s="2" t="s">
        <v>5</v>
      </c>
      <c r="H1191" s="2">
        <f>A5*4</f>
        <v>0.32</v>
      </c>
      <c r="I1191" s="2">
        <f>A6*4</f>
        <v>0.6</v>
      </c>
      <c r="J1191" s="2">
        <f>A37*1</f>
        <v>2.25</v>
      </c>
      <c r="K1191" s="2">
        <f>A49*20</f>
        <v>2</v>
      </c>
    </row>
    <row r="1192" spans="1:12" ht="15.6" customHeight="1">
      <c r="A1192" s="10"/>
      <c r="B1192" s="10"/>
      <c r="C1192" s="10">
        <f t="shared" si="27"/>
        <v>5.17</v>
      </c>
      <c r="D1192" s="2" t="s">
        <v>2140</v>
      </c>
      <c r="E1192" s="2" t="s">
        <v>1378</v>
      </c>
      <c r="F1192" s="2" t="s">
        <v>1387</v>
      </c>
      <c r="G1192" s="2" t="s">
        <v>5</v>
      </c>
      <c r="H1192" s="2">
        <f>A5*4</f>
        <v>0.32</v>
      </c>
      <c r="I1192" s="2">
        <f>A6*4</f>
        <v>0.6</v>
      </c>
      <c r="J1192" s="2">
        <f>A37*1</f>
        <v>2.25</v>
      </c>
      <c r="K1192" s="2">
        <f>A49*20</f>
        <v>2</v>
      </c>
    </row>
    <row r="1193" spans="1:12" ht="15.6" customHeight="1">
      <c r="A1193" s="10"/>
      <c r="B1193" s="10"/>
      <c r="C1193" s="10">
        <f t="shared" si="27"/>
        <v>3.13</v>
      </c>
      <c r="D1193" s="2" t="s">
        <v>2524</v>
      </c>
      <c r="E1193" s="2" t="s">
        <v>1422</v>
      </c>
      <c r="F1193" s="2" t="s">
        <v>1387</v>
      </c>
      <c r="G1193" s="2" t="s">
        <v>11</v>
      </c>
      <c r="H1193" s="2">
        <f>A2*8</f>
        <v>0.48</v>
      </c>
      <c r="I1193" s="2">
        <f>A5*5</f>
        <v>0.4</v>
      </c>
      <c r="J1193" s="2">
        <f>A37*1</f>
        <v>2.25</v>
      </c>
    </row>
    <row r="1194" spans="1:12" ht="15.6" customHeight="1">
      <c r="A1194" s="10"/>
      <c r="B1194" s="10"/>
      <c r="C1194" s="10">
        <f t="shared" si="27"/>
        <v>7.73</v>
      </c>
      <c r="D1194" s="2" t="s">
        <v>2141</v>
      </c>
      <c r="E1194" s="2" t="s">
        <v>1378</v>
      </c>
      <c r="F1194" s="2" t="s">
        <v>1387</v>
      </c>
      <c r="G1194" s="2" t="s">
        <v>7</v>
      </c>
      <c r="H1194" s="2">
        <f>A5*10</f>
        <v>0.8</v>
      </c>
      <c r="I1194" s="2">
        <f>A6*9</f>
        <v>1.3499999999999999</v>
      </c>
      <c r="J1194" s="2">
        <f>A8*6</f>
        <v>0.18</v>
      </c>
      <c r="K1194" s="2">
        <f>A37*2</f>
        <v>4.5</v>
      </c>
      <c r="L1194" s="2">
        <f>A50*3</f>
        <v>0.89999999999999991</v>
      </c>
    </row>
    <row r="1195" spans="1:12" ht="15.6" customHeight="1">
      <c r="A1195" s="10"/>
      <c r="B1195" s="10"/>
      <c r="C1195" s="10">
        <f t="shared" si="27"/>
        <v>4.3100000000000005</v>
      </c>
      <c r="D1195" s="2" t="s">
        <v>2142</v>
      </c>
      <c r="E1195" s="2" t="s">
        <v>1378</v>
      </c>
      <c r="F1195" s="2" t="s">
        <v>1387</v>
      </c>
      <c r="G1195" s="2" t="s">
        <v>11</v>
      </c>
      <c r="H1195" s="2">
        <f>A5*7</f>
        <v>0.56000000000000005</v>
      </c>
      <c r="I1195" s="2">
        <f>A6*6</f>
        <v>0.89999999999999991</v>
      </c>
      <c r="J1195" s="2">
        <f>A37*1</f>
        <v>2.25</v>
      </c>
      <c r="K1195" s="2">
        <f>A47*3</f>
        <v>0.60000000000000009</v>
      </c>
    </row>
    <row r="1196" spans="1:12" ht="15.6" customHeight="1">
      <c r="A1196" s="10"/>
      <c r="B1196" s="10"/>
      <c r="C1196" s="10">
        <f t="shared" ref="C1196:C1258" si="28">SUM(H1196:M1196)</f>
        <v>4.3100000000000005</v>
      </c>
      <c r="D1196" s="2" t="s">
        <v>2143</v>
      </c>
      <c r="E1196" s="2" t="s">
        <v>1378</v>
      </c>
      <c r="F1196" s="2" t="s">
        <v>1387</v>
      </c>
      <c r="G1196" s="2" t="s">
        <v>11</v>
      </c>
      <c r="H1196" s="2">
        <f>A5*7</f>
        <v>0.56000000000000005</v>
      </c>
      <c r="I1196" s="2">
        <f>A6*6</f>
        <v>0.89999999999999991</v>
      </c>
      <c r="J1196" s="2">
        <f>A37*1</f>
        <v>2.25</v>
      </c>
      <c r="K1196" s="2">
        <f>A47*3</f>
        <v>0.60000000000000009</v>
      </c>
    </row>
    <row r="1197" spans="1:12" ht="15.6" customHeight="1">
      <c r="A1197" s="10"/>
      <c r="B1197" s="10"/>
      <c r="C1197" s="10">
        <f t="shared" si="28"/>
        <v>4.17</v>
      </c>
      <c r="D1197" s="2" t="s">
        <v>2144</v>
      </c>
      <c r="E1197" s="2" t="s">
        <v>1382</v>
      </c>
      <c r="F1197" s="2" t="s">
        <v>1425</v>
      </c>
      <c r="G1197" s="2" t="s">
        <v>5</v>
      </c>
      <c r="H1197" s="2">
        <f>A7*5</f>
        <v>1.5</v>
      </c>
      <c r="I1197" s="2">
        <f>A2*4</f>
        <v>0.24</v>
      </c>
      <c r="J1197" s="2">
        <f>A37*1</f>
        <v>2.25</v>
      </c>
      <c r="K1197" s="2">
        <f>A20*9</f>
        <v>0.18</v>
      </c>
    </row>
    <row r="1198" spans="1:12" ht="15.6" customHeight="1">
      <c r="A1198" s="10"/>
      <c r="B1198" s="10"/>
      <c r="C1198" s="10">
        <f t="shared" si="28"/>
        <v>4.92</v>
      </c>
      <c r="D1198" s="2" t="s">
        <v>2145</v>
      </c>
      <c r="E1198" s="2" t="s">
        <v>1370</v>
      </c>
      <c r="F1198" s="2" t="s">
        <v>1425</v>
      </c>
      <c r="G1198" s="2" t="s">
        <v>11</v>
      </c>
      <c r="H1198" s="2">
        <f>A6*9</f>
        <v>1.3499999999999999</v>
      </c>
      <c r="I1198" s="2">
        <f>A3*6</f>
        <v>0.60000000000000009</v>
      </c>
      <c r="J1198" s="2">
        <f>A37*1</f>
        <v>2.25</v>
      </c>
      <c r="K1198" s="2">
        <f>A28*6</f>
        <v>0.72</v>
      </c>
    </row>
    <row r="1199" spans="1:12" ht="15.6" customHeight="1">
      <c r="A1199" s="10"/>
      <c r="B1199" s="10"/>
      <c r="C1199" s="10">
        <f t="shared" si="28"/>
        <v>4.92</v>
      </c>
      <c r="D1199" s="2" t="s">
        <v>2146</v>
      </c>
      <c r="E1199" s="2" t="s">
        <v>1370</v>
      </c>
      <c r="F1199" s="2" t="s">
        <v>1425</v>
      </c>
      <c r="G1199" s="2" t="s">
        <v>11</v>
      </c>
      <c r="H1199" s="2">
        <f>A6*9</f>
        <v>1.3499999999999999</v>
      </c>
      <c r="I1199" s="2">
        <f>A3*6</f>
        <v>0.60000000000000009</v>
      </c>
      <c r="J1199" s="2">
        <f>A37*1</f>
        <v>2.25</v>
      </c>
      <c r="K1199" s="2">
        <f>A28*6</f>
        <v>0.72</v>
      </c>
    </row>
    <row r="1200" spans="1:12" ht="15.6" customHeight="1">
      <c r="A1200" s="10"/>
      <c r="B1200" s="10"/>
      <c r="C1200" s="11">
        <f t="shared" si="28"/>
        <v>5.25</v>
      </c>
      <c r="D1200" s="2" t="s">
        <v>2147</v>
      </c>
      <c r="E1200" s="2" t="s">
        <v>1370</v>
      </c>
      <c r="F1200" s="2" t="s">
        <v>1425</v>
      </c>
      <c r="G1200" s="2" t="s">
        <v>5</v>
      </c>
      <c r="H1200" s="2">
        <f>A6*5</f>
        <v>0.75</v>
      </c>
      <c r="I1200" s="2">
        <f>A37*1</f>
        <v>2.25</v>
      </c>
      <c r="J1200" s="2">
        <f>A23*9</f>
        <v>2.25</v>
      </c>
    </row>
    <row r="1201" spans="1:12" ht="15.6" customHeight="1">
      <c r="A1201" s="10"/>
      <c r="B1201" s="10"/>
      <c r="C1201" s="10">
        <f t="shared" si="28"/>
        <v>4.17</v>
      </c>
      <c r="D1201" s="2" t="s">
        <v>2148</v>
      </c>
      <c r="E1201" s="2" t="s">
        <v>1382</v>
      </c>
      <c r="F1201" s="2" t="s">
        <v>1431</v>
      </c>
      <c r="G1201" s="2" t="s">
        <v>5</v>
      </c>
      <c r="H1201" s="2">
        <f>A7*5</f>
        <v>1.5</v>
      </c>
      <c r="I1201" s="2">
        <f>A2*4</f>
        <v>0.24</v>
      </c>
      <c r="J1201" s="2">
        <f>A37*1</f>
        <v>2.25</v>
      </c>
      <c r="K1201" s="2">
        <f>A20*9</f>
        <v>0.18</v>
      </c>
    </row>
    <row r="1202" spans="1:12" ht="15.6" customHeight="1">
      <c r="A1202" s="10"/>
      <c r="B1202" s="10"/>
      <c r="C1202" s="10">
        <f t="shared" si="28"/>
        <v>12.629999999999999</v>
      </c>
      <c r="D1202" s="2" t="s">
        <v>2149</v>
      </c>
      <c r="E1202" s="2" t="s">
        <v>1370</v>
      </c>
      <c r="F1202" s="2" t="s">
        <v>1391</v>
      </c>
      <c r="G1202" s="2" t="s">
        <v>7</v>
      </c>
      <c r="H1202" s="2">
        <f>A6*13</f>
        <v>1.95</v>
      </c>
      <c r="I1202" s="2">
        <f>A7*10</f>
        <v>3</v>
      </c>
      <c r="J1202" s="2">
        <f>A5*6</f>
        <v>0.48</v>
      </c>
      <c r="K1202" s="2">
        <f>A37*2</f>
        <v>4.5</v>
      </c>
      <c r="L1202" s="2">
        <f>A22*3</f>
        <v>2.7</v>
      </c>
    </row>
    <row r="1203" spans="1:12" ht="15.6" customHeight="1">
      <c r="A1203" s="10"/>
      <c r="B1203" s="10"/>
      <c r="C1203" s="10">
        <f t="shared" si="28"/>
        <v>5.52</v>
      </c>
      <c r="D1203" s="2" t="s">
        <v>2150</v>
      </c>
      <c r="E1203" s="2" t="s">
        <v>1382</v>
      </c>
      <c r="F1203" s="2" t="s">
        <v>1371</v>
      </c>
      <c r="G1203" s="2" t="s">
        <v>11</v>
      </c>
      <c r="H1203" s="2">
        <f>A7*9</f>
        <v>2.6999999999999997</v>
      </c>
      <c r="I1203" s="2">
        <f>A8*5</f>
        <v>0.15</v>
      </c>
      <c r="J1203" s="2">
        <f>A37*1</f>
        <v>2.25</v>
      </c>
      <c r="K1203" s="2">
        <f>A11*6</f>
        <v>0.42000000000000004</v>
      </c>
    </row>
    <row r="1204" spans="1:12" ht="15.6" customHeight="1">
      <c r="A1204" s="10"/>
      <c r="B1204" s="10"/>
      <c r="C1204" s="10">
        <f t="shared" si="28"/>
        <v>5.52</v>
      </c>
      <c r="D1204" s="2" t="s">
        <v>2151</v>
      </c>
      <c r="E1204" s="2" t="s">
        <v>1382</v>
      </c>
      <c r="F1204" s="2" t="s">
        <v>1371</v>
      </c>
      <c r="G1204" s="2" t="s">
        <v>11</v>
      </c>
      <c r="H1204" s="2">
        <f>A7*9</f>
        <v>2.6999999999999997</v>
      </c>
      <c r="I1204" s="2">
        <f>A8*5</f>
        <v>0.15</v>
      </c>
      <c r="J1204" s="2">
        <f>A37*1</f>
        <v>2.25</v>
      </c>
      <c r="K1204" s="2">
        <f>A11*6</f>
        <v>0.42000000000000004</v>
      </c>
    </row>
    <row r="1205" spans="1:12" ht="15.6" customHeight="1">
      <c r="A1205" s="10"/>
      <c r="B1205" s="10"/>
      <c r="C1205" s="10">
        <f t="shared" si="28"/>
        <v>5.52</v>
      </c>
      <c r="D1205" s="2" t="s">
        <v>2152</v>
      </c>
      <c r="E1205" s="2" t="s">
        <v>1382</v>
      </c>
      <c r="F1205" s="2" t="s">
        <v>1371</v>
      </c>
      <c r="G1205" s="2" t="s">
        <v>11</v>
      </c>
      <c r="H1205" s="2">
        <f>A7*9</f>
        <v>2.6999999999999997</v>
      </c>
      <c r="I1205" s="2">
        <f>A8*5</f>
        <v>0.15</v>
      </c>
      <c r="J1205" s="2">
        <f>A37*1</f>
        <v>2.25</v>
      </c>
      <c r="K1205" s="2">
        <f>A11*6</f>
        <v>0.42000000000000004</v>
      </c>
    </row>
    <row r="1206" spans="1:12" ht="15.6" customHeight="1">
      <c r="A1206" s="10"/>
      <c r="B1206" s="10"/>
      <c r="C1206" s="10">
        <f t="shared" si="28"/>
        <v>3.13</v>
      </c>
      <c r="D1206" s="2" t="s">
        <v>2153</v>
      </c>
      <c r="E1206" s="2" t="s">
        <v>1422</v>
      </c>
      <c r="F1206" s="2" t="s">
        <v>1387</v>
      </c>
      <c r="G1206" s="2" t="s">
        <v>11</v>
      </c>
      <c r="H1206" s="2">
        <f>A2*8</f>
        <v>0.48</v>
      </c>
      <c r="I1206" s="2">
        <f>A5*5</f>
        <v>0.4</v>
      </c>
      <c r="J1206" s="2">
        <f>A37*1</f>
        <v>2.25</v>
      </c>
    </row>
    <row r="1207" spans="1:12" ht="15.6" customHeight="1">
      <c r="A1207" s="10"/>
      <c r="B1207" s="10"/>
      <c r="C1207" s="10">
        <f t="shared" si="28"/>
        <v>3.31</v>
      </c>
      <c r="D1207" s="2" t="s">
        <v>2154</v>
      </c>
      <c r="E1207" s="2" t="s">
        <v>1422</v>
      </c>
      <c r="F1207" s="2" t="s">
        <v>1387</v>
      </c>
      <c r="G1207" s="2" t="s">
        <v>11</v>
      </c>
      <c r="H1207" s="2">
        <f>A2*9</f>
        <v>0.54</v>
      </c>
      <c r="I1207" s="2">
        <f>A5*5</f>
        <v>0.4</v>
      </c>
      <c r="J1207" s="2">
        <f>A8*4</f>
        <v>0.12</v>
      </c>
      <c r="K1207" s="2">
        <f>A37*1</f>
        <v>2.25</v>
      </c>
    </row>
    <row r="1208" spans="1:12" ht="15.6" customHeight="1">
      <c r="A1208" s="10"/>
      <c r="B1208" s="10"/>
      <c r="C1208" s="10">
        <f t="shared" si="28"/>
        <v>3.94</v>
      </c>
      <c r="D1208" s="2" t="s">
        <v>2155</v>
      </c>
      <c r="E1208" s="2" t="s">
        <v>1422</v>
      </c>
      <c r="F1208" s="2" t="s">
        <v>1387</v>
      </c>
      <c r="G1208" s="2" t="s">
        <v>11</v>
      </c>
      <c r="H1208" s="2">
        <f>A2*9</f>
        <v>0.54</v>
      </c>
      <c r="I1208" s="2">
        <f>A5*5</f>
        <v>0.4</v>
      </c>
      <c r="J1208" s="2">
        <f>A6*5</f>
        <v>0.75</v>
      </c>
      <c r="K1208" s="2">
        <f>A37*1</f>
        <v>2.25</v>
      </c>
    </row>
    <row r="1209" spans="1:12" ht="15.6" customHeight="1">
      <c r="A1209" s="10"/>
      <c r="B1209" s="10"/>
      <c r="C1209" s="10">
        <f t="shared" si="28"/>
        <v>3.93</v>
      </c>
      <c r="D1209" s="2" t="s">
        <v>2156</v>
      </c>
      <c r="E1209" s="2" t="s">
        <v>1382</v>
      </c>
      <c r="F1209" s="2" t="s">
        <v>1371</v>
      </c>
      <c r="G1209" s="2" t="s">
        <v>5</v>
      </c>
      <c r="H1209" s="2">
        <f>A7*5</f>
        <v>1.5</v>
      </c>
      <c r="I1209" s="2">
        <f>A37*1</f>
        <v>2.25</v>
      </c>
      <c r="J1209" s="2">
        <f>A20*9</f>
        <v>0.18</v>
      </c>
    </row>
    <row r="1210" spans="1:12" ht="15.6" customHeight="1">
      <c r="A1210" s="10"/>
      <c r="B1210" s="10"/>
      <c r="C1210" s="10">
        <f t="shared" si="28"/>
        <v>5.7299999999999995</v>
      </c>
      <c r="D1210" s="2" t="s">
        <v>2157</v>
      </c>
      <c r="E1210" s="2" t="s">
        <v>1382</v>
      </c>
      <c r="F1210" s="2" t="s">
        <v>1371</v>
      </c>
      <c r="G1210" s="2" t="s">
        <v>11</v>
      </c>
      <c r="H1210" s="2">
        <f>A7*9</f>
        <v>2.6999999999999997</v>
      </c>
      <c r="I1210" s="2">
        <f>A2*6</f>
        <v>0.36</v>
      </c>
      <c r="J1210" s="2">
        <f>A37*1</f>
        <v>2.25</v>
      </c>
      <c r="K1210" s="2">
        <f>A11*6</f>
        <v>0.42000000000000004</v>
      </c>
    </row>
    <row r="1211" spans="1:12" ht="15.6" customHeight="1">
      <c r="A1211" s="10"/>
      <c r="B1211" s="10"/>
      <c r="C1211" s="10">
        <f t="shared" si="28"/>
        <v>5.25</v>
      </c>
      <c r="D1211" s="2" t="s">
        <v>2158</v>
      </c>
      <c r="E1211" s="2" t="s">
        <v>1370</v>
      </c>
      <c r="F1211" s="2" t="s">
        <v>1383</v>
      </c>
      <c r="G1211" s="2" t="s">
        <v>5</v>
      </c>
      <c r="H1211" s="2">
        <f>A6*5</f>
        <v>0.75</v>
      </c>
      <c r="I1211" s="2">
        <f>A37*1</f>
        <v>2.25</v>
      </c>
      <c r="J1211" s="2">
        <f>A23*9</f>
        <v>2.25</v>
      </c>
    </row>
    <row r="1212" spans="1:12" ht="15.6" customHeight="1">
      <c r="A1212" s="10"/>
      <c r="B1212" s="10"/>
      <c r="C1212" s="10">
        <f t="shared" si="28"/>
        <v>10.32</v>
      </c>
      <c r="D1212" s="2" t="s">
        <v>2159</v>
      </c>
      <c r="E1212" s="2" t="s">
        <v>1370</v>
      </c>
      <c r="F1212" s="2" t="s">
        <v>1391</v>
      </c>
      <c r="G1212" s="2" t="s">
        <v>7</v>
      </c>
      <c r="H1212" s="2">
        <f>A6*12</f>
        <v>1.7999999999999998</v>
      </c>
      <c r="I1212" s="2">
        <f>A3*9</f>
        <v>0.9</v>
      </c>
      <c r="J1212" s="2">
        <f>A2*7</f>
        <v>0.42</v>
      </c>
      <c r="K1212" s="2">
        <f>A37*2</f>
        <v>4.5</v>
      </c>
      <c r="L1212" s="2">
        <f>A22*3</f>
        <v>2.7</v>
      </c>
    </row>
    <row r="1213" spans="1:12" ht="15.6" customHeight="1">
      <c r="A1213" s="10"/>
      <c r="B1213" s="10"/>
      <c r="C1213" s="10">
        <f t="shared" si="28"/>
        <v>5.7299999999999995</v>
      </c>
      <c r="D1213" s="2" t="s">
        <v>2160</v>
      </c>
      <c r="E1213" s="2" t="s">
        <v>1382</v>
      </c>
      <c r="F1213" s="2" t="s">
        <v>1391</v>
      </c>
      <c r="G1213" s="2" t="s">
        <v>11</v>
      </c>
      <c r="H1213" s="2">
        <f>A7*9</f>
        <v>2.6999999999999997</v>
      </c>
      <c r="I1213" s="2">
        <f>A2*6</f>
        <v>0.36</v>
      </c>
      <c r="J1213" s="2">
        <f>A37*1</f>
        <v>2.25</v>
      </c>
      <c r="K1213" s="2">
        <f>A11*6</f>
        <v>0.42000000000000004</v>
      </c>
    </row>
    <row r="1214" spans="1:12" ht="15.6" customHeight="1">
      <c r="A1214" s="10"/>
      <c r="B1214" s="10"/>
      <c r="C1214" s="10">
        <f t="shared" si="28"/>
        <v>4.57</v>
      </c>
      <c r="D1214" s="2" t="s">
        <v>2161</v>
      </c>
      <c r="E1214" s="2" t="s">
        <v>1378</v>
      </c>
      <c r="F1214" s="2" t="s">
        <v>1383</v>
      </c>
      <c r="G1214" s="2" t="s">
        <v>5</v>
      </c>
      <c r="H1214" s="2">
        <f>A5*4</f>
        <v>0.32</v>
      </c>
      <c r="I1214" s="2">
        <f>A37*1</f>
        <v>2.25</v>
      </c>
      <c r="J1214" s="2">
        <f>A49*20</f>
        <v>2</v>
      </c>
    </row>
    <row r="1215" spans="1:12" ht="15.6" customHeight="1">
      <c r="A1215" s="10"/>
      <c r="B1215" s="10"/>
      <c r="C1215" s="10">
        <f t="shared" si="28"/>
        <v>5.2099999999999991</v>
      </c>
      <c r="D1215" s="2" t="s">
        <v>2162</v>
      </c>
      <c r="E1215" s="2" t="s">
        <v>1378</v>
      </c>
      <c r="F1215" s="2" t="s">
        <v>1383</v>
      </c>
      <c r="G1215" s="2" t="s">
        <v>11</v>
      </c>
      <c r="H1215" s="2">
        <f>A5*7</f>
        <v>0.56000000000000005</v>
      </c>
      <c r="I1215" s="2">
        <f>A7*6</f>
        <v>1.7999999999999998</v>
      </c>
      <c r="J1215" s="2">
        <f>A37*1</f>
        <v>2.25</v>
      </c>
      <c r="K1215" s="2">
        <f>A47*3</f>
        <v>0.60000000000000009</v>
      </c>
    </row>
    <row r="1216" spans="1:12" ht="15.6" customHeight="1">
      <c r="A1216" s="10"/>
      <c r="B1216" s="10"/>
      <c r="C1216" s="10">
        <f t="shared" si="28"/>
        <v>4.92</v>
      </c>
      <c r="D1216" s="2" t="s">
        <v>2163</v>
      </c>
      <c r="E1216" s="2" t="s">
        <v>1370</v>
      </c>
      <c r="F1216" s="2" t="s">
        <v>1391</v>
      </c>
      <c r="G1216" s="2" t="s">
        <v>11</v>
      </c>
      <c r="H1216" s="2">
        <f>A6*9</f>
        <v>1.3499999999999999</v>
      </c>
      <c r="I1216" s="2">
        <f>A3*6</f>
        <v>0.60000000000000009</v>
      </c>
      <c r="J1216" s="2">
        <f>A37*1</f>
        <v>2.25</v>
      </c>
      <c r="K1216" s="2">
        <f>A28*6</f>
        <v>0.72</v>
      </c>
    </row>
    <row r="1217" spans="1:12" ht="15.6" customHeight="1">
      <c r="A1217" s="10"/>
      <c r="B1217" s="10"/>
      <c r="C1217" s="10">
        <f t="shared" si="28"/>
        <v>4.92</v>
      </c>
      <c r="D1217" s="2" t="s">
        <v>2164</v>
      </c>
      <c r="E1217" s="2" t="s">
        <v>1370</v>
      </c>
      <c r="F1217" s="2" t="s">
        <v>1391</v>
      </c>
      <c r="G1217" s="2" t="s">
        <v>11</v>
      </c>
      <c r="H1217" s="2">
        <f>A6*9</f>
        <v>1.3499999999999999</v>
      </c>
      <c r="I1217" s="2">
        <f>A3*6</f>
        <v>0.60000000000000009</v>
      </c>
      <c r="J1217" s="2">
        <f>A37*1</f>
        <v>2.25</v>
      </c>
      <c r="K1217" s="2">
        <f>A28*6</f>
        <v>0.72</v>
      </c>
    </row>
    <row r="1218" spans="1:12" ht="15.6" customHeight="1">
      <c r="A1218" s="11"/>
      <c r="B1218" s="11"/>
      <c r="C1218" s="10">
        <f t="shared" si="28"/>
        <v>3.11</v>
      </c>
      <c r="D1218" s="2" t="s">
        <v>2165</v>
      </c>
      <c r="E1218" s="2" t="s">
        <v>1363</v>
      </c>
      <c r="F1218" s="2" t="s">
        <v>1364</v>
      </c>
      <c r="G1218" s="2" t="s">
        <v>5</v>
      </c>
      <c r="H1218" s="2">
        <f>A3*5</f>
        <v>0.5</v>
      </c>
      <c r="I1218" s="2">
        <f>A37*1</f>
        <v>2.25</v>
      </c>
      <c r="J1218" s="2">
        <f>A17*9</f>
        <v>0.36</v>
      </c>
    </row>
    <row r="1219" spans="1:12" ht="15.6" customHeight="1">
      <c r="A1219" s="10"/>
      <c r="B1219" s="10"/>
      <c r="C1219" s="10">
        <f t="shared" si="28"/>
        <v>3.69</v>
      </c>
      <c r="D1219" s="2" t="s">
        <v>2166</v>
      </c>
      <c r="E1219" s="2" t="s">
        <v>1363</v>
      </c>
      <c r="F1219" s="2" t="s">
        <v>1364</v>
      </c>
      <c r="G1219" s="2" t="s">
        <v>11</v>
      </c>
      <c r="H1219" s="2">
        <f>A3*9</f>
        <v>0.9</v>
      </c>
      <c r="I1219" s="2">
        <f>A2*6</f>
        <v>0.36</v>
      </c>
      <c r="J1219" s="2">
        <f>A37*1</f>
        <v>2.25</v>
      </c>
      <c r="K1219" s="2">
        <f>A15*6</f>
        <v>0.18</v>
      </c>
    </row>
    <row r="1220" spans="1:12" ht="15.6" customHeight="1">
      <c r="A1220" s="10"/>
      <c r="B1220" s="10"/>
      <c r="C1220" s="10">
        <f t="shared" si="28"/>
        <v>3.11</v>
      </c>
      <c r="D1220" s="2" t="s">
        <v>2167</v>
      </c>
      <c r="E1220" s="2" t="s">
        <v>1363</v>
      </c>
      <c r="F1220" s="2" t="s">
        <v>1364</v>
      </c>
      <c r="G1220" s="2" t="s">
        <v>5</v>
      </c>
      <c r="H1220" s="2">
        <f>A3*5</f>
        <v>0.5</v>
      </c>
      <c r="I1220" s="2">
        <f>A37*1</f>
        <v>2.25</v>
      </c>
      <c r="J1220" s="2">
        <f>A17*9</f>
        <v>0.36</v>
      </c>
    </row>
    <row r="1221" spans="1:12" ht="15.6" customHeight="1">
      <c r="A1221" s="10"/>
      <c r="B1221" s="10"/>
      <c r="C1221" s="10">
        <f t="shared" si="28"/>
        <v>3.73</v>
      </c>
      <c r="D1221" s="2" t="s">
        <v>2168</v>
      </c>
      <c r="E1221" s="2" t="s">
        <v>1363</v>
      </c>
      <c r="F1221" s="2" t="s">
        <v>1364</v>
      </c>
      <c r="G1221" s="2" t="s">
        <v>11</v>
      </c>
      <c r="H1221" s="2">
        <f>A3*9</f>
        <v>0.9</v>
      </c>
      <c r="I1221" s="2">
        <f>A5*5</f>
        <v>0.4</v>
      </c>
      <c r="J1221" s="2">
        <f>A37*1</f>
        <v>2.25</v>
      </c>
      <c r="K1221" s="2">
        <f>A15*6</f>
        <v>0.18</v>
      </c>
    </row>
    <row r="1222" spans="1:12" ht="15.6" customHeight="1">
      <c r="A1222" s="10"/>
      <c r="B1222" s="10"/>
      <c r="C1222" s="10">
        <f t="shared" si="28"/>
        <v>9.8699999999999992</v>
      </c>
      <c r="D1222" s="2" t="s">
        <v>2169</v>
      </c>
      <c r="E1222" s="2" t="s">
        <v>1382</v>
      </c>
      <c r="F1222" s="2" t="s">
        <v>1371</v>
      </c>
      <c r="G1222" s="2" t="s">
        <v>7</v>
      </c>
      <c r="H1222" s="2">
        <f>A7*13</f>
        <v>3.9</v>
      </c>
      <c r="I1222" s="2">
        <f>A2*9</f>
        <v>0.54</v>
      </c>
      <c r="J1222" s="2">
        <f>A8*6</f>
        <v>0.18</v>
      </c>
      <c r="K1222" s="2">
        <f>A37*2</f>
        <v>4.5</v>
      </c>
      <c r="L1222" s="2">
        <f>A24*3</f>
        <v>0.75</v>
      </c>
    </row>
    <row r="1223" spans="1:12" ht="15.6" customHeight="1">
      <c r="A1223" s="10"/>
      <c r="B1223" s="10"/>
      <c r="C1223" s="10">
        <f t="shared" si="28"/>
        <v>9.8699999999999992</v>
      </c>
      <c r="D1223" s="2" t="s">
        <v>2170</v>
      </c>
      <c r="E1223" s="2" t="s">
        <v>1382</v>
      </c>
      <c r="F1223" s="2" t="s">
        <v>1371</v>
      </c>
      <c r="G1223" s="2" t="s">
        <v>7</v>
      </c>
      <c r="H1223" s="2">
        <f>A7*13</f>
        <v>3.9</v>
      </c>
      <c r="I1223" s="2">
        <f>A2*9</f>
        <v>0.54</v>
      </c>
      <c r="J1223" s="2">
        <f>A8*6</f>
        <v>0.18</v>
      </c>
      <c r="K1223" s="2">
        <f>A37*2</f>
        <v>4.5</v>
      </c>
      <c r="L1223" s="2">
        <f>A24*3</f>
        <v>0.75</v>
      </c>
    </row>
    <row r="1224" spans="1:12" ht="15.6" customHeight="1">
      <c r="A1224" s="10"/>
      <c r="B1224" s="10"/>
      <c r="C1224" s="10">
        <f t="shared" si="28"/>
        <v>3.31</v>
      </c>
      <c r="D1224" s="2" t="s">
        <v>2171</v>
      </c>
      <c r="E1224" s="2" t="s">
        <v>1422</v>
      </c>
      <c r="F1224" s="2" t="s">
        <v>1387</v>
      </c>
      <c r="G1224" s="2" t="s">
        <v>11</v>
      </c>
      <c r="H1224" s="2">
        <f>A2*9</f>
        <v>0.54</v>
      </c>
      <c r="I1224" s="2">
        <f>A5*5</f>
        <v>0.4</v>
      </c>
      <c r="J1224" s="2">
        <f>A8*4</f>
        <v>0.12</v>
      </c>
      <c r="K1224" s="2">
        <f>A37*1</f>
        <v>2.25</v>
      </c>
    </row>
    <row r="1225" spans="1:12" ht="15.6" customHeight="1">
      <c r="A1225" s="10"/>
      <c r="B1225" s="10"/>
      <c r="C1225" s="10">
        <f t="shared" si="28"/>
        <v>5.25</v>
      </c>
      <c r="D1225" s="2" t="s">
        <v>2172</v>
      </c>
      <c r="E1225" s="2" t="s">
        <v>1370</v>
      </c>
      <c r="F1225" s="2" t="s">
        <v>1431</v>
      </c>
      <c r="G1225" s="2" t="s">
        <v>5</v>
      </c>
      <c r="H1225" s="2">
        <f>A6*5</f>
        <v>0.75</v>
      </c>
      <c r="I1225" s="2">
        <f>A37*1</f>
        <v>2.25</v>
      </c>
      <c r="J1225" s="2">
        <f>A23*9</f>
        <v>2.25</v>
      </c>
    </row>
    <row r="1226" spans="1:12" ht="15.6" customHeight="1">
      <c r="A1226" s="10"/>
      <c r="B1226" s="10"/>
      <c r="C1226" s="10">
        <f t="shared" si="28"/>
        <v>4.92</v>
      </c>
      <c r="D1226" s="2" t="s">
        <v>2173</v>
      </c>
      <c r="E1226" s="2" t="s">
        <v>1370</v>
      </c>
      <c r="F1226" s="2" t="s">
        <v>1431</v>
      </c>
      <c r="G1226" s="2" t="s">
        <v>7</v>
      </c>
      <c r="H1226" s="2">
        <f>A6*9</f>
        <v>1.3499999999999999</v>
      </c>
      <c r="I1226" s="2">
        <f>A3*6</f>
        <v>0.60000000000000009</v>
      </c>
      <c r="J1226" s="2">
        <f>A37*1</f>
        <v>2.25</v>
      </c>
      <c r="K1226" s="2">
        <f>A28*6</f>
        <v>0.72</v>
      </c>
    </row>
    <row r="1227" spans="1:12" ht="15.6" customHeight="1">
      <c r="A1227" s="10"/>
      <c r="B1227" s="10"/>
      <c r="C1227" s="10">
        <f t="shared" si="28"/>
        <v>10.57</v>
      </c>
      <c r="D1227" s="2" t="s">
        <v>2174</v>
      </c>
      <c r="E1227" s="2" t="s">
        <v>1370</v>
      </c>
      <c r="F1227" s="2" t="s">
        <v>1431</v>
      </c>
      <c r="G1227" s="2" t="s">
        <v>11</v>
      </c>
      <c r="H1227" s="2">
        <f>A6*13</f>
        <v>1.95</v>
      </c>
      <c r="I1227" s="2">
        <f>A3*10</f>
        <v>1</v>
      </c>
      <c r="J1227" s="2">
        <f>A2*7</f>
        <v>0.42</v>
      </c>
      <c r="K1227" s="2">
        <f>A37*2</f>
        <v>4.5</v>
      </c>
      <c r="L1227" s="2">
        <f>A22*3</f>
        <v>2.7</v>
      </c>
    </row>
    <row r="1228" spans="1:12" ht="15.6" customHeight="1">
      <c r="A1228" s="10"/>
      <c r="B1228" s="10"/>
      <c r="C1228" s="2">
        <f t="shared" si="28"/>
        <v>9.84</v>
      </c>
      <c r="D1228" s="2" t="s">
        <v>2175</v>
      </c>
      <c r="E1228" s="2" t="s">
        <v>1382</v>
      </c>
      <c r="F1228" s="2" t="s">
        <v>1371</v>
      </c>
      <c r="G1228" s="2" t="s">
        <v>7</v>
      </c>
      <c r="H1228" s="2">
        <f>A7*13</f>
        <v>3.9</v>
      </c>
      <c r="I1228" s="2">
        <f>A8*7</f>
        <v>0.21</v>
      </c>
      <c r="J1228" s="2">
        <f>A5*6</f>
        <v>0.48</v>
      </c>
      <c r="K1228" s="2">
        <f>A37*2</f>
        <v>4.5</v>
      </c>
      <c r="L1228" s="2">
        <f>A24*3</f>
        <v>0.75</v>
      </c>
    </row>
    <row r="1229" spans="1:12" ht="15.6" customHeight="1">
      <c r="A1229" s="10"/>
      <c r="B1229" s="10"/>
      <c r="C1229" s="2">
        <f t="shared" si="28"/>
        <v>9.84</v>
      </c>
      <c r="D1229" s="2" t="s">
        <v>2176</v>
      </c>
      <c r="E1229" s="2" t="s">
        <v>1382</v>
      </c>
      <c r="F1229" s="2" t="s">
        <v>1371</v>
      </c>
      <c r="G1229" s="2" t="s">
        <v>7</v>
      </c>
      <c r="H1229" s="2">
        <f>A7*13</f>
        <v>3.9</v>
      </c>
      <c r="I1229" s="2">
        <f>A8*7</f>
        <v>0.21</v>
      </c>
      <c r="J1229" s="2">
        <f>A5*6</f>
        <v>0.48</v>
      </c>
      <c r="K1229" s="2">
        <f>A37*2</f>
        <v>4.5</v>
      </c>
      <c r="L1229" s="2">
        <f>A24*3</f>
        <v>0.75</v>
      </c>
    </row>
    <row r="1230" spans="1:12" ht="15.6" customHeight="1">
      <c r="A1230" s="10"/>
      <c r="B1230" s="10"/>
      <c r="C1230" s="2">
        <f t="shared" si="28"/>
        <v>9.84</v>
      </c>
      <c r="D1230" s="2" t="s">
        <v>2177</v>
      </c>
      <c r="E1230" s="2" t="s">
        <v>1382</v>
      </c>
      <c r="F1230" s="2" t="s">
        <v>1371</v>
      </c>
      <c r="G1230" s="2" t="s">
        <v>7</v>
      </c>
      <c r="H1230" s="2">
        <f>A7*13</f>
        <v>3.9</v>
      </c>
      <c r="I1230" s="2">
        <f>A8*7</f>
        <v>0.21</v>
      </c>
      <c r="J1230" s="2">
        <f>A5*6</f>
        <v>0.48</v>
      </c>
      <c r="K1230" s="2">
        <f>A37*2</f>
        <v>4.5</v>
      </c>
      <c r="L1230" s="2">
        <f>A24*3</f>
        <v>0.75</v>
      </c>
    </row>
    <row r="1231" spans="1:12" ht="15.6" customHeight="1">
      <c r="A1231" s="10"/>
      <c r="B1231" s="10"/>
      <c r="C1231" s="2">
        <f t="shared" si="28"/>
        <v>9.84</v>
      </c>
      <c r="D1231" s="2" t="s">
        <v>2178</v>
      </c>
      <c r="E1231" s="2" t="s">
        <v>1382</v>
      </c>
      <c r="F1231" s="2" t="s">
        <v>1371</v>
      </c>
      <c r="G1231" s="2" t="s">
        <v>7</v>
      </c>
      <c r="H1231" s="2">
        <f>A7*13</f>
        <v>3.9</v>
      </c>
      <c r="I1231" s="2">
        <f>A8*7</f>
        <v>0.21</v>
      </c>
      <c r="J1231" s="2">
        <f>A5*6</f>
        <v>0.48</v>
      </c>
      <c r="K1231" s="2">
        <f>A37*2</f>
        <v>4.5</v>
      </c>
      <c r="L1231" s="2">
        <f>A24*3</f>
        <v>0.75</v>
      </c>
    </row>
    <row r="1232" spans="1:12" ht="15.6" customHeight="1">
      <c r="A1232" s="10"/>
      <c r="B1232" s="10"/>
      <c r="C1232" s="2">
        <f t="shared" si="28"/>
        <v>5.7299999999999995</v>
      </c>
      <c r="D1232" s="2" t="s">
        <v>2179</v>
      </c>
      <c r="E1232" s="2" t="s">
        <v>1382</v>
      </c>
      <c r="F1232" s="2" t="s">
        <v>1425</v>
      </c>
      <c r="G1232" s="2" t="s">
        <v>11</v>
      </c>
      <c r="H1232" s="2">
        <f>A7*9</f>
        <v>2.6999999999999997</v>
      </c>
      <c r="I1232" s="2">
        <f>A2*6</f>
        <v>0.36</v>
      </c>
      <c r="J1232" s="2">
        <f>A37*1</f>
        <v>2.25</v>
      </c>
      <c r="K1232" s="2">
        <f>A11*6</f>
        <v>0.42000000000000004</v>
      </c>
    </row>
    <row r="1233" spans="1:13" ht="15.6" customHeight="1">
      <c r="A1233" s="10"/>
      <c r="B1233" s="10"/>
      <c r="C1233" s="2">
        <f t="shared" si="28"/>
        <v>5.27</v>
      </c>
      <c r="D1233" s="2" t="s">
        <v>2180</v>
      </c>
      <c r="E1233" s="2" t="s">
        <v>1370</v>
      </c>
      <c r="F1233" s="2" t="s">
        <v>1425</v>
      </c>
      <c r="G1233" s="2" t="s">
        <v>11</v>
      </c>
      <c r="H1233" s="2">
        <f>A6*10</f>
        <v>1.5</v>
      </c>
      <c r="I1233" s="2">
        <f>A3*5</f>
        <v>0.5</v>
      </c>
      <c r="J1233" s="2">
        <f>A2*5</f>
        <v>0.3</v>
      </c>
      <c r="K1233" s="2">
        <f>A37*1</f>
        <v>2.25</v>
      </c>
      <c r="L1233" s="2">
        <f>A28*6</f>
        <v>0.72</v>
      </c>
    </row>
    <row r="1234" spans="1:13" ht="15.6" customHeight="1">
      <c r="A1234" s="10"/>
      <c r="B1234" s="10"/>
      <c r="C1234" s="2">
        <f t="shared" si="28"/>
        <v>3.69</v>
      </c>
      <c r="D1234" s="2" t="s">
        <v>2181</v>
      </c>
      <c r="E1234" s="2" t="s">
        <v>1363</v>
      </c>
      <c r="F1234" s="2" t="s">
        <v>1364</v>
      </c>
      <c r="G1234" s="2" t="s">
        <v>11</v>
      </c>
      <c r="H1234" s="2">
        <f>A3*9</f>
        <v>0.9</v>
      </c>
      <c r="I1234" s="2">
        <f>A2*6</f>
        <v>0.36</v>
      </c>
      <c r="J1234" s="2">
        <f>A37*1</f>
        <v>2.25</v>
      </c>
      <c r="K1234" s="2">
        <f>A15*6</f>
        <v>0.18</v>
      </c>
    </row>
    <row r="1235" spans="1:13" ht="15.6" customHeight="1">
      <c r="A1235" s="10"/>
      <c r="B1235" s="10"/>
      <c r="C1235" s="2">
        <f t="shared" si="28"/>
        <v>3.43</v>
      </c>
      <c r="D1235" s="2" t="s">
        <v>2182</v>
      </c>
      <c r="E1235" s="2" t="s">
        <v>1363</v>
      </c>
      <c r="F1235" s="2" t="s">
        <v>1364</v>
      </c>
      <c r="G1235" s="2" t="s">
        <v>5</v>
      </c>
      <c r="H1235" s="2">
        <f>A3*5</f>
        <v>0.5</v>
      </c>
      <c r="I1235" s="2">
        <f>A5*4</f>
        <v>0.32</v>
      </c>
      <c r="J1235" s="2">
        <f>A37*1</f>
        <v>2.25</v>
      </c>
      <c r="K1235" s="2">
        <f>A17*9</f>
        <v>0.36</v>
      </c>
    </row>
    <row r="1236" spans="1:13" ht="15.6" customHeight="1">
      <c r="A1236" s="10"/>
      <c r="B1236" s="10"/>
      <c r="C1236" s="2">
        <f t="shared" si="28"/>
        <v>6.37</v>
      </c>
      <c r="D1236" s="2" t="s">
        <v>2183</v>
      </c>
      <c r="E1236" s="2" t="s">
        <v>1370</v>
      </c>
      <c r="F1236" s="2" t="s">
        <v>1424</v>
      </c>
      <c r="G1236" s="2" t="s">
        <v>11</v>
      </c>
      <c r="H1236" s="2">
        <f>A6*10</f>
        <v>1.5</v>
      </c>
      <c r="I1236" s="2">
        <f>A7*5</f>
        <v>1.5</v>
      </c>
      <c r="J1236" s="2">
        <f>A5*5</f>
        <v>0.4</v>
      </c>
      <c r="K1236" s="2">
        <f>A37*1</f>
        <v>2.25</v>
      </c>
      <c r="L1236" s="2">
        <f>A28*6</f>
        <v>0.72</v>
      </c>
    </row>
    <row r="1237" spans="1:13" ht="15.6" customHeight="1">
      <c r="A1237" s="10"/>
      <c r="B1237" s="10"/>
      <c r="C1237" s="2">
        <f t="shared" si="28"/>
        <v>9.8699999999999992</v>
      </c>
      <c r="D1237" s="2" t="s">
        <v>2184</v>
      </c>
      <c r="E1237" s="2" t="s">
        <v>1382</v>
      </c>
      <c r="F1237" s="2" t="s">
        <v>1391</v>
      </c>
      <c r="G1237" s="2" t="s">
        <v>7</v>
      </c>
      <c r="H1237" s="2">
        <f>A7*13</f>
        <v>3.9</v>
      </c>
      <c r="I1237" s="2">
        <f>A2*9</f>
        <v>0.54</v>
      </c>
      <c r="J1237" s="2">
        <f>A8*6</f>
        <v>0.18</v>
      </c>
      <c r="K1237" s="2">
        <f>A37*2</f>
        <v>4.5</v>
      </c>
      <c r="L1237" s="2">
        <f>A24*3</f>
        <v>0.75</v>
      </c>
    </row>
    <row r="1238" spans="1:13" ht="15.6" customHeight="1">
      <c r="A1238" s="10"/>
      <c r="B1238" s="10"/>
      <c r="C1238" s="2">
        <f t="shared" si="28"/>
        <v>6.37</v>
      </c>
      <c r="D1238" s="2" t="s">
        <v>2185</v>
      </c>
      <c r="E1238" s="2" t="s">
        <v>1370</v>
      </c>
      <c r="F1238" s="2" t="s">
        <v>1424</v>
      </c>
      <c r="G1238" s="2" t="s">
        <v>11</v>
      </c>
      <c r="H1238" s="2">
        <f>A6*10</f>
        <v>1.5</v>
      </c>
      <c r="I1238" s="2">
        <f>A7*5</f>
        <v>1.5</v>
      </c>
      <c r="J1238" s="2">
        <f>A5*5</f>
        <v>0.4</v>
      </c>
      <c r="K1238" s="2">
        <f>A37*1</f>
        <v>2.25</v>
      </c>
      <c r="L1238" s="2">
        <f>A28*6</f>
        <v>0.72</v>
      </c>
    </row>
    <row r="1239" spans="1:13" ht="15.6" customHeight="1">
      <c r="A1239" s="10"/>
      <c r="B1239" s="10"/>
      <c r="C1239" s="2">
        <f t="shared" si="28"/>
        <v>9.3000000000000007</v>
      </c>
      <c r="D1239" s="2" t="s">
        <v>2186</v>
      </c>
      <c r="E1239" s="2" t="s">
        <v>1370</v>
      </c>
      <c r="F1239" s="2" t="s">
        <v>1376</v>
      </c>
      <c r="G1239" s="2" t="s">
        <v>7</v>
      </c>
      <c r="H1239" s="2">
        <f>A6*12</f>
        <v>1.7999999999999998</v>
      </c>
      <c r="I1239" s="2">
        <f>A4*9</f>
        <v>0.09</v>
      </c>
      <c r="J1239" s="2">
        <f>A9*7</f>
        <v>0.21</v>
      </c>
      <c r="K1239" s="2">
        <f>A37*2</f>
        <v>4.5</v>
      </c>
      <c r="L1239" s="2">
        <f>A22*3</f>
        <v>2.7</v>
      </c>
    </row>
    <row r="1240" spans="1:13" ht="15.6" customHeight="1">
      <c r="A1240" s="10"/>
      <c r="B1240" s="10"/>
      <c r="C1240" s="2">
        <f t="shared" si="28"/>
        <v>5.65</v>
      </c>
      <c r="D1240" s="2" t="s">
        <v>2187</v>
      </c>
      <c r="E1240" s="2" t="s">
        <v>1370</v>
      </c>
      <c r="F1240" s="2" t="s">
        <v>1391</v>
      </c>
      <c r="G1240" s="2" t="s">
        <v>5</v>
      </c>
      <c r="H1240" s="2">
        <f>A6*5</f>
        <v>0.75</v>
      </c>
      <c r="I1240" s="2">
        <f>A3*4</f>
        <v>0.4</v>
      </c>
      <c r="J1240" s="2">
        <f>A37*1</f>
        <v>2.25</v>
      </c>
      <c r="K1240" s="2">
        <f>A23*9</f>
        <v>2.25</v>
      </c>
    </row>
    <row r="1241" spans="1:13" ht="15.6" customHeight="1">
      <c r="A1241" s="10"/>
      <c r="B1241" s="10"/>
      <c r="C1241" s="2">
        <f t="shared" si="28"/>
        <v>6.37</v>
      </c>
      <c r="D1241" s="2" t="s">
        <v>2188</v>
      </c>
      <c r="E1241" s="2" t="s">
        <v>1370</v>
      </c>
      <c r="F1241" s="2" t="s">
        <v>1391</v>
      </c>
      <c r="G1241" s="2" t="s">
        <v>11</v>
      </c>
      <c r="H1241" s="2">
        <f>A6*10</f>
        <v>1.5</v>
      </c>
      <c r="I1241" s="2">
        <f>A7*5</f>
        <v>1.5</v>
      </c>
      <c r="J1241" s="2">
        <f>A5*5</f>
        <v>0.4</v>
      </c>
      <c r="K1241" s="2">
        <f>A37*1</f>
        <v>2.25</v>
      </c>
      <c r="L1241" s="2">
        <f>A28*6</f>
        <v>0.72</v>
      </c>
    </row>
    <row r="1242" spans="1:13" ht="15.6" customHeight="1">
      <c r="A1242" s="10"/>
      <c r="B1242" s="10"/>
      <c r="C1242" s="2">
        <f t="shared" si="28"/>
        <v>5.77</v>
      </c>
      <c r="D1242" s="2" t="s">
        <v>2189</v>
      </c>
      <c r="E1242" s="2" t="s">
        <v>1382</v>
      </c>
      <c r="F1242" s="2" t="s">
        <v>1391</v>
      </c>
      <c r="G1242" s="2" t="s">
        <v>11</v>
      </c>
      <c r="H1242" s="2">
        <f>A7*9</f>
        <v>2.6999999999999997</v>
      </c>
      <c r="I1242" s="2">
        <f>A5*5</f>
        <v>0.4</v>
      </c>
      <c r="J1242" s="2">
        <f>A37*1</f>
        <v>2.25</v>
      </c>
      <c r="K1242" s="2">
        <f>A11*6</f>
        <v>0.42000000000000004</v>
      </c>
    </row>
    <row r="1243" spans="1:13" ht="15.6" customHeight="1">
      <c r="A1243" s="10"/>
      <c r="B1243" s="10"/>
      <c r="C1243" s="2">
        <f t="shared" si="28"/>
        <v>6.37</v>
      </c>
      <c r="D1243" s="2" t="s">
        <v>2190</v>
      </c>
      <c r="E1243" s="2" t="s">
        <v>1370</v>
      </c>
      <c r="F1243" s="2" t="s">
        <v>1391</v>
      </c>
      <c r="G1243" s="2" t="s">
        <v>11</v>
      </c>
      <c r="H1243" s="2">
        <f>A6*10</f>
        <v>1.5</v>
      </c>
      <c r="I1243" s="2">
        <f>A7*5</f>
        <v>1.5</v>
      </c>
      <c r="J1243" s="2">
        <f>A5*5</f>
        <v>0.4</v>
      </c>
      <c r="K1243" s="2">
        <f>A37*1</f>
        <v>2.25</v>
      </c>
      <c r="L1243" s="2">
        <f>A28*6</f>
        <v>0.72</v>
      </c>
    </row>
    <row r="1244" spans="1:13" ht="15.6" customHeight="1">
      <c r="A1244" s="10"/>
      <c r="B1244" s="10"/>
      <c r="C1244" s="2">
        <f t="shared" si="28"/>
        <v>4.92</v>
      </c>
      <c r="D1244" s="2" t="s">
        <v>2191</v>
      </c>
      <c r="E1244" s="2" t="s">
        <v>1370</v>
      </c>
      <c r="F1244" s="2" t="s">
        <v>1376</v>
      </c>
      <c r="G1244" s="2" t="s">
        <v>11</v>
      </c>
      <c r="H1244" s="2">
        <f>A6*9</f>
        <v>1.3499999999999999</v>
      </c>
      <c r="I1244" s="2">
        <f>A3*6</f>
        <v>0.60000000000000009</v>
      </c>
      <c r="J1244" s="2">
        <f>A37*1</f>
        <v>2.25</v>
      </c>
      <c r="K1244" s="2">
        <f>A28*6</f>
        <v>0.72</v>
      </c>
    </row>
    <row r="1245" spans="1:13" ht="15.6" customHeight="1">
      <c r="A1245" s="10"/>
      <c r="B1245" s="10"/>
      <c r="C1245" s="2">
        <f>SUM(H1245:M1245)</f>
        <v>2.6449999999999996</v>
      </c>
      <c r="D1245" s="2" t="s">
        <v>775</v>
      </c>
      <c r="E1245" s="2" t="s">
        <v>1378</v>
      </c>
      <c r="F1245" s="2" t="s">
        <v>1383</v>
      </c>
      <c r="G1245" s="2" t="s">
        <v>7</v>
      </c>
      <c r="H1245" s="2">
        <f>A5*10</f>
        <v>0.8</v>
      </c>
      <c r="I1245" s="2">
        <f>A38*15</f>
        <v>0.22499999999999998</v>
      </c>
      <c r="J1245" s="2">
        <f>A9*8</f>
        <v>0.24</v>
      </c>
      <c r="K1245" s="2">
        <f>A2*8</f>
        <v>0.48</v>
      </c>
      <c r="L1245" s="2">
        <f>A50*3</f>
        <v>0.89999999999999991</v>
      </c>
    </row>
    <row r="1246" spans="1:13" ht="15.6" customHeight="1">
      <c r="A1246" s="10"/>
      <c r="B1246" s="10"/>
      <c r="C1246" s="2">
        <f t="shared" si="28"/>
        <v>3.56</v>
      </c>
      <c r="D1246" s="2" t="s">
        <v>776</v>
      </c>
      <c r="E1246" s="2" t="s">
        <v>1378</v>
      </c>
      <c r="F1246" s="2" t="s">
        <v>1383</v>
      </c>
      <c r="G1246" s="2" t="s">
        <v>11</v>
      </c>
      <c r="H1246" s="2">
        <f>7*A5</f>
        <v>0.56000000000000005</v>
      </c>
      <c r="I1246" s="2">
        <f>5*A7</f>
        <v>1.5</v>
      </c>
      <c r="J1246" s="2">
        <f>5*A6</f>
        <v>0.75</v>
      </c>
      <c r="K1246" s="2">
        <f>10*A38</f>
        <v>0.15</v>
      </c>
      <c r="L1246" s="2">
        <f>3*A47</f>
        <v>0.60000000000000009</v>
      </c>
      <c r="M1246" s="2" t="s">
        <v>1980</v>
      </c>
    </row>
    <row r="1247" spans="1:13" ht="15.6" customHeight="1">
      <c r="A1247" s="10"/>
      <c r="B1247" s="10"/>
      <c r="C1247" s="2">
        <f t="shared" si="28"/>
        <v>3.87</v>
      </c>
      <c r="D1247" s="2" t="s">
        <v>777</v>
      </c>
      <c r="E1247" s="2" t="s">
        <v>1370</v>
      </c>
      <c r="F1247" s="2" t="s">
        <v>1376</v>
      </c>
      <c r="G1247" s="2" t="s">
        <v>11</v>
      </c>
      <c r="H1247" s="2">
        <f>9*A6</f>
        <v>1.3499999999999999</v>
      </c>
      <c r="I1247" s="2">
        <f>5*A9</f>
        <v>0.15</v>
      </c>
      <c r="J1247" s="2">
        <f>5*A7</f>
        <v>1.5</v>
      </c>
      <c r="K1247" s="2">
        <f>10*A38</f>
        <v>0.15</v>
      </c>
      <c r="L1247" s="2">
        <f>6*A28</f>
        <v>0.72</v>
      </c>
      <c r="M1247" s="2" t="s">
        <v>1980</v>
      </c>
    </row>
    <row r="1248" spans="1:13" ht="15.6" customHeight="1">
      <c r="A1248" s="10"/>
      <c r="B1248" s="10"/>
      <c r="C1248" s="2">
        <f t="shared" si="28"/>
        <v>4.9049999999999994</v>
      </c>
      <c r="D1248" s="2" t="s">
        <v>778</v>
      </c>
      <c r="E1248" s="2" t="s">
        <v>1363</v>
      </c>
      <c r="F1248" s="2" t="s">
        <v>1364</v>
      </c>
      <c r="G1248" s="2" t="s">
        <v>7</v>
      </c>
      <c r="H1248" s="2">
        <f>12*A3</f>
        <v>1.2000000000000002</v>
      </c>
      <c r="I1248" s="2">
        <f>8*A7</f>
        <v>2.4</v>
      </c>
      <c r="J1248" s="2">
        <f>8*A2</f>
        <v>0.48</v>
      </c>
      <c r="K1248" s="2">
        <f>15*A38</f>
        <v>0.22499999999999998</v>
      </c>
      <c r="L1248" s="2">
        <f>3*A14</f>
        <v>0.60000000000000009</v>
      </c>
      <c r="M1248" s="2" t="s">
        <v>1980</v>
      </c>
    </row>
    <row r="1249" spans="3:13" ht="15.6" customHeight="1">
      <c r="C1249" s="2">
        <f t="shared" si="28"/>
        <v>7.9750000000000005</v>
      </c>
      <c r="D1249" s="2" t="s">
        <v>779</v>
      </c>
      <c r="E1249" s="2" t="s">
        <v>1370</v>
      </c>
      <c r="F1249" s="2" t="s">
        <v>1376</v>
      </c>
      <c r="G1249" s="2" t="s">
        <v>7</v>
      </c>
      <c r="H1249" s="2">
        <f>13*A6</f>
        <v>1.95</v>
      </c>
      <c r="I1249" s="2">
        <f>10*A3</f>
        <v>1</v>
      </c>
      <c r="J1249" s="2">
        <f>7*A7</f>
        <v>2.1</v>
      </c>
      <c r="K1249" s="2">
        <f>15*A38</f>
        <v>0.22499999999999998</v>
      </c>
      <c r="L1249" s="2">
        <f>3*A22</f>
        <v>2.7</v>
      </c>
      <c r="M1249" s="2" t="s">
        <v>1980</v>
      </c>
    </row>
    <row r="1250" spans="3:13" ht="15.6" customHeight="1">
      <c r="C1250" s="2">
        <f t="shared" si="28"/>
        <v>3.7750000000000004</v>
      </c>
      <c r="D1250" s="2" t="s">
        <v>780</v>
      </c>
      <c r="E1250" s="2" t="s">
        <v>1370</v>
      </c>
      <c r="F1250" s="2" t="s">
        <v>1376</v>
      </c>
      <c r="G1250" s="2" t="s">
        <v>5</v>
      </c>
      <c r="H1250" s="2">
        <f>7*A6</f>
        <v>1.05</v>
      </c>
      <c r="I1250" s="2">
        <f>4*A3</f>
        <v>0.4</v>
      </c>
      <c r="J1250" s="2">
        <f>5*A38</f>
        <v>7.4999999999999997E-2</v>
      </c>
      <c r="K1250" s="2">
        <f>9*A23</f>
        <v>2.25</v>
      </c>
      <c r="L1250" s="2" t="s">
        <v>1980</v>
      </c>
      <c r="M1250" s="2" t="s">
        <v>1980</v>
      </c>
    </row>
    <row r="1251" spans="3:13" ht="15.6" customHeight="1">
      <c r="C1251" s="2">
        <f t="shared" si="28"/>
        <v>3</v>
      </c>
      <c r="D1251" s="2" t="s">
        <v>781</v>
      </c>
      <c r="E1251" s="2" t="s">
        <v>1370</v>
      </c>
      <c r="F1251" s="2" t="s">
        <v>1376</v>
      </c>
      <c r="G1251" s="2" t="s">
        <v>11</v>
      </c>
      <c r="H1251" s="2">
        <f>9*A6</f>
        <v>1.3499999999999999</v>
      </c>
      <c r="I1251" s="2">
        <f>6*A9</f>
        <v>0.18</v>
      </c>
      <c r="J1251" s="2">
        <f>6*A3</f>
        <v>0.60000000000000009</v>
      </c>
      <c r="K1251" s="2">
        <f>10*A38</f>
        <v>0.15</v>
      </c>
      <c r="L1251" s="2">
        <f>6*A28</f>
        <v>0.72</v>
      </c>
      <c r="M1251" s="2" t="s">
        <v>1980</v>
      </c>
    </row>
    <row r="1252" spans="3:13" ht="15.6" customHeight="1">
      <c r="C1252" s="2">
        <f t="shared" si="28"/>
        <v>3.0750000000000002</v>
      </c>
      <c r="D1252" s="2" t="s">
        <v>782</v>
      </c>
      <c r="E1252" s="2" t="s">
        <v>1370</v>
      </c>
      <c r="F1252" s="2" t="s">
        <v>1425</v>
      </c>
      <c r="G1252" s="2" t="s">
        <v>5</v>
      </c>
      <c r="H1252" s="2">
        <f>5*A6</f>
        <v>0.75</v>
      </c>
      <c r="I1252" s="2">
        <f>5*A38</f>
        <v>7.4999999999999997E-2</v>
      </c>
      <c r="J1252" s="2">
        <f>9*A23</f>
        <v>2.25</v>
      </c>
      <c r="K1252" s="2" t="s">
        <v>1980</v>
      </c>
      <c r="L1252" s="2" t="s">
        <v>1980</v>
      </c>
      <c r="M1252" s="2" t="s">
        <v>1980</v>
      </c>
    </row>
    <row r="1253" spans="3:13" ht="15.6" customHeight="1">
      <c r="C1253" s="2">
        <f t="shared" si="28"/>
        <v>2.37</v>
      </c>
      <c r="D1253" s="2" t="s">
        <v>783</v>
      </c>
      <c r="E1253" s="2" t="s">
        <v>1370</v>
      </c>
      <c r="F1253" s="2" t="s">
        <v>1425</v>
      </c>
      <c r="G1253" s="2" t="s">
        <v>11</v>
      </c>
      <c r="H1253" s="2">
        <f>8*A6</f>
        <v>1.2</v>
      </c>
      <c r="I1253" s="2">
        <f>5*A2</f>
        <v>0.3</v>
      </c>
      <c r="J1253" s="2">
        <f>10*A38</f>
        <v>0.15</v>
      </c>
      <c r="K1253" s="2">
        <f>6*A28</f>
        <v>0.72</v>
      </c>
      <c r="L1253" s="2" t="s">
        <v>1980</v>
      </c>
      <c r="M1253" s="2" t="s">
        <v>1980</v>
      </c>
    </row>
    <row r="1254" spans="3:13" ht="15.6" customHeight="1">
      <c r="C1254" s="2">
        <f t="shared" si="28"/>
        <v>7.0049999999999999</v>
      </c>
      <c r="D1254" s="2" t="s">
        <v>784</v>
      </c>
      <c r="E1254" s="2" t="s">
        <v>1370</v>
      </c>
      <c r="F1254" s="2" t="s">
        <v>1431</v>
      </c>
      <c r="G1254" s="2" t="s">
        <v>7</v>
      </c>
      <c r="H1254" s="2">
        <f>10*A6</f>
        <v>1.5</v>
      </c>
      <c r="I1254" s="2">
        <f>6*A9</f>
        <v>0.18</v>
      </c>
      <c r="J1254" s="2">
        <f>8*A7</f>
        <v>2.4</v>
      </c>
      <c r="K1254" s="2">
        <f>15*A38</f>
        <v>0.22499999999999998</v>
      </c>
      <c r="L1254" s="2">
        <f>3*A22</f>
        <v>2.7</v>
      </c>
      <c r="M1254" s="2" t="s">
        <v>1980</v>
      </c>
    </row>
    <row r="1255" spans="3:13" ht="15.6" customHeight="1">
      <c r="C1255" s="2">
        <f t="shared" si="28"/>
        <v>4.47</v>
      </c>
      <c r="D1255" s="2" t="s">
        <v>785</v>
      </c>
      <c r="E1255" s="2" t="s">
        <v>1370</v>
      </c>
      <c r="F1255" s="2" t="s">
        <v>1431</v>
      </c>
      <c r="G1255" s="2" t="s">
        <v>11</v>
      </c>
      <c r="H1255" s="2">
        <f>10*A6</f>
        <v>1.5</v>
      </c>
      <c r="I1255" s="2">
        <f>6*A7</f>
        <v>1.7999999999999998</v>
      </c>
      <c r="J1255" s="2">
        <f>5*A2</f>
        <v>0.3</v>
      </c>
      <c r="K1255" s="2">
        <f>10*A38</f>
        <v>0.15</v>
      </c>
      <c r="L1255" s="2">
        <f>6*A28</f>
        <v>0.72</v>
      </c>
      <c r="M1255" s="2" t="s">
        <v>1980</v>
      </c>
    </row>
    <row r="1256" spans="3:13" ht="15.6" customHeight="1">
      <c r="C1256" s="2">
        <f t="shared" si="28"/>
        <v>9.3150000000000013</v>
      </c>
      <c r="D1256" s="2" t="s">
        <v>786</v>
      </c>
      <c r="E1256" s="2" t="s">
        <v>1435</v>
      </c>
      <c r="F1256" s="2" t="s">
        <v>1387</v>
      </c>
      <c r="G1256" s="2" t="s">
        <v>7</v>
      </c>
      <c r="H1256" s="2">
        <f>12*A9</f>
        <v>0.36</v>
      </c>
      <c r="I1256" s="2">
        <f>8*A7</f>
        <v>2.4</v>
      </c>
      <c r="J1256" s="2">
        <f>8*A2</f>
        <v>0.48</v>
      </c>
      <c r="K1256" s="2">
        <f>15*A38</f>
        <v>0.22499999999999998</v>
      </c>
      <c r="L1256" s="2">
        <f>16*A63</f>
        <v>4.8</v>
      </c>
      <c r="M1256" s="2">
        <f>3*A16</f>
        <v>1.0499999999999998</v>
      </c>
    </row>
    <row r="1257" spans="3:13" ht="15.6" customHeight="1">
      <c r="C1257" s="2">
        <f t="shared" si="28"/>
        <v>3.8549999999999995</v>
      </c>
      <c r="D1257" s="2" t="s">
        <v>787</v>
      </c>
      <c r="E1257" s="2" t="s">
        <v>1435</v>
      </c>
      <c r="F1257" s="2" t="s">
        <v>1387</v>
      </c>
      <c r="G1257" s="2" t="s">
        <v>7</v>
      </c>
      <c r="H1257" s="2">
        <f>10*A9</f>
        <v>0.3</v>
      </c>
      <c r="I1257" s="2">
        <f>6*A7</f>
        <v>1.7999999999999998</v>
      </c>
      <c r="J1257" s="2">
        <f>6*A5</f>
        <v>0.48</v>
      </c>
      <c r="K1257" s="2">
        <f>15*A38</f>
        <v>0.22499999999999998</v>
      </c>
      <c r="L1257" s="2">
        <f>3*A16</f>
        <v>1.0499999999999998</v>
      </c>
      <c r="M1257" s="2" t="s">
        <v>1980</v>
      </c>
    </row>
    <row r="1258" spans="3:13" ht="15.6" customHeight="1">
      <c r="C1258" s="2">
        <f t="shared" si="28"/>
        <v>2.2549999999999999</v>
      </c>
      <c r="D1258" s="2" t="s">
        <v>788</v>
      </c>
      <c r="E1258" s="2" t="s">
        <v>1435</v>
      </c>
      <c r="F1258" s="2" t="s">
        <v>1387</v>
      </c>
      <c r="G1258" s="2" t="s">
        <v>5</v>
      </c>
      <c r="H1258" s="2">
        <f>7*A9</f>
        <v>0.21</v>
      </c>
      <c r="I1258" s="2">
        <f>4*A7</f>
        <v>1.2</v>
      </c>
      <c r="J1258" s="2">
        <f>4*A5</f>
        <v>0.32</v>
      </c>
      <c r="K1258" s="2">
        <f>5*A38</f>
        <v>7.4999999999999997E-2</v>
      </c>
      <c r="L1258" s="2">
        <f>9*A18</f>
        <v>0.45</v>
      </c>
      <c r="M1258" s="2" t="s">
        <v>1980</v>
      </c>
    </row>
    <row r="1259" spans="3:13" ht="15.6" customHeight="1">
      <c r="C1259" s="2">
        <f t="shared" ref="C1259:C1322" si="29">SUM(H1259:M1259)</f>
        <v>2.2549999999999999</v>
      </c>
      <c r="D1259" s="2" t="s">
        <v>789</v>
      </c>
      <c r="E1259" s="2" t="s">
        <v>1435</v>
      </c>
      <c r="F1259" s="2" t="s">
        <v>1387</v>
      </c>
      <c r="G1259" s="2" t="s">
        <v>5</v>
      </c>
      <c r="H1259" s="2">
        <f>7*A9</f>
        <v>0.21</v>
      </c>
      <c r="I1259" s="2">
        <f>4*A7</f>
        <v>1.2</v>
      </c>
      <c r="J1259" s="2">
        <f>4*A5</f>
        <v>0.32</v>
      </c>
      <c r="K1259" s="2">
        <f>5*A38</f>
        <v>7.4999999999999997E-2</v>
      </c>
      <c r="L1259" s="2">
        <f>9*A18</f>
        <v>0.45</v>
      </c>
      <c r="M1259" s="2" t="s">
        <v>1980</v>
      </c>
    </row>
    <row r="1260" spans="3:13" ht="15.6" customHeight="1">
      <c r="C1260" s="2">
        <f t="shared" si="29"/>
        <v>2.3999999999999995</v>
      </c>
      <c r="D1260" s="2" t="s">
        <v>790</v>
      </c>
      <c r="E1260" s="2" t="s">
        <v>1370</v>
      </c>
      <c r="F1260" s="2" t="s">
        <v>1424</v>
      </c>
      <c r="G1260" s="2" t="s">
        <v>11</v>
      </c>
      <c r="H1260" s="2">
        <f>9*A6</f>
        <v>1.3499999999999999</v>
      </c>
      <c r="I1260" s="2">
        <f>6*A9</f>
        <v>0.18</v>
      </c>
      <c r="J1260" s="2">
        <f>10*A38</f>
        <v>0.15</v>
      </c>
      <c r="K1260" s="2">
        <f>6*A28</f>
        <v>0.72</v>
      </c>
      <c r="L1260" s="2" t="s">
        <v>1980</v>
      </c>
      <c r="M1260" s="2" t="s">
        <v>1980</v>
      </c>
    </row>
    <row r="1261" spans="3:13" ht="15.6" customHeight="1">
      <c r="C1261" s="2">
        <f t="shared" si="29"/>
        <v>5.5850000000000009</v>
      </c>
      <c r="D1261" s="2" t="s">
        <v>791</v>
      </c>
      <c r="E1261" s="2" t="s">
        <v>1370</v>
      </c>
      <c r="F1261" s="2" t="s">
        <v>1424</v>
      </c>
      <c r="G1261" s="2" t="s">
        <v>7</v>
      </c>
      <c r="H1261" s="2">
        <f>11*A6</f>
        <v>1.65</v>
      </c>
      <c r="I1261" s="2">
        <f>7*A9</f>
        <v>0.21</v>
      </c>
      <c r="J1261" s="2">
        <f>8*A3</f>
        <v>0.8</v>
      </c>
      <c r="K1261" s="2">
        <f>15*A38</f>
        <v>0.22499999999999998</v>
      </c>
      <c r="L1261" s="2">
        <f>3*A22</f>
        <v>2.7</v>
      </c>
      <c r="M1261" s="2" t="s">
        <v>1980</v>
      </c>
    </row>
    <row r="1262" spans="3:13" ht="15.6" customHeight="1">
      <c r="C1262" s="2">
        <f t="shared" si="29"/>
        <v>3.4649999999999999</v>
      </c>
      <c r="D1262" s="2" t="s">
        <v>792</v>
      </c>
      <c r="E1262" s="2" t="s">
        <v>1370</v>
      </c>
      <c r="F1262" s="2" t="s">
        <v>1424</v>
      </c>
      <c r="G1262" s="2" t="s">
        <v>5</v>
      </c>
      <c r="H1262" s="2">
        <f>6*A6</f>
        <v>0.89999999999999991</v>
      </c>
      <c r="I1262" s="2">
        <f>3*A5</f>
        <v>0.24</v>
      </c>
      <c r="J1262" s="2">
        <f>5*A38</f>
        <v>7.4999999999999997E-2</v>
      </c>
      <c r="K1262" s="2">
        <f>9*A23</f>
        <v>2.25</v>
      </c>
      <c r="L1262" s="2" t="s">
        <v>1980</v>
      </c>
      <c r="M1262" s="2" t="s">
        <v>1980</v>
      </c>
    </row>
    <row r="1263" spans="3:13" ht="15.6" customHeight="1">
      <c r="C1263" s="2">
        <f t="shared" si="29"/>
        <v>2.96</v>
      </c>
      <c r="D1263" s="2" t="s">
        <v>793</v>
      </c>
      <c r="E1263" s="2" t="s">
        <v>1378</v>
      </c>
      <c r="F1263" s="2" t="s">
        <v>1383</v>
      </c>
      <c r="G1263" s="2" t="s">
        <v>11</v>
      </c>
      <c r="H1263" s="2">
        <f>7*A5</f>
        <v>0.56000000000000005</v>
      </c>
      <c r="I1263" s="2">
        <f>5*A9</f>
        <v>0.15</v>
      </c>
      <c r="J1263" s="2">
        <f>5*A7</f>
        <v>1.5</v>
      </c>
      <c r="K1263" s="2">
        <f>10*A38</f>
        <v>0.15</v>
      </c>
      <c r="L1263" s="2">
        <f>3*A47</f>
        <v>0.60000000000000009</v>
      </c>
      <c r="M1263" s="2" t="s">
        <v>1980</v>
      </c>
    </row>
    <row r="1264" spans="3:13" ht="15.6" customHeight="1">
      <c r="C1264" s="2">
        <f t="shared" si="29"/>
        <v>2.0699999999999998</v>
      </c>
      <c r="D1264" s="2" t="s">
        <v>794</v>
      </c>
      <c r="E1264" s="2" t="s">
        <v>1370</v>
      </c>
      <c r="F1264" s="2" t="s">
        <v>1425</v>
      </c>
      <c r="G1264" s="2" t="s">
        <v>11</v>
      </c>
      <c r="H1264" s="2">
        <f>8*A6</f>
        <v>1.2</v>
      </c>
      <c r="I1264" s="2">
        <f>10*A38</f>
        <v>0.15</v>
      </c>
      <c r="J1264" s="2">
        <f>6*A28</f>
        <v>0.72</v>
      </c>
      <c r="K1264" s="2" t="s">
        <v>1980</v>
      </c>
      <c r="L1264" s="2" t="s">
        <v>1980</v>
      </c>
      <c r="M1264" s="2" t="s">
        <v>1980</v>
      </c>
    </row>
    <row r="1265" spans="3:13" ht="15.6" customHeight="1">
      <c r="C1265" s="2">
        <f t="shared" si="29"/>
        <v>7.1550000000000002</v>
      </c>
      <c r="D1265" s="2" t="s">
        <v>795</v>
      </c>
      <c r="E1265" s="2" t="s">
        <v>1370</v>
      </c>
      <c r="F1265" s="2" t="s">
        <v>1425</v>
      </c>
      <c r="G1265" s="2" t="s">
        <v>7</v>
      </c>
      <c r="H1265" s="2">
        <f>11*A6</f>
        <v>1.65</v>
      </c>
      <c r="I1265" s="2">
        <f>7*A7</f>
        <v>2.1</v>
      </c>
      <c r="J1265" s="2">
        <f>8*A2</f>
        <v>0.48</v>
      </c>
      <c r="K1265" s="2">
        <f>15*A38</f>
        <v>0.22499999999999998</v>
      </c>
      <c r="L1265" s="2">
        <f>3*A22</f>
        <v>2.7</v>
      </c>
      <c r="M1265" s="2" t="s">
        <v>1980</v>
      </c>
    </row>
    <row r="1266" spans="3:13" ht="15.6" customHeight="1">
      <c r="C1266" s="2">
        <f t="shared" si="29"/>
        <v>5.1149999999999993</v>
      </c>
      <c r="D1266" s="2" t="s">
        <v>796</v>
      </c>
      <c r="E1266" s="2" t="s">
        <v>1435</v>
      </c>
      <c r="F1266" s="2" t="s">
        <v>1387</v>
      </c>
      <c r="G1266" s="2" t="s">
        <v>7</v>
      </c>
      <c r="H1266" s="2">
        <f>12*A9</f>
        <v>0.36</v>
      </c>
      <c r="I1266" s="2">
        <f>10*A7</f>
        <v>3</v>
      </c>
      <c r="J1266" s="2">
        <f>6*A5</f>
        <v>0.48</v>
      </c>
      <c r="K1266" s="2">
        <f>15*A38</f>
        <v>0.22499999999999998</v>
      </c>
      <c r="L1266" s="2">
        <f>3*A16</f>
        <v>1.0499999999999998</v>
      </c>
      <c r="M1266" s="2" t="s">
        <v>1980</v>
      </c>
    </row>
    <row r="1267" spans="3:13" ht="15.6" customHeight="1">
      <c r="C1267" s="2">
        <f t="shared" si="29"/>
        <v>5.5649999999999995</v>
      </c>
      <c r="D1267" s="2" t="s">
        <v>797</v>
      </c>
      <c r="E1267" s="2" t="s">
        <v>1435</v>
      </c>
      <c r="F1267" s="2" t="s">
        <v>1376</v>
      </c>
      <c r="G1267" s="2" t="s">
        <v>7</v>
      </c>
      <c r="H1267" s="2">
        <f>13*A9</f>
        <v>0.39</v>
      </c>
      <c r="I1267" s="2">
        <f>9*A7</f>
        <v>2.6999999999999997</v>
      </c>
      <c r="J1267" s="2">
        <f>8*A6</f>
        <v>1.2</v>
      </c>
      <c r="K1267" s="2">
        <f>15*A38</f>
        <v>0.22499999999999998</v>
      </c>
      <c r="L1267" s="2">
        <f>3*A16</f>
        <v>1.0499999999999998</v>
      </c>
      <c r="M1267" s="2" t="s">
        <v>1980</v>
      </c>
    </row>
    <row r="1268" spans="3:13" ht="15.6" customHeight="1">
      <c r="C1268" s="2">
        <f t="shared" si="29"/>
        <v>5.0549999999999997</v>
      </c>
      <c r="D1268" s="2" t="s">
        <v>798</v>
      </c>
      <c r="E1268" s="2" t="s">
        <v>1370</v>
      </c>
      <c r="F1268" s="2" t="s">
        <v>1425</v>
      </c>
      <c r="G1268" s="2" t="s">
        <v>7</v>
      </c>
      <c r="H1268" s="2">
        <f>10*A6</f>
        <v>1.5</v>
      </c>
      <c r="I1268" s="2">
        <f>7*A9</f>
        <v>0.21</v>
      </c>
      <c r="J1268" s="2">
        <f>7*A2</f>
        <v>0.42</v>
      </c>
      <c r="K1268" s="2">
        <f>15*A38</f>
        <v>0.22499999999999998</v>
      </c>
      <c r="L1268" s="2">
        <f>3*A22</f>
        <v>2.7</v>
      </c>
      <c r="M1268" s="2" t="s">
        <v>1980</v>
      </c>
    </row>
    <row r="1269" spans="3:13" ht="15.6" customHeight="1">
      <c r="C1269" s="2">
        <f t="shared" si="29"/>
        <v>5.0549999999999997</v>
      </c>
      <c r="D1269" s="2" t="s">
        <v>799</v>
      </c>
      <c r="E1269" s="2" t="s">
        <v>1370</v>
      </c>
      <c r="F1269" s="2" t="s">
        <v>1425</v>
      </c>
      <c r="G1269" s="2" t="s">
        <v>7</v>
      </c>
      <c r="H1269" s="2">
        <f>10*A6</f>
        <v>1.5</v>
      </c>
      <c r="I1269" s="2">
        <f>7*A9</f>
        <v>0.21</v>
      </c>
      <c r="J1269" s="2">
        <f>7*A2</f>
        <v>0.42</v>
      </c>
      <c r="K1269" s="2">
        <f>15*A38</f>
        <v>0.22499999999999998</v>
      </c>
      <c r="L1269" s="2">
        <f>3*A22</f>
        <v>2.7</v>
      </c>
      <c r="M1269" s="2" t="s">
        <v>1980</v>
      </c>
    </row>
    <row r="1270" spans="3:13" ht="15.6" customHeight="1">
      <c r="C1270" s="2">
        <f t="shared" si="29"/>
        <v>2.7699999999999996</v>
      </c>
      <c r="D1270" s="2" t="s">
        <v>800</v>
      </c>
      <c r="E1270" s="2" t="s">
        <v>1370</v>
      </c>
      <c r="F1270" s="2" t="s">
        <v>1425</v>
      </c>
      <c r="G1270" s="2" t="s">
        <v>11</v>
      </c>
      <c r="H1270" s="2">
        <f>8*A6</f>
        <v>1.2</v>
      </c>
      <c r="I1270" s="2">
        <f>5*A2</f>
        <v>0.3</v>
      </c>
      <c r="J1270" s="2">
        <f>5*A5</f>
        <v>0.4</v>
      </c>
      <c r="K1270" s="2">
        <f>10*A38</f>
        <v>0.15</v>
      </c>
      <c r="L1270" s="2">
        <f>6*A28</f>
        <v>0.72</v>
      </c>
      <c r="M1270" s="2" t="s">
        <v>1980</v>
      </c>
    </row>
    <row r="1271" spans="3:13" ht="15.6" customHeight="1">
      <c r="C1271" s="2">
        <f t="shared" si="29"/>
        <v>2.21</v>
      </c>
      <c r="D1271" s="2" t="s">
        <v>801</v>
      </c>
      <c r="E1271" s="2" t="s">
        <v>1378</v>
      </c>
      <c r="F1271" s="2" t="s">
        <v>1383</v>
      </c>
      <c r="G1271" s="2" t="s">
        <v>11</v>
      </c>
      <c r="H1271" s="2">
        <f>7*A5</f>
        <v>0.56000000000000005</v>
      </c>
      <c r="I1271" s="2">
        <f>5*A9</f>
        <v>0.15</v>
      </c>
      <c r="J1271" s="2">
        <f>5*A6</f>
        <v>0.75</v>
      </c>
      <c r="K1271" s="2">
        <f>10*A38</f>
        <v>0.15</v>
      </c>
      <c r="L1271" s="2">
        <f>3*A47</f>
        <v>0.60000000000000009</v>
      </c>
      <c r="M1271" s="2" t="s">
        <v>1980</v>
      </c>
    </row>
    <row r="1272" spans="3:13" ht="15.6" customHeight="1">
      <c r="C1272" s="2">
        <f t="shared" si="29"/>
        <v>2.2199999999999998</v>
      </c>
      <c r="D1272" s="2" t="s">
        <v>802</v>
      </c>
      <c r="E1272" s="2" t="s">
        <v>1435</v>
      </c>
      <c r="F1272" s="2" t="s">
        <v>1383</v>
      </c>
      <c r="G1272" s="2" t="s">
        <v>11</v>
      </c>
      <c r="H1272" s="2">
        <f>9*A9</f>
        <v>0.27</v>
      </c>
      <c r="I1272" s="2">
        <f>6*A5</f>
        <v>0.48</v>
      </c>
      <c r="J1272" s="2">
        <f>6*A6</f>
        <v>0.89999999999999991</v>
      </c>
      <c r="K1272" s="2">
        <f>10*A38</f>
        <v>0.15</v>
      </c>
      <c r="L1272" s="2">
        <f>6*A13</f>
        <v>0.42000000000000004</v>
      </c>
      <c r="M1272" s="2" t="s">
        <v>1980</v>
      </c>
    </row>
    <row r="1273" spans="3:13" ht="15.6" customHeight="1">
      <c r="C1273" s="2">
        <f t="shared" si="29"/>
        <v>7.6049999999999995</v>
      </c>
      <c r="D1273" s="2" t="s">
        <v>803</v>
      </c>
      <c r="E1273" s="2" t="s">
        <v>1370</v>
      </c>
      <c r="F1273" s="2" t="s">
        <v>1431</v>
      </c>
      <c r="G1273" s="2" t="s">
        <v>7</v>
      </c>
      <c r="H1273" s="2">
        <f>12*A6</f>
        <v>1.7999999999999998</v>
      </c>
      <c r="I1273" s="2">
        <f>8*A7</f>
        <v>2.4</v>
      </c>
      <c r="J1273" s="2">
        <f>8*A2</f>
        <v>0.48</v>
      </c>
      <c r="K1273" s="2">
        <f>15*A38</f>
        <v>0.22499999999999998</v>
      </c>
      <c r="L1273" s="2">
        <f>3*A22</f>
        <v>2.7</v>
      </c>
      <c r="M1273" s="2" t="s">
        <v>1980</v>
      </c>
    </row>
    <row r="1274" spans="3:13" ht="15.6" customHeight="1">
      <c r="C1274" s="2">
        <f t="shared" si="29"/>
        <v>5.2650000000000006</v>
      </c>
      <c r="D1274" s="2" t="s">
        <v>804</v>
      </c>
      <c r="E1274" s="2" t="s">
        <v>1370</v>
      </c>
      <c r="F1274" s="2" t="s">
        <v>1376</v>
      </c>
      <c r="G1274" s="2" t="s">
        <v>7</v>
      </c>
      <c r="H1274" s="2">
        <f>11*A6</f>
        <v>1.65</v>
      </c>
      <c r="I1274" s="2">
        <f>7*A9</f>
        <v>0.21</v>
      </c>
      <c r="J1274" s="2">
        <f>8*A2</f>
        <v>0.48</v>
      </c>
      <c r="K1274" s="2">
        <f>15*A38</f>
        <v>0.22499999999999998</v>
      </c>
      <c r="L1274" s="2">
        <f>3*A22</f>
        <v>2.7</v>
      </c>
      <c r="M1274" s="2" t="s">
        <v>1980</v>
      </c>
    </row>
    <row r="1275" spans="3:13" ht="15.6" customHeight="1">
      <c r="C1275" s="2">
        <f t="shared" si="29"/>
        <v>2.5499999999999998</v>
      </c>
      <c r="D1275" s="2" t="s">
        <v>805</v>
      </c>
      <c r="E1275" s="2" t="s">
        <v>1370</v>
      </c>
      <c r="F1275" s="2" t="s">
        <v>1376</v>
      </c>
      <c r="G1275" s="2" t="s">
        <v>11</v>
      </c>
      <c r="H1275" s="2">
        <f>8*A6</f>
        <v>1.2</v>
      </c>
      <c r="I1275" s="2">
        <f>6*A9</f>
        <v>0.18</v>
      </c>
      <c r="J1275" s="2">
        <f>5*A2</f>
        <v>0.3</v>
      </c>
      <c r="K1275" s="2">
        <f>10*A38</f>
        <v>0.15</v>
      </c>
      <c r="L1275" s="2">
        <f>6*A28</f>
        <v>0.72</v>
      </c>
      <c r="M1275" s="2" t="s">
        <v>1980</v>
      </c>
    </row>
    <row r="1276" spans="3:13" ht="15.6" customHeight="1">
      <c r="C1276" s="2">
        <f t="shared" si="29"/>
        <v>3.3149999999999999</v>
      </c>
      <c r="D1276" s="2" t="s">
        <v>806</v>
      </c>
      <c r="E1276" s="2" t="s">
        <v>1370</v>
      </c>
      <c r="F1276" s="2" t="s">
        <v>1376</v>
      </c>
      <c r="G1276" s="2" t="s">
        <v>5</v>
      </c>
      <c r="H1276" s="2">
        <f>6*A6</f>
        <v>0.89999999999999991</v>
      </c>
      <c r="I1276" s="2">
        <f>3*A9</f>
        <v>0.09</v>
      </c>
      <c r="J1276" s="2">
        <f>5*A38</f>
        <v>7.4999999999999997E-2</v>
      </c>
      <c r="K1276" s="2">
        <f>9*A23</f>
        <v>2.25</v>
      </c>
      <c r="L1276" s="2" t="s">
        <v>1980</v>
      </c>
      <c r="M1276" s="2" t="s">
        <v>1980</v>
      </c>
    </row>
    <row r="1277" spans="3:13" ht="15.6" customHeight="1">
      <c r="C1277" s="2">
        <f t="shared" si="29"/>
        <v>2.3999999999999995</v>
      </c>
      <c r="D1277" s="2" t="s">
        <v>808</v>
      </c>
      <c r="E1277" s="2" t="s">
        <v>1370</v>
      </c>
      <c r="F1277" s="2" t="s">
        <v>1383</v>
      </c>
      <c r="G1277" s="2" t="s">
        <v>11</v>
      </c>
      <c r="H1277" s="2">
        <f>9*A6</f>
        <v>1.3499999999999999</v>
      </c>
      <c r="I1277" s="2">
        <f>10*A38</f>
        <v>0.15</v>
      </c>
      <c r="J1277" s="2">
        <f>6*A9</f>
        <v>0.18</v>
      </c>
      <c r="K1277" s="2">
        <f>6*A28</f>
        <v>0.72</v>
      </c>
      <c r="L1277" s="2" t="s">
        <v>1980</v>
      </c>
      <c r="M1277" s="2" t="s">
        <v>1980</v>
      </c>
    </row>
    <row r="1278" spans="3:13" ht="15.6" customHeight="1">
      <c r="C1278" s="2">
        <f t="shared" si="29"/>
        <v>2.7299999999999995</v>
      </c>
      <c r="D1278" s="2" t="s">
        <v>809</v>
      </c>
      <c r="E1278" s="2" t="s">
        <v>1370</v>
      </c>
      <c r="F1278" s="2" t="s">
        <v>1376</v>
      </c>
      <c r="G1278" s="2" t="s">
        <v>11</v>
      </c>
      <c r="H1278" s="2">
        <f>9*A6</f>
        <v>1.3499999999999999</v>
      </c>
      <c r="I1278" s="2">
        <f>5*A9</f>
        <v>0.15</v>
      </c>
      <c r="J1278" s="2">
        <f>6*A2</f>
        <v>0.36</v>
      </c>
      <c r="K1278" s="2">
        <f>10*A38</f>
        <v>0.15</v>
      </c>
      <c r="L1278" s="2">
        <f>6*A28</f>
        <v>0.72</v>
      </c>
      <c r="M1278" s="2" t="s">
        <v>1980</v>
      </c>
    </row>
    <row r="1279" spans="3:13" ht="15.6" customHeight="1">
      <c r="C1279" s="2">
        <f t="shared" si="29"/>
        <v>3.165</v>
      </c>
      <c r="D1279" s="2" t="s">
        <v>810</v>
      </c>
      <c r="E1279" s="2" t="s">
        <v>1370</v>
      </c>
      <c r="F1279" s="2" t="s">
        <v>1383</v>
      </c>
      <c r="G1279" s="2" t="s">
        <v>5</v>
      </c>
      <c r="H1279" s="2">
        <f>5*A6</f>
        <v>0.75</v>
      </c>
      <c r="I1279" s="2">
        <f>3*A9</f>
        <v>0.09</v>
      </c>
      <c r="J1279" s="2">
        <f>5*A38</f>
        <v>7.4999999999999997E-2</v>
      </c>
      <c r="K1279" s="2">
        <f>9*A23</f>
        <v>2.25</v>
      </c>
      <c r="L1279" s="2" t="s">
        <v>1980</v>
      </c>
      <c r="M1279" s="2" t="s">
        <v>1980</v>
      </c>
    </row>
    <row r="1280" spans="3:13" ht="15.6" customHeight="1">
      <c r="C1280" s="2">
        <f t="shared" si="29"/>
        <v>3.3149999999999999</v>
      </c>
      <c r="D1280" s="2" t="s">
        <v>811</v>
      </c>
      <c r="E1280" s="2" t="s">
        <v>1435</v>
      </c>
      <c r="F1280" s="2" t="s">
        <v>1387</v>
      </c>
      <c r="G1280" s="2" t="s">
        <v>7</v>
      </c>
      <c r="H1280" s="2">
        <f>11*A9</f>
        <v>0.32999999999999996</v>
      </c>
      <c r="I1280" s="2">
        <f>6*A2</f>
        <v>0.36</v>
      </c>
      <c r="J1280" s="2">
        <f>9*A6</f>
        <v>1.3499999999999999</v>
      </c>
      <c r="K1280" s="2">
        <f>15*A38</f>
        <v>0.22499999999999998</v>
      </c>
      <c r="L1280" s="2">
        <f>3*A16</f>
        <v>1.0499999999999998</v>
      </c>
      <c r="M1280" s="2" t="s">
        <v>1980</v>
      </c>
    </row>
    <row r="1281" spans="3:13" ht="15.6" customHeight="1">
      <c r="C1281" s="2">
        <f t="shared" si="29"/>
        <v>0.94500000000000006</v>
      </c>
      <c r="D1281" s="2" t="s">
        <v>812</v>
      </c>
      <c r="E1281" s="2" t="s">
        <v>1435</v>
      </c>
      <c r="F1281" s="2" t="s">
        <v>1387</v>
      </c>
      <c r="G1281" s="2" t="s">
        <v>5</v>
      </c>
      <c r="H1281" s="2">
        <f>6*A9</f>
        <v>0.18</v>
      </c>
      <c r="I1281" s="2">
        <f>3*A5</f>
        <v>0.24</v>
      </c>
      <c r="J1281" s="2">
        <f>5*A38</f>
        <v>7.4999999999999997E-2</v>
      </c>
      <c r="K1281" s="2">
        <f>9*A18</f>
        <v>0.45</v>
      </c>
      <c r="L1281" s="2" t="s">
        <v>1980</v>
      </c>
      <c r="M1281" s="2" t="s">
        <v>1980</v>
      </c>
    </row>
    <row r="1282" spans="3:13" ht="15.6" customHeight="1">
      <c r="C1282" s="2">
        <f t="shared" si="29"/>
        <v>3.0699999999999994</v>
      </c>
      <c r="D1282" s="2" t="s">
        <v>813</v>
      </c>
      <c r="E1282" s="2" t="s">
        <v>1435</v>
      </c>
      <c r="F1282" s="2" t="s">
        <v>1387</v>
      </c>
      <c r="G1282" s="2" t="s">
        <v>11</v>
      </c>
      <c r="H1282" s="2">
        <f>10*A9</f>
        <v>0.3</v>
      </c>
      <c r="I1282" s="2">
        <f>6*A7</f>
        <v>1.7999999999999998</v>
      </c>
      <c r="J1282" s="2">
        <f>5*A5</f>
        <v>0.4</v>
      </c>
      <c r="K1282" s="2">
        <f>10*A38</f>
        <v>0.15</v>
      </c>
      <c r="L1282" s="2">
        <f>6*A13</f>
        <v>0.42000000000000004</v>
      </c>
      <c r="M1282" s="2" t="s">
        <v>1980</v>
      </c>
    </row>
    <row r="1283" spans="3:13" ht="15.6" customHeight="1">
      <c r="C1283" s="2">
        <f t="shared" si="29"/>
        <v>5.375</v>
      </c>
      <c r="D1283" s="2" t="s">
        <v>814</v>
      </c>
      <c r="E1283" s="2" t="s">
        <v>1370</v>
      </c>
      <c r="F1283" s="2" t="s">
        <v>1376</v>
      </c>
      <c r="G1283" s="2" t="s">
        <v>7</v>
      </c>
      <c r="H1283" s="2">
        <f>11*A6</f>
        <v>1.65</v>
      </c>
      <c r="I1283" s="2">
        <f>8*A9</f>
        <v>0.24</v>
      </c>
      <c r="J1283" s="2">
        <f>7*A5</f>
        <v>0.56000000000000005</v>
      </c>
      <c r="K1283" s="2">
        <f>15*A38</f>
        <v>0.22499999999999998</v>
      </c>
      <c r="L1283" s="2">
        <f>3*A22</f>
        <v>2.7</v>
      </c>
      <c r="M1283" s="2" t="s">
        <v>1980</v>
      </c>
    </row>
    <row r="1284" spans="3:13" ht="15.6" customHeight="1">
      <c r="C1284" s="2">
        <f t="shared" si="29"/>
        <v>3.2249999999999996</v>
      </c>
      <c r="D1284" s="2" t="s">
        <v>815</v>
      </c>
      <c r="E1284" s="2" t="s">
        <v>1370</v>
      </c>
      <c r="F1284" s="2" t="s">
        <v>1376</v>
      </c>
      <c r="G1284" s="2" t="s">
        <v>5</v>
      </c>
      <c r="H1284" s="2">
        <f>6*A6</f>
        <v>0.89999999999999991</v>
      </c>
      <c r="I1284" s="2">
        <f>5*A38</f>
        <v>7.4999999999999997E-2</v>
      </c>
      <c r="J1284" s="2">
        <f>9*A23</f>
        <v>2.25</v>
      </c>
      <c r="K1284" s="2" t="s">
        <v>1980</v>
      </c>
      <c r="L1284" s="2" t="s">
        <v>1980</v>
      </c>
      <c r="M1284" s="2" t="s">
        <v>1980</v>
      </c>
    </row>
    <row r="1285" spans="3:13" ht="15.6" customHeight="1">
      <c r="C1285" s="2">
        <f t="shared" si="29"/>
        <v>2.4750000000000001</v>
      </c>
      <c r="D1285" s="2" t="s">
        <v>816</v>
      </c>
      <c r="E1285" s="2" t="s">
        <v>1378</v>
      </c>
      <c r="F1285" s="2" t="s">
        <v>1383</v>
      </c>
      <c r="G1285" s="2" t="s">
        <v>5</v>
      </c>
      <c r="H1285" s="2">
        <f>5*A5</f>
        <v>0.4</v>
      </c>
      <c r="I1285" s="2">
        <f>5*A38</f>
        <v>7.4999999999999997E-2</v>
      </c>
      <c r="J1285" s="2">
        <f>20*A49</f>
        <v>2</v>
      </c>
      <c r="K1285" s="2" t="s">
        <v>1980</v>
      </c>
      <c r="L1285" s="2" t="s">
        <v>1980</v>
      </c>
      <c r="M1285" s="2" t="s">
        <v>1980</v>
      </c>
    </row>
    <row r="1286" spans="3:13" ht="15.6" customHeight="1">
      <c r="C1286" s="2">
        <f t="shared" si="29"/>
        <v>1.0549999999999999</v>
      </c>
      <c r="D1286" s="2" t="s">
        <v>817</v>
      </c>
      <c r="E1286" s="2" t="s">
        <v>1435</v>
      </c>
      <c r="F1286" s="2" t="s">
        <v>1383</v>
      </c>
      <c r="G1286" s="2" t="s">
        <v>5</v>
      </c>
      <c r="H1286" s="2">
        <f>7*A9</f>
        <v>0.21</v>
      </c>
      <c r="I1286" s="2">
        <f>4*A5</f>
        <v>0.32</v>
      </c>
      <c r="J1286" s="2">
        <f>5*A38</f>
        <v>7.4999999999999997E-2</v>
      </c>
      <c r="K1286" s="2">
        <f>9*A18</f>
        <v>0.45</v>
      </c>
      <c r="L1286" s="2" t="s">
        <v>1980</v>
      </c>
      <c r="M1286" s="2" t="s">
        <v>1980</v>
      </c>
    </row>
    <row r="1287" spans="3:13" ht="15.6" customHeight="1">
      <c r="C1287" s="2">
        <f>SUM(H1287:M1287)</f>
        <v>3.11</v>
      </c>
      <c r="D1287" s="2" t="s">
        <v>2508</v>
      </c>
      <c r="E1287" s="2" t="s">
        <v>1378</v>
      </c>
      <c r="F1287" s="2" t="s">
        <v>1383</v>
      </c>
      <c r="G1287" s="2" t="s">
        <v>11</v>
      </c>
      <c r="H1287" s="2">
        <f>7*A5</f>
        <v>0.56000000000000005</v>
      </c>
      <c r="I1287" s="2">
        <f>6*A7</f>
        <v>1.7999999999999998</v>
      </c>
      <c r="J1287" s="2">
        <f>10*A38</f>
        <v>0.15</v>
      </c>
      <c r="K1287" s="2">
        <f>3*A47</f>
        <v>0.60000000000000009</v>
      </c>
      <c r="L1287" s="2" t="s">
        <v>1980</v>
      </c>
      <c r="M1287" s="2" t="s">
        <v>1980</v>
      </c>
    </row>
    <row r="1288" spans="3:13" ht="15.6" customHeight="1">
      <c r="C1288" s="2">
        <f t="shared" si="29"/>
        <v>2.7050000000000001</v>
      </c>
      <c r="D1288" s="2" t="s">
        <v>818</v>
      </c>
      <c r="E1288" s="2" t="s">
        <v>1378</v>
      </c>
      <c r="F1288" s="2" t="s">
        <v>1383</v>
      </c>
      <c r="G1288" s="2" t="s">
        <v>5</v>
      </c>
      <c r="H1288" s="2">
        <f>6*A5</f>
        <v>0.48</v>
      </c>
      <c r="I1288" s="2">
        <f>5*A9</f>
        <v>0.15</v>
      </c>
      <c r="J1288" s="2">
        <f>5*A38</f>
        <v>7.4999999999999997E-2</v>
      </c>
      <c r="K1288" s="2">
        <f>20*A49</f>
        <v>2</v>
      </c>
      <c r="L1288" s="2" t="s">
        <v>1980</v>
      </c>
      <c r="M1288" s="2" t="s">
        <v>1980</v>
      </c>
    </row>
    <row r="1289" spans="3:13" ht="15.6" customHeight="1">
      <c r="C1289" s="2">
        <f t="shared" si="29"/>
        <v>3.2699999999999996</v>
      </c>
      <c r="D1289" s="2" t="s">
        <v>819</v>
      </c>
      <c r="E1289" s="2" t="s">
        <v>1370</v>
      </c>
      <c r="F1289" s="2" t="s">
        <v>1383</v>
      </c>
      <c r="G1289" s="2" t="s">
        <v>11</v>
      </c>
      <c r="H1289" s="2">
        <f>10*A6</f>
        <v>1.5</v>
      </c>
      <c r="I1289" s="2">
        <f>7*A2</f>
        <v>0.42</v>
      </c>
      <c r="J1289" s="2">
        <f>6*A5</f>
        <v>0.48</v>
      </c>
      <c r="K1289" s="2">
        <f>10*A38</f>
        <v>0.15</v>
      </c>
      <c r="L1289" s="2">
        <f>6*A28</f>
        <v>0.72</v>
      </c>
      <c r="M1289" s="2" t="s">
        <v>1980</v>
      </c>
    </row>
    <row r="1290" spans="3:13" ht="15.6" customHeight="1">
      <c r="C1290" s="2">
        <f t="shared" si="29"/>
        <v>2.085</v>
      </c>
      <c r="D1290" s="2" t="s">
        <v>820</v>
      </c>
      <c r="E1290" s="2" t="s">
        <v>1363</v>
      </c>
      <c r="F1290" s="2" t="s">
        <v>1364</v>
      </c>
      <c r="G1290" s="2" t="s">
        <v>7</v>
      </c>
      <c r="H1290" s="2">
        <f>12*A4</f>
        <v>0.12</v>
      </c>
      <c r="I1290" s="2">
        <f>7*A2</f>
        <v>0.42</v>
      </c>
      <c r="J1290" s="2">
        <f>9*A5</f>
        <v>0.72</v>
      </c>
      <c r="K1290" s="2">
        <f>15*A38</f>
        <v>0.22499999999999998</v>
      </c>
      <c r="L1290" s="2">
        <f>3*A14</f>
        <v>0.60000000000000009</v>
      </c>
      <c r="M1290" s="2" t="s">
        <v>1980</v>
      </c>
    </row>
    <row r="1291" spans="3:13" ht="15.6" customHeight="1">
      <c r="C1291" s="2">
        <f t="shared" si="29"/>
        <v>3.0750000000000002</v>
      </c>
      <c r="D1291" s="2" t="s">
        <v>821</v>
      </c>
      <c r="E1291" s="2" t="s">
        <v>1370</v>
      </c>
      <c r="F1291" s="2" t="s">
        <v>1431</v>
      </c>
      <c r="G1291" s="2" t="s">
        <v>5</v>
      </c>
      <c r="H1291" s="2">
        <f>5*A6</f>
        <v>0.75</v>
      </c>
      <c r="I1291" s="2">
        <f>5*A38</f>
        <v>7.4999999999999997E-2</v>
      </c>
      <c r="J1291" s="2">
        <f>9*A23</f>
        <v>2.25</v>
      </c>
      <c r="K1291" s="2" t="s">
        <v>1980</v>
      </c>
      <c r="L1291" s="2" t="s">
        <v>1980</v>
      </c>
      <c r="M1291" s="2" t="s">
        <v>1980</v>
      </c>
    </row>
    <row r="1292" spans="3:13" ht="15.6" customHeight="1">
      <c r="C1292" s="2">
        <f t="shared" si="29"/>
        <v>3.0750000000000002</v>
      </c>
      <c r="D1292" s="2" t="s">
        <v>822</v>
      </c>
      <c r="E1292" s="2" t="s">
        <v>1370</v>
      </c>
      <c r="F1292" s="2" t="s">
        <v>1431</v>
      </c>
      <c r="G1292" s="2" t="s">
        <v>5</v>
      </c>
      <c r="H1292" s="2">
        <f>5*A6</f>
        <v>0.75</v>
      </c>
      <c r="I1292" s="2">
        <f>5*A38</f>
        <v>7.4999999999999997E-2</v>
      </c>
      <c r="J1292" s="2">
        <f>9*A23</f>
        <v>2.25</v>
      </c>
      <c r="K1292" s="2" t="s">
        <v>1980</v>
      </c>
      <c r="L1292" s="2" t="s">
        <v>1980</v>
      </c>
      <c r="M1292" s="2" t="s">
        <v>1980</v>
      </c>
    </row>
    <row r="1293" spans="3:13" ht="15.6" customHeight="1">
      <c r="C1293" s="2">
        <f t="shared" si="29"/>
        <v>2.3200000000000003</v>
      </c>
      <c r="D1293" s="2" t="s">
        <v>823</v>
      </c>
      <c r="E1293" s="2" t="s">
        <v>1370</v>
      </c>
      <c r="F1293" s="2" t="s">
        <v>1447</v>
      </c>
      <c r="G1293" s="2" t="s">
        <v>11</v>
      </c>
      <c r="H1293" s="2">
        <f>7*A6</f>
        <v>1.05</v>
      </c>
      <c r="I1293" s="2">
        <f>5*A5</f>
        <v>0.4</v>
      </c>
      <c r="J1293" s="2">
        <f>10*A38</f>
        <v>0.15</v>
      </c>
      <c r="K1293" s="2">
        <f>6*A28</f>
        <v>0.72</v>
      </c>
      <c r="L1293" s="2" t="s">
        <v>1980</v>
      </c>
      <c r="M1293" s="2" t="s">
        <v>1980</v>
      </c>
    </row>
    <row r="1294" spans="3:13" ht="15.6" customHeight="1">
      <c r="C1294" s="2">
        <f t="shared" si="29"/>
        <v>2.9249999999999998</v>
      </c>
      <c r="D1294" s="2" t="s">
        <v>824</v>
      </c>
      <c r="E1294" s="2" t="s">
        <v>1370</v>
      </c>
      <c r="F1294" s="2" t="s">
        <v>1447</v>
      </c>
      <c r="G1294" s="2" t="s">
        <v>5</v>
      </c>
      <c r="H1294" s="2">
        <f>4*A6</f>
        <v>0.6</v>
      </c>
      <c r="I1294" s="2">
        <f>5*A38</f>
        <v>7.4999999999999997E-2</v>
      </c>
      <c r="J1294" s="2">
        <f>9*A23</f>
        <v>2.25</v>
      </c>
      <c r="K1294" s="2" t="s">
        <v>1980</v>
      </c>
      <c r="L1294" s="2" t="s">
        <v>1980</v>
      </c>
      <c r="M1294" s="2" t="s">
        <v>1980</v>
      </c>
    </row>
    <row r="1295" spans="3:13" ht="15.6" customHeight="1">
      <c r="C1295" s="2">
        <f t="shared" si="29"/>
        <v>3.3449999999999998</v>
      </c>
      <c r="D1295" s="2" t="s">
        <v>825</v>
      </c>
      <c r="E1295" s="2" t="s">
        <v>1435</v>
      </c>
      <c r="F1295" s="2" t="s">
        <v>1387</v>
      </c>
      <c r="G1295" s="2" t="s">
        <v>7</v>
      </c>
      <c r="H1295" s="2">
        <f>12*A9</f>
        <v>0.36</v>
      </c>
      <c r="I1295" s="2">
        <f>6*A2</f>
        <v>0.36</v>
      </c>
      <c r="J1295" s="2">
        <f>9*A6</f>
        <v>1.3499999999999999</v>
      </c>
      <c r="K1295" s="2">
        <f>15*A38</f>
        <v>0.22499999999999998</v>
      </c>
      <c r="L1295" s="2">
        <f>3*A16</f>
        <v>1.0499999999999998</v>
      </c>
      <c r="M1295" s="2" t="s">
        <v>1980</v>
      </c>
    </row>
    <row r="1296" spans="3:13" ht="15.6" customHeight="1">
      <c r="C1296" s="2">
        <f t="shared" si="29"/>
        <v>2.2199999999999998</v>
      </c>
      <c r="D1296" s="2" t="s">
        <v>826</v>
      </c>
      <c r="E1296" s="2" t="s">
        <v>1370</v>
      </c>
      <c r="F1296" s="2" t="s">
        <v>1425</v>
      </c>
      <c r="G1296" s="2" t="s">
        <v>11</v>
      </c>
      <c r="H1296" s="2">
        <f>7*A6</f>
        <v>1.05</v>
      </c>
      <c r="I1296" s="2">
        <f>5*A2</f>
        <v>0.3</v>
      </c>
      <c r="J1296" s="2">
        <f>10*A38</f>
        <v>0.15</v>
      </c>
      <c r="K1296" s="2">
        <f>6*A28</f>
        <v>0.72</v>
      </c>
      <c r="L1296" s="2" t="s">
        <v>1980</v>
      </c>
      <c r="M1296" s="2" t="s">
        <v>1980</v>
      </c>
    </row>
    <row r="1297" spans="3:13" ht="15.6" customHeight="1">
      <c r="C1297" s="2">
        <f t="shared" si="29"/>
        <v>2.57</v>
      </c>
      <c r="D1297" s="2" t="s">
        <v>827</v>
      </c>
      <c r="E1297" s="2" t="s">
        <v>1370</v>
      </c>
      <c r="F1297" s="2" t="s">
        <v>1425</v>
      </c>
      <c r="G1297" s="2" t="s">
        <v>11</v>
      </c>
      <c r="H1297" s="2">
        <f>8*A6</f>
        <v>1.2</v>
      </c>
      <c r="I1297" s="2">
        <f>5*A3</f>
        <v>0.5</v>
      </c>
      <c r="J1297" s="2">
        <f>10*A38</f>
        <v>0.15</v>
      </c>
      <c r="K1297" s="2">
        <f>6*A28</f>
        <v>0.72</v>
      </c>
      <c r="L1297" s="2" t="s">
        <v>1980</v>
      </c>
      <c r="M1297" s="2" t="s">
        <v>1980</v>
      </c>
    </row>
    <row r="1298" spans="3:13" ht="15.6" customHeight="1">
      <c r="C1298" s="2">
        <f t="shared" si="29"/>
        <v>7.5349999999999993</v>
      </c>
      <c r="D1298" s="2" t="s">
        <v>828</v>
      </c>
      <c r="E1298" s="2" t="s">
        <v>1370</v>
      </c>
      <c r="F1298" s="2" t="s">
        <v>1425</v>
      </c>
      <c r="G1298" s="2" t="s">
        <v>7</v>
      </c>
      <c r="H1298" s="2">
        <f>11*A6</f>
        <v>1.65</v>
      </c>
      <c r="I1298" s="2">
        <f>8*A7</f>
        <v>2.4</v>
      </c>
      <c r="J1298" s="2">
        <f>7*A5</f>
        <v>0.56000000000000005</v>
      </c>
      <c r="K1298" s="2">
        <f>15*A38</f>
        <v>0.22499999999999998</v>
      </c>
      <c r="L1298" s="2">
        <f>3*A22</f>
        <v>2.7</v>
      </c>
      <c r="M1298" s="2" t="s">
        <v>1980</v>
      </c>
    </row>
    <row r="1299" spans="3:13" ht="15.6" customHeight="1">
      <c r="C1299" s="2">
        <f t="shared" si="29"/>
        <v>5.6150000000000002</v>
      </c>
      <c r="D1299" s="2" t="s">
        <v>829</v>
      </c>
      <c r="E1299" s="2" t="s">
        <v>1370</v>
      </c>
      <c r="F1299" s="2" t="s">
        <v>1364</v>
      </c>
      <c r="G1299" s="2" t="s">
        <v>7</v>
      </c>
      <c r="H1299" s="2">
        <f>11*A6</f>
        <v>1.65</v>
      </c>
      <c r="I1299" s="2">
        <f>8*A2</f>
        <v>0.48</v>
      </c>
      <c r="J1299" s="2">
        <f>7*A5</f>
        <v>0.56000000000000005</v>
      </c>
      <c r="K1299" s="2">
        <f>15*A38</f>
        <v>0.22499999999999998</v>
      </c>
      <c r="L1299" s="2">
        <f>3*A22</f>
        <v>2.7</v>
      </c>
      <c r="M1299" s="2" t="s">
        <v>1980</v>
      </c>
    </row>
    <row r="1300" spans="3:13" ht="15.6" customHeight="1">
      <c r="C1300" s="2">
        <f t="shared" si="29"/>
        <v>5.4050000000000002</v>
      </c>
      <c r="D1300" s="2" t="s">
        <v>830</v>
      </c>
      <c r="E1300" s="2" t="s">
        <v>1370</v>
      </c>
      <c r="F1300" s="2" t="s">
        <v>1425</v>
      </c>
      <c r="G1300" s="2" t="s">
        <v>7</v>
      </c>
      <c r="H1300" s="2">
        <f>10*A6</f>
        <v>1.5</v>
      </c>
      <c r="I1300" s="2">
        <f>7*A2</f>
        <v>0.42</v>
      </c>
      <c r="J1300" s="2">
        <f>7*A5</f>
        <v>0.56000000000000005</v>
      </c>
      <c r="K1300" s="2">
        <f>15*A38</f>
        <v>0.22499999999999998</v>
      </c>
      <c r="L1300" s="2">
        <f>3*A22</f>
        <v>2.7</v>
      </c>
      <c r="M1300" s="2" t="s">
        <v>1980</v>
      </c>
    </row>
    <row r="1301" spans="3:13" ht="15.6" customHeight="1">
      <c r="C1301" s="2">
        <f t="shared" si="29"/>
        <v>3.0750000000000002</v>
      </c>
      <c r="D1301" s="2" t="s">
        <v>831</v>
      </c>
      <c r="E1301" s="2" t="s">
        <v>1370</v>
      </c>
      <c r="F1301" s="2" t="s">
        <v>1425</v>
      </c>
      <c r="G1301" s="2" t="s">
        <v>5</v>
      </c>
      <c r="H1301" s="2">
        <f>5*A6</f>
        <v>0.75</v>
      </c>
      <c r="I1301" s="2">
        <f>5*A38</f>
        <v>7.4999999999999997E-2</v>
      </c>
      <c r="J1301" s="2">
        <f>9*A23</f>
        <v>2.25</v>
      </c>
      <c r="K1301" s="2" t="s">
        <v>1980</v>
      </c>
      <c r="L1301" s="2" t="s">
        <v>1980</v>
      </c>
      <c r="M1301" s="2" t="s">
        <v>1980</v>
      </c>
    </row>
    <row r="1302" spans="3:13" ht="15.6" customHeight="1">
      <c r="C1302" s="2">
        <f t="shared" si="29"/>
        <v>2.9699999999999998</v>
      </c>
      <c r="D1302" s="2" t="s">
        <v>832</v>
      </c>
      <c r="E1302" s="2" t="s">
        <v>1370</v>
      </c>
      <c r="F1302" s="2" t="s">
        <v>1364</v>
      </c>
      <c r="G1302" s="2" t="s">
        <v>11</v>
      </c>
      <c r="H1302" s="2">
        <f>8*A6</f>
        <v>1.2</v>
      </c>
      <c r="I1302" s="2">
        <f>5*A3</f>
        <v>0.5</v>
      </c>
      <c r="J1302" s="2">
        <f>5*A5</f>
        <v>0.4</v>
      </c>
      <c r="K1302" s="2">
        <f>10*A38</f>
        <v>0.15</v>
      </c>
      <c r="L1302" s="2">
        <f>6*A28</f>
        <v>0.72</v>
      </c>
      <c r="M1302" s="2" t="s">
        <v>1980</v>
      </c>
    </row>
    <row r="1303" spans="3:13" ht="15.6" customHeight="1">
      <c r="C1303" s="2">
        <f t="shared" si="29"/>
        <v>3.03</v>
      </c>
      <c r="D1303" s="2" t="s">
        <v>833</v>
      </c>
      <c r="E1303" s="2" t="s">
        <v>1363</v>
      </c>
      <c r="F1303" s="2" t="s">
        <v>1364</v>
      </c>
      <c r="G1303" s="2" t="s">
        <v>11</v>
      </c>
      <c r="H1303" s="2">
        <f>9*A3</f>
        <v>0.9</v>
      </c>
      <c r="I1303" s="2">
        <f>6*A7</f>
        <v>1.7999999999999998</v>
      </c>
      <c r="J1303" s="2">
        <f>10*A38</f>
        <v>0.15</v>
      </c>
      <c r="K1303" s="2">
        <f>6*A15</f>
        <v>0.18</v>
      </c>
      <c r="L1303" s="2" t="s">
        <v>1980</v>
      </c>
      <c r="M1303" s="2" t="s">
        <v>1980</v>
      </c>
    </row>
    <row r="1304" spans="3:13" ht="15.6" customHeight="1">
      <c r="C1304" s="2">
        <f t="shared" si="29"/>
        <v>4.8450000000000006</v>
      </c>
      <c r="D1304" s="2" t="s">
        <v>834</v>
      </c>
      <c r="E1304" s="2" t="s">
        <v>1363</v>
      </c>
      <c r="F1304" s="2" t="s">
        <v>1364</v>
      </c>
      <c r="G1304" s="2" t="s">
        <v>7</v>
      </c>
      <c r="H1304" s="2">
        <f>12*A3</f>
        <v>1.2000000000000002</v>
      </c>
      <c r="I1304" s="2">
        <f>7*A7</f>
        <v>2.1</v>
      </c>
      <c r="J1304" s="2">
        <f>9*A5</f>
        <v>0.72</v>
      </c>
      <c r="K1304" s="2">
        <f>15*A38</f>
        <v>0.22499999999999998</v>
      </c>
      <c r="L1304" s="2">
        <f>3*A14</f>
        <v>0.60000000000000009</v>
      </c>
      <c r="M1304" s="2" t="s">
        <v>1980</v>
      </c>
    </row>
    <row r="1305" spans="3:13" ht="15.6" customHeight="1">
      <c r="C1305" s="2">
        <f t="shared" si="29"/>
        <v>3.2549999999999999</v>
      </c>
      <c r="D1305" s="2" t="s">
        <v>835</v>
      </c>
      <c r="E1305" s="2" t="s">
        <v>1370</v>
      </c>
      <c r="F1305" s="2" t="s">
        <v>1387</v>
      </c>
      <c r="G1305" s="2" t="s">
        <v>5</v>
      </c>
      <c r="H1305" s="2">
        <f>5*A6</f>
        <v>0.75</v>
      </c>
      <c r="I1305" s="2">
        <f>3*A2</f>
        <v>0.18</v>
      </c>
      <c r="J1305" s="2">
        <f>5*A38</f>
        <v>7.4999999999999997E-2</v>
      </c>
      <c r="K1305" s="2">
        <f>9*A23</f>
        <v>2.25</v>
      </c>
      <c r="L1305" s="2" t="s">
        <v>1980</v>
      </c>
      <c r="M1305" s="2" t="s">
        <v>1980</v>
      </c>
    </row>
    <row r="1306" spans="3:13" ht="15.6" customHeight="1">
      <c r="C1306" s="2">
        <f t="shared" si="29"/>
        <v>2.2199999999999998</v>
      </c>
      <c r="D1306" s="2" t="s">
        <v>836</v>
      </c>
      <c r="E1306" s="2" t="s">
        <v>1370</v>
      </c>
      <c r="F1306" s="2" t="s">
        <v>1425</v>
      </c>
      <c r="G1306" s="2" t="s">
        <v>11</v>
      </c>
      <c r="H1306" s="2">
        <f>7*A6</f>
        <v>1.05</v>
      </c>
      <c r="I1306" s="2">
        <f>5*A2</f>
        <v>0.3</v>
      </c>
      <c r="J1306" s="2">
        <f>10*A38</f>
        <v>0.15</v>
      </c>
      <c r="K1306" s="2">
        <f>6*A28</f>
        <v>0.72</v>
      </c>
      <c r="L1306" s="2" t="s">
        <v>1980</v>
      </c>
      <c r="M1306" s="2" t="s">
        <v>1980</v>
      </c>
    </row>
    <row r="1307" spans="3:13" ht="15.6" customHeight="1">
      <c r="C1307" s="2">
        <f t="shared" si="29"/>
        <v>7.9850000000000003</v>
      </c>
      <c r="D1307" s="2" t="s">
        <v>837</v>
      </c>
      <c r="E1307" s="2" t="s">
        <v>1370</v>
      </c>
      <c r="F1307" s="2" t="s">
        <v>1425</v>
      </c>
      <c r="G1307" s="2" t="s">
        <v>7</v>
      </c>
      <c r="H1307" s="2">
        <f>12*A6</f>
        <v>1.7999999999999998</v>
      </c>
      <c r="I1307" s="2">
        <f>9*A7</f>
        <v>2.6999999999999997</v>
      </c>
      <c r="J1307" s="2">
        <f>7*A5</f>
        <v>0.56000000000000005</v>
      </c>
      <c r="K1307" s="2">
        <f>15*A38</f>
        <v>0.22499999999999998</v>
      </c>
      <c r="L1307" s="2">
        <f>3*A22</f>
        <v>2.7</v>
      </c>
      <c r="M1307" s="2" t="s">
        <v>1980</v>
      </c>
    </row>
    <row r="1308" spans="3:13" ht="15.6" customHeight="1">
      <c r="C1308" s="2">
        <f t="shared" si="29"/>
        <v>7.0949999999999998</v>
      </c>
      <c r="D1308" s="2" t="s">
        <v>838</v>
      </c>
      <c r="E1308" s="2" t="s">
        <v>1370</v>
      </c>
      <c r="F1308" s="2" t="s">
        <v>1376</v>
      </c>
      <c r="G1308" s="2" t="s">
        <v>7</v>
      </c>
      <c r="H1308" s="2">
        <f>12*A6</f>
        <v>1.7999999999999998</v>
      </c>
      <c r="I1308" s="2">
        <f>9*A9</f>
        <v>0.27</v>
      </c>
      <c r="J1308" s="2">
        <f>7*A7</f>
        <v>2.1</v>
      </c>
      <c r="K1308" s="2">
        <f>15*A38</f>
        <v>0.22499999999999998</v>
      </c>
      <c r="L1308" s="2">
        <f>3*A22</f>
        <v>2.7</v>
      </c>
      <c r="M1308" s="2" t="s">
        <v>1980</v>
      </c>
    </row>
    <row r="1309" spans="3:13" ht="15.6" customHeight="1">
      <c r="C1309" s="2">
        <f t="shared" si="29"/>
        <v>3.87</v>
      </c>
      <c r="D1309" s="2" t="s">
        <v>839</v>
      </c>
      <c r="E1309" s="2" t="s">
        <v>1370</v>
      </c>
      <c r="F1309" s="2" t="s">
        <v>1376</v>
      </c>
      <c r="G1309" s="2" t="s">
        <v>11</v>
      </c>
      <c r="H1309" s="2">
        <f>9*A6</f>
        <v>1.3499999999999999</v>
      </c>
      <c r="I1309" s="2">
        <f>5*A9</f>
        <v>0.15</v>
      </c>
      <c r="J1309" s="2">
        <f>5*A7</f>
        <v>1.5</v>
      </c>
      <c r="K1309" s="2">
        <f>10*A38</f>
        <v>0.15</v>
      </c>
      <c r="L1309" s="2">
        <f>6*A28</f>
        <v>0.72</v>
      </c>
      <c r="M1309" s="2" t="s">
        <v>1980</v>
      </c>
    </row>
    <row r="1310" spans="3:13" ht="15.6" customHeight="1">
      <c r="C1310" s="2">
        <f t="shared" si="29"/>
        <v>3.375</v>
      </c>
      <c r="D1310" s="2" t="s">
        <v>840</v>
      </c>
      <c r="E1310" s="2" t="s">
        <v>1370</v>
      </c>
      <c r="F1310" s="2" t="s">
        <v>1376</v>
      </c>
      <c r="G1310" s="2" t="s">
        <v>5</v>
      </c>
      <c r="H1310" s="2">
        <f>7*A6</f>
        <v>1.05</v>
      </c>
      <c r="I1310" s="2">
        <f>5*A38</f>
        <v>7.4999999999999997E-2</v>
      </c>
      <c r="J1310" s="2">
        <f>9*A23</f>
        <v>2.25</v>
      </c>
      <c r="K1310" s="2" t="s">
        <v>1980</v>
      </c>
      <c r="L1310" s="2" t="s">
        <v>1980</v>
      </c>
      <c r="M1310" s="2" t="s">
        <v>1980</v>
      </c>
    </row>
    <row r="1311" spans="3:13" ht="15.6" customHeight="1">
      <c r="C1311" s="2">
        <f t="shared" si="29"/>
        <v>4.5049999999999999</v>
      </c>
      <c r="D1311" s="2" t="s">
        <v>841</v>
      </c>
      <c r="E1311" s="2" t="s">
        <v>1378</v>
      </c>
      <c r="F1311" s="2" t="s">
        <v>1383</v>
      </c>
      <c r="G1311" s="2" t="s">
        <v>7</v>
      </c>
      <c r="H1311" s="2">
        <f>10*A5</f>
        <v>0.8</v>
      </c>
      <c r="I1311" s="2">
        <f>6*A9</f>
        <v>0.18</v>
      </c>
      <c r="J1311" s="2">
        <f>8*A7</f>
        <v>2.4</v>
      </c>
      <c r="K1311" s="2">
        <f>15*A38</f>
        <v>0.22499999999999998</v>
      </c>
      <c r="L1311" s="2">
        <f>3*A50</f>
        <v>0.89999999999999991</v>
      </c>
      <c r="M1311" s="2" t="s">
        <v>1980</v>
      </c>
    </row>
    <row r="1312" spans="3:13" ht="15.6" customHeight="1">
      <c r="C1312" s="2">
        <f t="shared" si="29"/>
        <v>2.395</v>
      </c>
      <c r="D1312" s="2" t="s">
        <v>842</v>
      </c>
      <c r="E1312" s="2" t="s">
        <v>1378</v>
      </c>
      <c r="F1312" s="2" t="s">
        <v>1383</v>
      </c>
      <c r="G1312" s="2" t="s">
        <v>5</v>
      </c>
      <c r="H1312" s="2">
        <f>4*A5</f>
        <v>0.32</v>
      </c>
      <c r="I1312" s="2">
        <f>5*A38</f>
        <v>7.4999999999999997E-2</v>
      </c>
      <c r="J1312" s="2">
        <f>20*A49</f>
        <v>2</v>
      </c>
      <c r="K1312" s="2" t="s">
        <v>1980</v>
      </c>
      <c r="L1312" s="2" t="s">
        <v>1980</v>
      </c>
      <c r="M1312" s="2" t="s">
        <v>1980</v>
      </c>
    </row>
    <row r="1313" spans="3:13" ht="15.6" customHeight="1">
      <c r="C1313" s="2">
        <f t="shared" si="29"/>
        <v>3.11</v>
      </c>
      <c r="D1313" s="2" t="s">
        <v>843</v>
      </c>
      <c r="E1313" s="2" t="s">
        <v>1378</v>
      </c>
      <c r="F1313" s="2" t="s">
        <v>1364</v>
      </c>
      <c r="G1313" s="2" t="s">
        <v>11</v>
      </c>
      <c r="H1313" s="2">
        <f>7*A5</f>
        <v>0.56000000000000005</v>
      </c>
      <c r="I1313" s="2">
        <f>6*A7</f>
        <v>1.7999999999999998</v>
      </c>
      <c r="J1313" s="2">
        <f>10*A38</f>
        <v>0.15</v>
      </c>
      <c r="K1313" s="2">
        <f>3*A47</f>
        <v>0.60000000000000009</v>
      </c>
      <c r="L1313" s="2" t="s">
        <v>1980</v>
      </c>
      <c r="M1313" s="2" t="s">
        <v>1980</v>
      </c>
    </row>
    <row r="1314" spans="3:13" ht="15.6" customHeight="1">
      <c r="C1314" s="2">
        <f t="shared" si="29"/>
        <v>5.09</v>
      </c>
      <c r="D1314" s="2" t="s">
        <v>1653</v>
      </c>
      <c r="E1314" s="2" t="s">
        <v>1382</v>
      </c>
      <c r="F1314" s="2" t="s">
        <v>1371</v>
      </c>
      <c r="G1314" s="2" t="s">
        <v>11</v>
      </c>
      <c r="H1314" s="2">
        <f>10*A7</f>
        <v>3</v>
      </c>
      <c r="I1314" s="2">
        <f>7*A2</f>
        <v>0.42</v>
      </c>
      <c r="J1314" s="2">
        <f>5*A35</f>
        <v>1.25</v>
      </c>
      <c r="K1314" s="2">
        <f>6*A11</f>
        <v>0.42000000000000004</v>
      </c>
      <c r="L1314" s="2" t="s">
        <v>1980</v>
      </c>
      <c r="M1314" s="2" t="s">
        <v>1980</v>
      </c>
    </row>
    <row r="1315" spans="3:13" ht="15.6" customHeight="1">
      <c r="C1315" s="2">
        <f t="shared" si="29"/>
        <v>2</v>
      </c>
      <c r="D1315" s="2" t="s">
        <v>844</v>
      </c>
      <c r="E1315" s="2" t="s">
        <v>1378</v>
      </c>
      <c r="F1315" s="2" t="s">
        <v>1383</v>
      </c>
      <c r="G1315" s="2" t="s">
        <v>11</v>
      </c>
      <c r="H1315" s="2">
        <f>8*A5</f>
        <v>0.64</v>
      </c>
      <c r="I1315" s="2">
        <f>10*A38</f>
        <v>0.15</v>
      </c>
      <c r="J1315" s="2">
        <f>10*A53</f>
        <v>0.25</v>
      </c>
      <c r="K1315" s="2">
        <f>6*A2</f>
        <v>0.36</v>
      </c>
      <c r="L1315" s="2">
        <f>3*A47</f>
        <v>0.60000000000000009</v>
      </c>
      <c r="M1315" s="2" t="s">
        <v>1980</v>
      </c>
    </row>
    <row r="1316" spans="3:13" ht="15.6" customHeight="1">
      <c r="C1316" s="2">
        <f t="shared" si="29"/>
        <v>2.3999999999999995</v>
      </c>
      <c r="D1316" s="2" t="s">
        <v>845</v>
      </c>
      <c r="E1316" s="2" t="s">
        <v>1370</v>
      </c>
      <c r="F1316" s="2" t="s">
        <v>1425</v>
      </c>
      <c r="G1316" s="2" t="s">
        <v>11</v>
      </c>
      <c r="H1316" s="2">
        <f>9*A6</f>
        <v>1.3499999999999999</v>
      </c>
      <c r="I1316" s="2">
        <f>6*A9</f>
        <v>0.18</v>
      </c>
      <c r="J1316" s="2">
        <f>10*A38</f>
        <v>0.15</v>
      </c>
      <c r="K1316" s="2">
        <f>6*A28</f>
        <v>0.72</v>
      </c>
      <c r="L1316" s="2" t="s">
        <v>1980</v>
      </c>
      <c r="M1316" s="2" t="s">
        <v>1980</v>
      </c>
    </row>
    <row r="1317" spans="3:13" ht="15.6" customHeight="1">
      <c r="C1317" s="2">
        <f t="shared" si="29"/>
        <v>6.915</v>
      </c>
      <c r="D1317" s="2" t="s">
        <v>846</v>
      </c>
      <c r="E1317" s="2" t="s">
        <v>1370</v>
      </c>
      <c r="F1317" s="2" t="s">
        <v>1376</v>
      </c>
      <c r="G1317" s="2" t="s">
        <v>7</v>
      </c>
      <c r="H1317" s="2">
        <f>11*A6</f>
        <v>1.65</v>
      </c>
      <c r="I1317" s="2">
        <f>8*A9</f>
        <v>0.24</v>
      </c>
      <c r="J1317" s="2">
        <f>7*A7</f>
        <v>2.1</v>
      </c>
      <c r="K1317" s="2">
        <f>15*A38</f>
        <v>0.22499999999999998</v>
      </c>
      <c r="L1317" s="2">
        <f>3*A22</f>
        <v>2.7</v>
      </c>
      <c r="M1317" s="2" t="s">
        <v>1980</v>
      </c>
    </row>
    <row r="1318" spans="3:13" ht="15.6" customHeight="1">
      <c r="C1318" s="2">
        <f t="shared" si="29"/>
        <v>2.4649999999999999</v>
      </c>
      <c r="D1318" s="2" t="s">
        <v>847</v>
      </c>
      <c r="E1318" s="2" t="s">
        <v>1363</v>
      </c>
      <c r="F1318" s="2" t="s">
        <v>1383</v>
      </c>
      <c r="G1318" s="2" t="s">
        <v>7</v>
      </c>
      <c r="H1318" s="2">
        <f>11*A4</f>
        <v>0.11</v>
      </c>
      <c r="I1318" s="2">
        <f>6*A9</f>
        <v>0.18</v>
      </c>
      <c r="J1318" s="2">
        <f>9*A6</f>
        <v>1.3499999999999999</v>
      </c>
      <c r="K1318" s="2">
        <f>15*A38</f>
        <v>0.22499999999999998</v>
      </c>
      <c r="L1318" s="2">
        <f>3*A14</f>
        <v>0.60000000000000009</v>
      </c>
      <c r="M1318" s="2" t="s">
        <v>1980</v>
      </c>
    </row>
    <row r="1319" spans="3:13" ht="15.6" customHeight="1">
      <c r="C1319" s="2">
        <f t="shared" si="29"/>
        <v>0.93499999999999994</v>
      </c>
      <c r="D1319" s="2" t="s">
        <v>848</v>
      </c>
      <c r="E1319" s="2" t="s">
        <v>1363</v>
      </c>
      <c r="F1319" s="2" t="s">
        <v>1364</v>
      </c>
      <c r="G1319" s="2" t="s">
        <v>5</v>
      </c>
      <c r="H1319" s="2">
        <f>5*A4</f>
        <v>0.05</v>
      </c>
      <c r="I1319" s="2">
        <f>3*A6</f>
        <v>0.44999999999999996</v>
      </c>
      <c r="J1319" s="2">
        <f>5*A38</f>
        <v>7.4999999999999997E-2</v>
      </c>
      <c r="K1319" s="2">
        <f>9*A17</f>
        <v>0.36</v>
      </c>
      <c r="L1319" s="2" t="s">
        <v>1980</v>
      </c>
      <c r="M1319" s="2" t="s">
        <v>1980</v>
      </c>
    </row>
    <row r="1320" spans="3:13" ht="15.6" customHeight="1">
      <c r="C1320" s="2">
        <f t="shared" si="29"/>
        <v>1.5799999999999998</v>
      </c>
      <c r="D1320" s="2" t="s">
        <v>849</v>
      </c>
      <c r="E1320" s="2" t="s">
        <v>1363</v>
      </c>
      <c r="F1320" s="2" t="s">
        <v>1364</v>
      </c>
      <c r="G1320" s="2" t="s">
        <v>11</v>
      </c>
      <c r="H1320" s="2">
        <f>11*A3</f>
        <v>1.1000000000000001</v>
      </c>
      <c r="I1320" s="2">
        <f>5*A9</f>
        <v>0.15</v>
      </c>
      <c r="J1320" s="2">
        <f>10*A38</f>
        <v>0.15</v>
      </c>
      <c r="K1320" s="2">
        <f>6*A15</f>
        <v>0.18</v>
      </c>
      <c r="L1320" s="2" t="s">
        <v>1980</v>
      </c>
      <c r="M1320" s="2" t="s">
        <v>1980</v>
      </c>
    </row>
    <row r="1321" spans="3:13" ht="15.6" customHeight="1">
      <c r="C1321" s="2">
        <f t="shared" si="29"/>
        <v>1.0949999999999998</v>
      </c>
      <c r="D1321" s="2" t="s">
        <v>850</v>
      </c>
      <c r="E1321" s="2" t="s">
        <v>1363</v>
      </c>
      <c r="F1321" s="2" t="s">
        <v>1364</v>
      </c>
      <c r="G1321" s="2" t="s">
        <v>5</v>
      </c>
      <c r="H1321" s="2">
        <f>6*A4</f>
        <v>0.06</v>
      </c>
      <c r="I1321" s="2">
        <f>4*A6</f>
        <v>0.6</v>
      </c>
      <c r="J1321" s="2">
        <f>5*A38</f>
        <v>7.4999999999999997E-2</v>
      </c>
      <c r="K1321" s="2">
        <f>9*A17</f>
        <v>0.36</v>
      </c>
      <c r="L1321" s="2" t="s">
        <v>1980</v>
      </c>
      <c r="M1321" s="2" t="s">
        <v>1980</v>
      </c>
    </row>
    <row r="1322" spans="3:13" ht="15.6" customHeight="1">
      <c r="C1322" s="2">
        <f t="shared" si="29"/>
        <v>3.0750000000000002</v>
      </c>
      <c r="D1322" s="2" t="s">
        <v>851</v>
      </c>
      <c r="E1322" s="2" t="s">
        <v>1370</v>
      </c>
      <c r="F1322" s="2" t="s">
        <v>1425</v>
      </c>
      <c r="G1322" s="2" t="s">
        <v>5</v>
      </c>
      <c r="H1322" s="2">
        <f>5*A6</f>
        <v>0.75</v>
      </c>
      <c r="I1322" s="2">
        <f>5*A38</f>
        <v>7.4999999999999997E-2</v>
      </c>
      <c r="J1322" s="2">
        <f>9*A23</f>
        <v>2.25</v>
      </c>
      <c r="K1322" s="2" t="s">
        <v>1980</v>
      </c>
      <c r="L1322" s="2" t="s">
        <v>1980</v>
      </c>
      <c r="M1322" s="2" t="s">
        <v>1980</v>
      </c>
    </row>
    <row r="1323" spans="3:13" ht="15.6" customHeight="1">
      <c r="C1323" s="2">
        <f t="shared" ref="C1323:C1386" si="30">SUM(H1323:M1323)</f>
        <v>1.92</v>
      </c>
      <c r="D1323" s="2" t="s">
        <v>852</v>
      </c>
      <c r="E1323" s="2" t="s">
        <v>1370</v>
      </c>
      <c r="F1323" s="2" t="s">
        <v>1425</v>
      </c>
      <c r="G1323" s="2" t="s">
        <v>11</v>
      </c>
      <c r="H1323" s="2">
        <f>7*A6</f>
        <v>1.05</v>
      </c>
      <c r="I1323" s="2">
        <f>10*A38</f>
        <v>0.15</v>
      </c>
      <c r="J1323" s="2">
        <f>6*A28</f>
        <v>0.72</v>
      </c>
      <c r="K1323" s="2" t="s">
        <v>1980</v>
      </c>
      <c r="L1323" s="2" t="s">
        <v>1980</v>
      </c>
      <c r="M1323" s="2" t="s">
        <v>1980</v>
      </c>
    </row>
    <row r="1324" spans="3:13" ht="15.6" customHeight="1">
      <c r="C1324" s="2">
        <f t="shared" si="30"/>
        <v>4.3949999999999996</v>
      </c>
      <c r="D1324" s="2" t="s">
        <v>853</v>
      </c>
      <c r="E1324" s="2" t="s">
        <v>1370</v>
      </c>
      <c r="F1324" s="2" t="s">
        <v>1425</v>
      </c>
      <c r="G1324" s="2" t="s">
        <v>5</v>
      </c>
      <c r="H1324" s="2">
        <f>7*A6</f>
        <v>1.05</v>
      </c>
      <c r="I1324" s="2">
        <f>4*A9</f>
        <v>0.12</v>
      </c>
      <c r="J1324" s="2">
        <f>3*A7</f>
        <v>0.89999999999999991</v>
      </c>
      <c r="K1324" s="2">
        <f>5*A38</f>
        <v>7.4999999999999997E-2</v>
      </c>
      <c r="L1324" s="2">
        <f>9*A23</f>
        <v>2.25</v>
      </c>
      <c r="M1324" s="2" t="s">
        <v>1980</v>
      </c>
    </row>
    <row r="1325" spans="3:13" ht="15.6" customHeight="1">
      <c r="C1325" s="2">
        <f t="shared" si="30"/>
        <v>6.7849999999999993</v>
      </c>
      <c r="D1325" s="2" t="s">
        <v>854</v>
      </c>
      <c r="E1325" s="2" t="s">
        <v>1370</v>
      </c>
      <c r="F1325" s="2" t="s">
        <v>1376</v>
      </c>
      <c r="G1325" s="2" t="s">
        <v>7</v>
      </c>
      <c r="H1325" s="2">
        <f>12*A6</f>
        <v>1.7999999999999998</v>
      </c>
      <c r="I1325" s="2">
        <f>6*A9</f>
        <v>0.18</v>
      </c>
      <c r="J1325" s="2">
        <f>8*A4</f>
        <v>0.08</v>
      </c>
      <c r="K1325" s="2">
        <f>6*A7</f>
        <v>1.7999999999999998</v>
      </c>
      <c r="L1325" s="2">
        <f>15*A38</f>
        <v>0.22499999999999998</v>
      </c>
      <c r="M1325" s="2">
        <f>3*A22</f>
        <v>2.7</v>
      </c>
    </row>
    <row r="1326" spans="3:13" ht="15.6" customHeight="1">
      <c r="C1326" s="2">
        <f t="shared" si="30"/>
        <v>0.495</v>
      </c>
      <c r="D1326" s="2" t="s">
        <v>855</v>
      </c>
      <c r="E1326" s="2" t="s">
        <v>1363</v>
      </c>
      <c r="F1326" s="2" t="s">
        <v>1376</v>
      </c>
      <c r="G1326" s="2" t="s">
        <v>5</v>
      </c>
      <c r="H1326" s="2">
        <f>6*A4</f>
        <v>0.06</v>
      </c>
      <c r="I1326" s="2">
        <f>5*A38</f>
        <v>7.4999999999999997E-2</v>
      </c>
      <c r="J1326" s="2">
        <f>9*A17</f>
        <v>0.36</v>
      </c>
      <c r="K1326" s="2" t="s">
        <v>1980</v>
      </c>
      <c r="L1326" s="2" t="s">
        <v>1980</v>
      </c>
      <c r="M1326" s="2" t="s">
        <v>1980</v>
      </c>
    </row>
    <row r="1327" spans="3:13" ht="15.6" customHeight="1">
      <c r="C1327" s="2">
        <f t="shared" si="30"/>
        <v>2.58</v>
      </c>
      <c r="D1327" s="2" t="s">
        <v>856</v>
      </c>
      <c r="E1327" s="2" t="s">
        <v>1370</v>
      </c>
      <c r="F1327" s="2" t="s">
        <v>1376</v>
      </c>
      <c r="G1327" s="2" t="s">
        <v>11</v>
      </c>
      <c r="H1327" s="2">
        <f>10*A6</f>
        <v>1.5</v>
      </c>
      <c r="I1327" s="2">
        <f>5*A9</f>
        <v>0.15</v>
      </c>
      <c r="J1327" s="2">
        <f>6*A4</f>
        <v>0.06</v>
      </c>
      <c r="K1327" s="2">
        <f>10*A38</f>
        <v>0.15</v>
      </c>
      <c r="L1327" s="2">
        <f>6*A28</f>
        <v>0.72</v>
      </c>
      <c r="M1327" s="2" t="s">
        <v>1980</v>
      </c>
    </row>
    <row r="1328" spans="3:13" ht="15.6" customHeight="1">
      <c r="C1328" s="2">
        <f t="shared" si="30"/>
        <v>2.3950000000000005</v>
      </c>
      <c r="D1328" s="2" t="s">
        <v>857</v>
      </c>
      <c r="E1328" s="2" t="s">
        <v>1382</v>
      </c>
      <c r="F1328" s="2" t="s">
        <v>1376</v>
      </c>
      <c r="G1328" s="2" t="s">
        <v>5</v>
      </c>
      <c r="H1328" s="2">
        <f>7*A7</f>
        <v>2.1</v>
      </c>
      <c r="I1328" s="2">
        <f>4*A4</f>
        <v>0.04</v>
      </c>
      <c r="J1328" s="2">
        <f>5*A38</f>
        <v>7.4999999999999997E-2</v>
      </c>
      <c r="K1328" s="2">
        <f>9*A20</f>
        <v>0.18</v>
      </c>
      <c r="L1328" s="2" t="s">
        <v>1980</v>
      </c>
      <c r="M1328" s="2" t="s">
        <v>1980</v>
      </c>
    </row>
    <row r="1329" spans="3:13" ht="15.6" customHeight="1">
      <c r="C1329" s="2">
        <f t="shared" si="30"/>
        <v>3.375</v>
      </c>
      <c r="D1329" s="2" t="s">
        <v>858</v>
      </c>
      <c r="E1329" s="2" t="s">
        <v>1370</v>
      </c>
      <c r="F1329" s="2" t="s">
        <v>1425</v>
      </c>
      <c r="G1329" s="2" t="s">
        <v>5</v>
      </c>
      <c r="H1329" s="2">
        <f>7*A6</f>
        <v>1.05</v>
      </c>
      <c r="I1329" s="2">
        <f>5*A38</f>
        <v>7.4999999999999997E-2</v>
      </c>
      <c r="J1329" s="2">
        <f>9*A23</f>
        <v>2.25</v>
      </c>
      <c r="K1329" s="2" t="s">
        <v>1980</v>
      </c>
      <c r="L1329" s="2" t="s">
        <v>1980</v>
      </c>
      <c r="M1329" s="2" t="s">
        <v>1980</v>
      </c>
    </row>
    <row r="1330" spans="3:13" ht="15.6" customHeight="1">
      <c r="C1330" s="2">
        <f t="shared" si="30"/>
        <v>7.1849999999999996</v>
      </c>
      <c r="D1330" s="2" t="s">
        <v>859</v>
      </c>
      <c r="E1330" s="2" t="s">
        <v>1370</v>
      </c>
      <c r="F1330" s="2" t="s">
        <v>1431</v>
      </c>
      <c r="G1330" s="2" t="s">
        <v>7</v>
      </c>
      <c r="H1330" s="2">
        <f>11*A6</f>
        <v>1.65</v>
      </c>
      <c r="I1330" s="2">
        <f>7*A9</f>
        <v>0.21</v>
      </c>
      <c r="J1330" s="2">
        <f>8*A7</f>
        <v>2.4</v>
      </c>
      <c r="K1330" s="2">
        <f>15*A38</f>
        <v>0.22499999999999998</v>
      </c>
      <c r="L1330" s="2">
        <f>3*A22</f>
        <v>2.7</v>
      </c>
      <c r="M1330" s="2" t="s">
        <v>1980</v>
      </c>
    </row>
    <row r="1331" spans="3:13" ht="15.6" customHeight="1">
      <c r="C1331" s="2">
        <f t="shared" si="30"/>
        <v>3.27</v>
      </c>
      <c r="D1331" s="2" t="s">
        <v>860</v>
      </c>
      <c r="E1331" s="2" t="s">
        <v>1382</v>
      </c>
      <c r="F1331" s="2" t="s">
        <v>1431</v>
      </c>
      <c r="G1331" s="2" t="s">
        <v>11</v>
      </c>
      <c r="H1331" s="2">
        <f>7*A7</f>
        <v>2.1</v>
      </c>
      <c r="I1331" s="2">
        <f>4*A6</f>
        <v>0.6</v>
      </c>
      <c r="J1331" s="2">
        <f>10*A38</f>
        <v>0.15</v>
      </c>
      <c r="K1331" s="2">
        <f>6*A11</f>
        <v>0.42000000000000004</v>
      </c>
      <c r="L1331" s="2" t="s">
        <v>1980</v>
      </c>
      <c r="M1331" s="2" t="s">
        <v>1980</v>
      </c>
    </row>
    <row r="1332" spans="3:13" ht="15.6" customHeight="1">
      <c r="C1332" s="2">
        <f t="shared" si="30"/>
        <v>6.6750000000000007</v>
      </c>
      <c r="D1332" s="2" t="s">
        <v>861</v>
      </c>
      <c r="E1332" s="2" t="s">
        <v>1370</v>
      </c>
      <c r="F1332" s="2" t="s">
        <v>1431</v>
      </c>
      <c r="G1332" s="2" t="s">
        <v>7</v>
      </c>
      <c r="H1332" s="2">
        <f>11*A6</f>
        <v>1.65</v>
      </c>
      <c r="I1332" s="2">
        <f>7*A7</f>
        <v>2.1</v>
      </c>
      <c r="J1332" s="2">
        <f>15*A38</f>
        <v>0.22499999999999998</v>
      </c>
      <c r="K1332" s="2">
        <f>3*A22</f>
        <v>2.7</v>
      </c>
      <c r="L1332" s="2" t="s">
        <v>1980</v>
      </c>
      <c r="M1332" s="2" t="s">
        <v>1980</v>
      </c>
    </row>
    <row r="1333" spans="3:13" ht="15.6" customHeight="1">
      <c r="C1333" s="2">
        <f t="shared" si="30"/>
        <v>2.1850000000000001</v>
      </c>
      <c r="D1333" s="2" t="s">
        <v>862</v>
      </c>
      <c r="E1333" s="2" t="s">
        <v>1378</v>
      </c>
      <c r="F1333" s="2" t="s">
        <v>1383</v>
      </c>
      <c r="G1333" s="2" t="s">
        <v>7</v>
      </c>
      <c r="H1333" s="2">
        <f>8*A5</f>
        <v>0.64</v>
      </c>
      <c r="I1333" s="2">
        <f>7*A2</f>
        <v>0.42</v>
      </c>
      <c r="J1333" s="2">
        <f>15*A38</f>
        <v>0.22499999999999998</v>
      </c>
      <c r="K1333" s="2">
        <f>3*A50</f>
        <v>0.89999999999999991</v>
      </c>
      <c r="L1333" s="2" t="s">
        <v>1980</v>
      </c>
      <c r="M1333" s="2" t="s">
        <v>1980</v>
      </c>
    </row>
    <row r="1334" spans="3:13" ht="15.6" customHeight="1">
      <c r="C1334" s="2">
        <f t="shared" si="30"/>
        <v>2.6749999999999998</v>
      </c>
      <c r="D1334" s="2" t="s">
        <v>863</v>
      </c>
      <c r="E1334" s="2" t="s">
        <v>1378</v>
      </c>
      <c r="F1334" s="2" t="s">
        <v>1383</v>
      </c>
      <c r="G1334" s="2" t="s">
        <v>5</v>
      </c>
      <c r="H1334" s="2">
        <f>6*A5</f>
        <v>0.48</v>
      </c>
      <c r="I1334" s="2">
        <f>4*A9</f>
        <v>0.12</v>
      </c>
      <c r="J1334" s="2">
        <f>5*A38</f>
        <v>7.4999999999999997E-2</v>
      </c>
      <c r="K1334" s="2">
        <f>20*A49</f>
        <v>2</v>
      </c>
      <c r="L1334" s="2" t="s">
        <v>1980</v>
      </c>
      <c r="M1334" s="2" t="s">
        <v>1980</v>
      </c>
    </row>
    <row r="1335" spans="3:13" ht="15.6" customHeight="1">
      <c r="C1335" s="2">
        <f t="shared" si="30"/>
        <v>3.75</v>
      </c>
      <c r="D1335" s="2" t="s">
        <v>864</v>
      </c>
      <c r="E1335" s="2" t="s">
        <v>1435</v>
      </c>
      <c r="F1335" s="2" t="s">
        <v>1383</v>
      </c>
      <c r="G1335" s="2" t="s">
        <v>11</v>
      </c>
      <c r="H1335" s="2">
        <f>6*A9</f>
        <v>0.18</v>
      </c>
      <c r="I1335" s="2">
        <f>10*A38</f>
        <v>0.15</v>
      </c>
      <c r="J1335" s="2">
        <f>10*A7</f>
        <v>3</v>
      </c>
      <c r="K1335" s="2">
        <f>6*A13</f>
        <v>0.42000000000000004</v>
      </c>
      <c r="L1335" s="2" t="s">
        <v>1980</v>
      </c>
      <c r="M1335" s="2" t="s">
        <v>1980</v>
      </c>
    </row>
    <row r="1336" spans="3:13" ht="15.6" customHeight="1">
      <c r="C1336" s="2">
        <f t="shared" si="30"/>
        <v>4.4249999999999998</v>
      </c>
      <c r="D1336" s="2" t="s">
        <v>865</v>
      </c>
      <c r="E1336" s="2" t="s">
        <v>1435</v>
      </c>
      <c r="F1336" s="2" t="s">
        <v>1387</v>
      </c>
      <c r="G1336" s="2" t="s">
        <v>7</v>
      </c>
      <c r="H1336" s="2">
        <f>11*A9</f>
        <v>0.32999999999999996</v>
      </c>
      <c r="I1336" s="2">
        <f>8*A7</f>
        <v>2.4</v>
      </c>
      <c r="J1336" s="2">
        <f>7*A2</f>
        <v>0.42</v>
      </c>
      <c r="K1336" s="2">
        <f>15*A38</f>
        <v>0.22499999999999998</v>
      </c>
      <c r="L1336" s="2">
        <f>3*A16</f>
        <v>1.0499999999999998</v>
      </c>
      <c r="M1336" s="2" t="s">
        <v>1980</v>
      </c>
    </row>
    <row r="1337" spans="3:13" ht="15.6" customHeight="1">
      <c r="C1337" s="2">
        <f t="shared" si="30"/>
        <v>4.3349999999999991</v>
      </c>
      <c r="D1337" s="2" t="s">
        <v>866</v>
      </c>
      <c r="E1337" s="2" t="s">
        <v>1435</v>
      </c>
      <c r="F1337" s="2" t="s">
        <v>1387</v>
      </c>
      <c r="G1337" s="2" t="s">
        <v>7</v>
      </c>
      <c r="H1337" s="2">
        <f>10*A9</f>
        <v>0.3</v>
      </c>
      <c r="I1337" s="2">
        <f>8*A7</f>
        <v>2.4</v>
      </c>
      <c r="J1337" s="2">
        <f>6*A2</f>
        <v>0.36</v>
      </c>
      <c r="K1337" s="2">
        <f>15*A38</f>
        <v>0.22499999999999998</v>
      </c>
      <c r="L1337" s="2">
        <f>3*A16</f>
        <v>1.0499999999999998</v>
      </c>
      <c r="M1337" s="2" t="s">
        <v>1980</v>
      </c>
    </row>
    <row r="1338" spans="3:13" ht="15.6" customHeight="1">
      <c r="C1338" s="2">
        <f t="shared" si="30"/>
        <v>4.5149999999999997</v>
      </c>
      <c r="D1338" s="2" t="s">
        <v>867</v>
      </c>
      <c r="E1338" s="2" t="s">
        <v>1435</v>
      </c>
      <c r="F1338" s="2" t="s">
        <v>1387</v>
      </c>
      <c r="G1338" s="2" t="s">
        <v>7</v>
      </c>
      <c r="H1338" s="2">
        <f>12*A9</f>
        <v>0.36</v>
      </c>
      <c r="I1338" s="2">
        <f>8*A7</f>
        <v>2.4</v>
      </c>
      <c r="J1338" s="2">
        <f>8*A2</f>
        <v>0.48</v>
      </c>
      <c r="K1338" s="2">
        <f>15*A38</f>
        <v>0.22499999999999998</v>
      </c>
      <c r="L1338" s="2">
        <f>3*A16</f>
        <v>1.0499999999999998</v>
      </c>
      <c r="M1338" s="2" t="s">
        <v>1980</v>
      </c>
    </row>
    <row r="1339" spans="3:13" ht="15.6" customHeight="1">
      <c r="C1339" s="2">
        <f t="shared" si="30"/>
        <v>3.6699999999999995</v>
      </c>
      <c r="D1339" s="2" t="s">
        <v>868</v>
      </c>
      <c r="E1339" s="2" t="s">
        <v>1435</v>
      </c>
      <c r="F1339" s="2" t="s">
        <v>1387</v>
      </c>
      <c r="G1339" s="2" t="s">
        <v>11</v>
      </c>
      <c r="H1339" s="2">
        <f>10*A9</f>
        <v>0.3</v>
      </c>
      <c r="I1339" s="2">
        <f>8*A7</f>
        <v>2.4</v>
      </c>
      <c r="J1339" s="2">
        <f>5*A5</f>
        <v>0.4</v>
      </c>
      <c r="K1339" s="2">
        <f>10*A38</f>
        <v>0.15</v>
      </c>
      <c r="L1339" s="2">
        <f>6*A13</f>
        <v>0.42000000000000004</v>
      </c>
      <c r="M1339" s="2" t="s">
        <v>1980</v>
      </c>
    </row>
    <row r="1340" spans="3:13" ht="15.6" customHeight="1">
      <c r="C1340" s="2">
        <f t="shared" si="30"/>
        <v>3.585</v>
      </c>
      <c r="D1340" s="2" t="s">
        <v>869</v>
      </c>
      <c r="E1340" s="2" t="s">
        <v>1422</v>
      </c>
      <c r="F1340" s="2" t="s">
        <v>1387</v>
      </c>
      <c r="G1340" s="2" t="s">
        <v>7</v>
      </c>
      <c r="H1340" s="2">
        <f>12*A2</f>
        <v>0.72</v>
      </c>
      <c r="I1340" s="2">
        <f>8*A9</f>
        <v>0.24</v>
      </c>
      <c r="J1340" s="2">
        <f>8*A7</f>
        <v>2.4</v>
      </c>
      <c r="K1340" s="2">
        <f>15*A38</f>
        <v>0.22499999999999998</v>
      </c>
      <c r="L1340" s="2" t="s">
        <v>1980</v>
      </c>
      <c r="M1340" s="2" t="s">
        <v>1980</v>
      </c>
    </row>
    <row r="1341" spans="3:13" ht="15.6" customHeight="1">
      <c r="C1341" s="2">
        <f t="shared" si="30"/>
        <v>4.0049999999999999</v>
      </c>
      <c r="D1341" s="2" t="s">
        <v>870</v>
      </c>
      <c r="E1341" s="2" t="s">
        <v>1382</v>
      </c>
      <c r="F1341" s="2" t="s">
        <v>1387</v>
      </c>
      <c r="G1341" s="2" t="s">
        <v>5</v>
      </c>
      <c r="H1341" s="2">
        <f>5*A7</f>
        <v>1.5</v>
      </c>
      <c r="I1341" s="2">
        <f>3*A6</f>
        <v>0.44999999999999996</v>
      </c>
      <c r="J1341" s="2">
        <f>5*A38</f>
        <v>7.4999999999999997E-2</v>
      </c>
      <c r="K1341" s="2">
        <f>6*A63</f>
        <v>1.7999999999999998</v>
      </c>
      <c r="L1341" s="2">
        <f>9*A20</f>
        <v>0.18</v>
      </c>
      <c r="M1341" s="2" t="s">
        <v>1980</v>
      </c>
    </row>
    <row r="1342" spans="3:13" ht="15.6" customHeight="1">
      <c r="C1342" s="2">
        <f t="shared" si="30"/>
        <v>4.9949999999999992</v>
      </c>
      <c r="D1342" s="2" t="s">
        <v>871</v>
      </c>
      <c r="E1342" s="2" t="s">
        <v>1435</v>
      </c>
      <c r="F1342" s="2" t="s">
        <v>1387</v>
      </c>
      <c r="G1342" s="2" t="s">
        <v>7</v>
      </c>
      <c r="H1342" s="2">
        <f>12*A9</f>
        <v>0.36</v>
      </c>
      <c r="I1342" s="2">
        <f>10*A7</f>
        <v>3</v>
      </c>
      <c r="J1342" s="2">
        <f>6*A2</f>
        <v>0.36</v>
      </c>
      <c r="K1342" s="2">
        <f>15*A38</f>
        <v>0.22499999999999998</v>
      </c>
      <c r="L1342" s="2">
        <f>3*A16</f>
        <v>1.0499999999999998</v>
      </c>
      <c r="M1342" s="2" t="s">
        <v>1980</v>
      </c>
    </row>
    <row r="1343" spans="3:13" ht="15.6" customHeight="1">
      <c r="C1343" s="2">
        <f t="shared" si="30"/>
        <v>1.7699999999999998</v>
      </c>
      <c r="D1343" s="2" t="s">
        <v>872</v>
      </c>
      <c r="E1343" s="2" t="s">
        <v>1370</v>
      </c>
      <c r="F1343" s="2" t="s">
        <v>1383</v>
      </c>
      <c r="G1343" s="2" t="s">
        <v>11</v>
      </c>
      <c r="H1343" s="2">
        <f>6*A6</f>
        <v>0.89999999999999991</v>
      </c>
      <c r="I1343" s="2">
        <f>10*A38</f>
        <v>0.15</v>
      </c>
      <c r="J1343" s="2">
        <f>6*A28</f>
        <v>0.72</v>
      </c>
      <c r="K1343" s="2" t="s">
        <v>1980</v>
      </c>
      <c r="L1343" s="2" t="s">
        <v>1980</v>
      </c>
      <c r="M1343" s="2" t="s">
        <v>1980</v>
      </c>
    </row>
    <row r="1344" spans="3:13" ht="15.6" customHeight="1">
      <c r="C1344" s="2">
        <f t="shared" si="30"/>
        <v>2.2799999999999998</v>
      </c>
      <c r="D1344" s="2" t="s">
        <v>873</v>
      </c>
      <c r="E1344" s="2" t="s">
        <v>1370</v>
      </c>
      <c r="F1344" s="2" t="s">
        <v>1376</v>
      </c>
      <c r="G1344" s="2" t="s">
        <v>11</v>
      </c>
      <c r="H1344" s="2">
        <f>9*A6</f>
        <v>1.3499999999999999</v>
      </c>
      <c r="I1344" s="2">
        <f>6*A4</f>
        <v>0.06</v>
      </c>
      <c r="J1344" s="2">
        <f>10*A38</f>
        <v>0.15</v>
      </c>
      <c r="K1344" s="2">
        <f>6*A28</f>
        <v>0.72</v>
      </c>
      <c r="L1344" s="2" t="s">
        <v>1980</v>
      </c>
      <c r="M1344" s="2" t="s">
        <v>1980</v>
      </c>
    </row>
    <row r="1345" spans="3:13" ht="15.6" customHeight="1">
      <c r="C1345" s="2">
        <f t="shared" si="30"/>
        <v>5.1749999999999998</v>
      </c>
      <c r="D1345" s="2" t="s">
        <v>874</v>
      </c>
      <c r="E1345" s="2" t="s">
        <v>1382</v>
      </c>
      <c r="F1345" s="2" t="s">
        <v>1376</v>
      </c>
      <c r="G1345" s="2" t="s">
        <v>7</v>
      </c>
      <c r="H1345" s="2">
        <f>10*A7</f>
        <v>3</v>
      </c>
      <c r="I1345" s="2">
        <f>8*A6</f>
        <v>1.2</v>
      </c>
      <c r="J1345" s="2">
        <f>15*A38</f>
        <v>0.22499999999999998</v>
      </c>
      <c r="K1345" s="2">
        <f>3*A24</f>
        <v>0.75</v>
      </c>
      <c r="L1345" s="2" t="s">
        <v>1980</v>
      </c>
      <c r="M1345" s="2" t="s">
        <v>1980</v>
      </c>
    </row>
    <row r="1346" spans="3:13" ht="15.6" customHeight="1">
      <c r="C1346" s="2">
        <f t="shared" si="30"/>
        <v>3.9299999999999997</v>
      </c>
      <c r="D1346" s="2" t="s">
        <v>875</v>
      </c>
      <c r="E1346" s="2" t="s">
        <v>1370</v>
      </c>
      <c r="F1346" s="2" t="s">
        <v>1383</v>
      </c>
      <c r="G1346" s="2" t="s">
        <v>11</v>
      </c>
      <c r="H1346" s="2">
        <f>9*A6</f>
        <v>1.3499999999999999</v>
      </c>
      <c r="I1346" s="2">
        <f>7*A9</f>
        <v>0.21</v>
      </c>
      <c r="J1346" s="2">
        <f>5*A7</f>
        <v>1.5</v>
      </c>
      <c r="K1346" s="2">
        <f>10*A38</f>
        <v>0.15</v>
      </c>
      <c r="L1346" s="2">
        <f>6*A28</f>
        <v>0.72</v>
      </c>
      <c r="M1346" s="2" t="s">
        <v>1980</v>
      </c>
    </row>
    <row r="1347" spans="3:13" ht="15.6" customHeight="1">
      <c r="C1347" s="2">
        <f t="shared" si="30"/>
        <v>7.0049999999999999</v>
      </c>
      <c r="D1347" s="2" t="s">
        <v>876</v>
      </c>
      <c r="E1347" s="2" t="s">
        <v>1370</v>
      </c>
      <c r="F1347" s="2" t="s">
        <v>1383</v>
      </c>
      <c r="G1347" s="2" t="s">
        <v>7</v>
      </c>
      <c r="H1347" s="2">
        <f>10*A6</f>
        <v>1.5</v>
      </c>
      <c r="I1347" s="2">
        <f>6*A9</f>
        <v>0.18</v>
      </c>
      <c r="J1347" s="2">
        <f>8*A7</f>
        <v>2.4</v>
      </c>
      <c r="K1347" s="2">
        <f>15*A38</f>
        <v>0.22499999999999998</v>
      </c>
      <c r="L1347" s="2">
        <f>3*A22</f>
        <v>2.7</v>
      </c>
      <c r="M1347" s="2" t="s">
        <v>1980</v>
      </c>
    </row>
    <row r="1348" spans="3:13" ht="15.6" customHeight="1">
      <c r="C1348" s="2">
        <f t="shared" si="30"/>
        <v>7.8049999999999997</v>
      </c>
      <c r="D1348" s="2" t="s">
        <v>877</v>
      </c>
      <c r="E1348" s="2" t="s">
        <v>1378</v>
      </c>
      <c r="F1348" s="2" t="s">
        <v>1387</v>
      </c>
      <c r="G1348" s="2" t="s">
        <v>7</v>
      </c>
      <c r="H1348" s="2">
        <f>10*A5</f>
        <v>0.8</v>
      </c>
      <c r="I1348" s="2">
        <f>6*A9</f>
        <v>0.18</v>
      </c>
      <c r="J1348" s="2">
        <f>7*A7</f>
        <v>2.1</v>
      </c>
      <c r="K1348" s="2">
        <f>15*A38</f>
        <v>0.22499999999999998</v>
      </c>
      <c r="L1348" s="2">
        <f>12*A63</f>
        <v>3.5999999999999996</v>
      </c>
      <c r="M1348" s="2">
        <f>3*A50</f>
        <v>0.89999999999999991</v>
      </c>
    </row>
    <row r="1349" spans="3:13" ht="15.6" customHeight="1">
      <c r="C1349" s="2">
        <f t="shared" si="30"/>
        <v>7.0949999999999998</v>
      </c>
      <c r="D1349" s="2" t="s">
        <v>878</v>
      </c>
      <c r="E1349" s="2" t="s">
        <v>1370</v>
      </c>
      <c r="F1349" s="2" t="s">
        <v>1387</v>
      </c>
      <c r="G1349" s="2" t="s">
        <v>7</v>
      </c>
      <c r="H1349" s="2">
        <f>11*A6</f>
        <v>1.65</v>
      </c>
      <c r="I1349" s="2">
        <f>6*A7</f>
        <v>1.7999999999999998</v>
      </c>
      <c r="J1349" s="2">
        <f>9*A5</f>
        <v>0.72</v>
      </c>
      <c r="K1349" s="2">
        <f>15*A38</f>
        <v>0.22499999999999998</v>
      </c>
      <c r="L1349" s="2">
        <f>3*A22</f>
        <v>2.7</v>
      </c>
      <c r="M1349" s="2" t="s">
        <v>1980</v>
      </c>
    </row>
    <row r="1350" spans="3:13" ht="15.6" customHeight="1">
      <c r="C1350" s="2">
        <f t="shared" si="30"/>
        <v>7.5449999999999999</v>
      </c>
      <c r="D1350" s="2" t="s">
        <v>879</v>
      </c>
      <c r="E1350" s="2" t="s">
        <v>1370</v>
      </c>
      <c r="F1350" s="2" t="s">
        <v>1387</v>
      </c>
      <c r="G1350" s="2" t="s">
        <v>7</v>
      </c>
      <c r="H1350" s="2">
        <f>12*A6</f>
        <v>1.7999999999999998</v>
      </c>
      <c r="I1350" s="2">
        <f>7*A7</f>
        <v>2.1</v>
      </c>
      <c r="J1350" s="2">
        <f>9*A5</f>
        <v>0.72</v>
      </c>
      <c r="K1350" s="2">
        <f>15*A38</f>
        <v>0.22499999999999998</v>
      </c>
      <c r="L1350" s="2">
        <f>3*A22</f>
        <v>2.7</v>
      </c>
      <c r="M1350" s="2" t="s">
        <v>1980</v>
      </c>
    </row>
    <row r="1351" spans="3:13" ht="15.6" customHeight="1">
      <c r="C1351" s="2">
        <f t="shared" si="30"/>
        <v>2.5549999999999997</v>
      </c>
      <c r="D1351" s="2" t="s">
        <v>880</v>
      </c>
      <c r="E1351" s="2" t="s">
        <v>1378</v>
      </c>
      <c r="F1351" s="2" t="s">
        <v>1383</v>
      </c>
      <c r="G1351" s="2" t="s">
        <v>5</v>
      </c>
      <c r="H1351" s="2">
        <f>6*A5</f>
        <v>0.48</v>
      </c>
      <c r="I1351" s="2">
        <f>5*A38</f>
        <v>7.4999999999999997E-2</v>
      </c>
      <c r="J1351" s="2">
        <f>20*A49</f>
        <v>2</v>
      </c>
      <c r="K1351" s="2" t="s">
        <v>1980</v>
      </c>
      <c r="L1351" s="2" t="s">
        <v>1980</v>
      </c>
      <c r="M1351" s="2" t="s">
        <v>1980</v>
      </c>
    </row>
    <row r="1352" spans="3:13" ht="15.6" customHeight="1">
      <c r="C1352" s="2">
        <f t="shared" si="30"/>
        <v>2.0699999999999998</v>
      </c>
      <c r="D1352" s="2" t="s">
        <v>881</v>
      </c>
      <c r="E1352" s="2" t="s">
        <v>1363</v>
      </c>
      <c r="F1352" s="2" t="s">
        <v>1391</v>
      </c>
      <c r="G1352" s="2" t="s">
        <v>11</v>
      </c>
      <c r="H1352" s="2">
        <f>12*A4</f>
        <v>0.12</v>
      </c>
      <c r="I1352" s="2">
        <f>7*A2</f>
        <v>0.42</v>
      </c>
      <c r="J1352" s="2">
        <f>8*A6</f>
        <v>1.2</v>
      </c>
      <c r="K1352" s="2">
        <f>10*A38</f>
        <v>0.15</v>
      </c>
      <c r="L1352" s="2">
        <f>6*A15</f>
        <v>0.18</v>
      </c>
      <c r="M1352" s="2" t="s">
        <v>1980</v>
      </c>
    </row>
    <row r="1353" spans="3:13" ht="15.6" customHeight="1">
      <c r="C1353" s="2">
        <f t="shared" si="30"/>
        <v>4.125</v>
      </c>
      <c r="D1353" s="2" t="s">
        <v>882</v>
      </c>
      <c r="E1353" s="2" t="s">
        <v>1378</v>
      </c>
      <c r="F1353" s="2" t="s">
        <v>1383</v>
      </c>
      <c r="G1353" s="2" t="s">
        <v>7</v>
      </c>
      <c r="H1353" s="2">
        <f>9*A5</f>
        <v>0.72</v>
      </c>
      <c r="I1353" s="2">
        <f>6*A9</f>
        <v>0.18</v>
      </c>
      <c r="J1353" s="2">
        <f>7*A7</f>
        <v>2.1</v>
      </c>
      <c r="K1353" s="2">
        <f>15*A38</f>
        <v>0.22499999999999998</v>
      </c>
      <c r="L1353" s="2">
        <f>3*A50</f>
        <v>0.89999999999999991</v>
      </c>
      <c r="M1353" s="2" t="s">
        <v>1980</v>
      </c>
    </row>
    <row r="1354" spans="3:13" ht="15.6" customHeight="1">
      <c r="C1354" s="2">
        <f t="shared" si="30"/>
        <v>2.0049999999999999</v>
      </c>
      <c r="D1354" s="2" t="s">
        <v>883</v>
      </c>
      <c r="E1354" s="2" t="s">
        <v>1363</v>
      </c>
      <c r="F1354" s="2" t="s">
        <v>1364</v>
      </c>
      <c r="G1354" s="2" t="s">
        <v>5</v>
      </c>
      <c r="H1354" s="2">
        <f>7*A4</f>
        <v>7.0000000000000007E-2</v>
      </c>
      <c r="I1354" s="2">
        <f>5*A7</f>
        <v>1.5</v>
      </c>
      <c r="J1354" s="2">
        <f>5*A38</f>
        <v>7.4999999999999997E-2</v>
      </c>
      <c r="K1354" s="2">
        <f>9*A17</f>
        <v>0.36</v>
      </c>
      <c r="L1354" s="2" t="s">
        <v>1980</v>
      </c>
      <c r="M1354" s="2" t="s">
        <v>1980</v>
      </c>
    </row>
    <row r="1355" spans="3:13" ht="15.6" customHeight="1">
      <c r="C1355" s="2">
        <f t="shared" si="30"/>
        <v>2.6349999999999998</v>
      </c>
      <c r="D1355" s="2" t="s">
        <v>884</v>
      </c>
      <c r="E1355" s="2" t="s">
        <v>1378</v>
      </c>
      <c r="F1355" s="2" t="s">
        <v>1383</v>
      </c>
      <c r="G1355" s="2" t="s">
        <v>5</v>
      </c>
      <c r="H1355" s="2">
        <f>7*A5</f>
        <v>0.56000000000000005</v>
      </c>
      <c r="I1355" s="2">
        <f>5*A38</f>
        <v>7.4999999999999997E-2</v>
      </c>
      <c r="J1355" s="2">
        <f>20*A49</f>
        <v>2</v>
      </c>
      <c r="K1355" s="2" t="s">
        <v>1980</v>
      </c>
      <c r="L1355" s="2" t="s">
        <v>1980</v>
      </c>
      <c r="M1355" s="2" t="s">
        <v>1980</v>
      </c>
    </row>
    <row r="1356" spans="3:13" ht="15.6" customHeight="1">
      <c r="C1356" s="2">
        <f t="shared" si="30"/>
        <v>3.7050000000000001</v>
      </c>
      <c r="D1356" s="2" t="s">
        <v>885</v>
      </c>
      <c r="E1356" s="2" t="s">
        <v>1435</v>
      </c>
      <c r="F1356" s="2" t="s">
        <v>1371</v>
      </c>
      <c r="G1356" s="2" t="s">
        <v>7</v>
      </c>
      <c r="H1356" s="2">
        <f>11*A9</f>
        <v>0.32999999999999996</v>
      </c>
      <c r="I1356" s="2">
        <f>7*A7</f>
        <v>2.1</v>
      </c>
      <c r="J1356" s="2">
        <f>15*A38</f>
        <v>0.22499999999999998</v>
      </c>
      <c r="K1356" s="2">
        <f>3*A16</f>
        <v>1.0499999999999998</v>
      </c>
      <c r="L1356" s="2" t="s">
        <v>1980</v>
      </c>
      <c r="M1356" s="2" t="s">
        <v>1980</v>
      </c>
    </row>
    <row r="1357" spans="3:13" ht="15.6" customHeight="1">
      <c r="C1357" s="2">
        <f t="shared" si="30"/>
        <v>6.4649999999999999</v>
      </c>
      <c r="D1357" s="2" t="s">
        <v>886</v>
      </c>
      <c r="E1357" s="2" t="s">
        <v>1370</v>
      </c>
      <c r="F1357" s="2" t="s">
        <v>1425</v>
      </c>
      <c r="G1357" s="2" t="s">
        <v>7</v>
      </c>
      <c r="H1357" s="2">
        <f>10*A6</f>
        <v>1.5</v>
      </c>
      <c r="I1357" s="2">
        <f>8*A9</f>
        <v>0.24</v>
      </c>
      <c r="J1357" s="2">
        <f>6*A7</f>
        <v>1.7999999999999998</v>
      </c>
      <c r="K1357" s="2">
        <f>15*A38</f>
        <v>0.22499999999999998</v>
      </c>
      <c r="L1357" s="2">
        <f>3*A22</f>
        <v>2.7</v>
      </c>
      <c r="M1357" s="2" t="s">
        <v>1980</v>
      </c>
    </row>
    <row r="1358" spans="3:13" ht="15.6" customHeight="1">
      <c r="C1358" s="2">
        <f t="shared" si="30"/>
        <v>2.1899999999999995</v>
      </c>
      <c r="D1358" s="2" t="s">
        <v>886</v>
      </c>
      <c r="E1358" s="2" t="s">
        <v>1370</v>
      </c>
      <c r="F1358" s="2" t="s">
        <v>1425</v>
      </c>
      <c r="G1358" s="2" t="s">
        <v>11</v>
      </c>
      <c r="H1358" s="2">
        <f>8*A6</f>
        <v>1.2</v>
      </c>
      <c r="I1358" s="2">
        <f>4*A9</f>
        <v>0.12</v>
      </c>
      <c r="J1358" s="2">
        <f>10*A38</f>
        <v>0.15</v>
      </c>
      <c r="K1358" s="2">
        <f>6*A28</f>
        <v>0.72</v>
      </c>
      <c r="L1358" s="2" t="s">
        <v>1980</v>
      </c>
      <c r="M1358" s="2" t="s">
        <v>1980</v>
      </c>
    </row>
    <row r="1359" spans="3:13" ht="15.6" customHeight="1">
      <c r="C1359" s="2">
        <f t="shared" si="30"/>
        <v>1.77</v>
      </c>
      <c r="D1359" s="2" t="s">
        <v>887</v>
      </c>
      <c r="E1359" s="2" t="s">
        <v>1435</v>
      </c>
      <c r="F1359" s="2" t="s">
        <v>1387</v>
      </c>
      <c r="G1359" s="2" t="s">
        <v>11</v>
      </c>
      <c r="H1359" s="2">
        <f>10*A9</f>
        <v>0.3</v>
      </c>
      <c r="I1359" s="2">
        <f>7*A2</f>
        <v>0.42</v>
      </c>
      <c r="J1359" s="2">
        <f>6*A5</f>
        <v>0.48</v>
      </c>
      <c r="K1359" s="2">
        <f>10*A38</f>
        <v>0.15</v>
      </c>
      <c r="L1359" s="2">
        <f>6*A13</f>
        <v>0.42000000000000004</v>
      </c>
      <c r="M1359" s="2" t="s">
        <v>1980</v>
      </c>
    </row>
    <row r="1360" spans="3:13" ht="15.6" customHeight="1">
      <c r="C1360" s="2">
        <f t="shared" si="30"/>
        <v>4.8949999999999996</v>
      </c>
      <c r="D1360" s="2" t="s">
        <v>888</v>
      </c>
      <c r="E1360" s="2" t="s">
        <v>1435</v>
      </c>
      <c r="F1360" s="2" t="s">
        <v>1387</v>
      </c>
      <c r="G1360" s="2" t="s">
        <v>7</v>
      </c>
      <c r="H1360" s="2">
        <f>12*A9</f>
        <v>0.36</v>
      </c>
      <c r="I1360" s="2">
        <f>9*A7</f>
        <v>2.6999999999999997</v>
      </c>
      <c r="J1360" s="2">
        <f>7*A5</f>
        <v>0.56000000000000005</v>
      </c>
      <c r="K1360" s="2">
        <f>15*A38</f>
        <v>0.22499999999999998</v>
      </c>
      <c r="L1360" s="2">
        <f>3*A16</f>
        <v>1.0499999999999998</v>
      </c>
      <c r="M1360" s="2" t="s">
        <v>1980</v>
      </c>
    </row>
    <row r="1361" spans="3:13" ht="15.6" customHeight="1">
      <c r="C1361" s="2">
        <f t="shared" si="30"/>
        <v>4.875</v>
      </c>
      <c r="D1361" s="2" t="s">
        <v>889</v>
      </c>
      <c r="E1361" s="2" t="s">
        <v>1435</v>
      </c>
      <c r="F1361" s="2" t="s">
        <v>1376</v>
      </c>
      <c r="G1361" s="2" t="s">
        <v>7</v>
      </c>
      <c r="H1361" s="2">
        <f>10*A9</f>
        <v>0.3</v>
      </c>
      <c r="I1361" s="2">
        <f>8*A7</f>
        <v>2.4</v>
      </c>
      <c r="J1361" s="2">
        <f>6*A6</f>
        <v>0.89999999999999991</v>
      </c>
      <c r="K1361" s="2">
        <f>15*A38</f>
        <v>0.22499999999999998</v>
      </c>
      <c r="L1361" s="2">
        <f>3*A16</f>
        <v>1.0499999999999998</v>
      </c>
      <c r="M1361" s="2" t="s">
        <v>1980</v>
      </c>
    </row>
    <row r="1362" spans="3:13" ht="15.6" customHeight="1">
      <c r="C1362" s="2">
        <f t="shared" si="30"/>
        <v>6.915</v>
      </c>
      <c r="D1362" s="2" t="s">
        <v>890</v>
      </c>
      <c r="E1362" s="2" t="s">
        <v>1370</v>
      </c>
      <c r="F1362" s="2" t="s">
        <v>1376</v>
      </c>
      <c r="G1362" s="2" t="s">
        <v>7</v>
      </c>
      <c r="H1362" s="2">
        <f>11*A6</f>
        <v>1.65</v>
      </c>
      <c r="I1362" s="2">
        <f>8*A9</f>
        <v>0.24</v>
      </c>
      <c r="J1362" s="2">
        <f>7*A7</f>
        <v>2.1</v>
      </c>
      <c r="K1362" s="2">
        <f>15*A38</f>
        <v>0.22499999999999998</v>
      </c>
      <c r="L1362" s="2">
        <f>3*A22</f>
        <v>2.7</v>
      </c>
      <c r="M1362" s="2" t="s">
        <v>1980</v>
      </c>
    </row>
    <row r="1363" spans="3:13" ht="15.6" customHeight="1">
      <c r="C1363" s="2">
        <f t="shared" si="30"/>
        <v>4.9649999999999999</v>
      </c>
      <c r="D1363" s="2" t="s">
        <v>891</v>
      </c>
      <c r="E1363" s="2" t="s">
        <v>1370</v>
      </c>
      <c r="F1363" s="2" t="s">
        <v>1425</v>
      </c>
      <c r="G1363" s="2" t="s">
        <v>5</v>
      </c>
      <c r="H1363" s="2">
        <f>7*A6</f>
        <v>1.05</v>
      </c>
      <c r="I1363" s="2">
        <f>3*A9</f>
        <v>0.09</v>
      </c>
      <c r="J1363" s="2">
        <f>5*A7</f>
        <v>1.5</v>
      </c>
      <c r="K1363" s="2">
        <f>5*A38</f>
        <v>7.4999999999999997E-2</v>
      </c>
      <c r="L1363" s="2">
        <f>9*A23</f>
        <v>2.25</v>
      </c>
      <c r="M1363" s="2" t="s">
        <v>1980</v>
      </c>
    </row>
    <row r="1364" spans="3:13" ht="15.6" customHeight="1">
      <c r="C1364" s="2">
        <f t="shared" si="30"/>
        <v>2.2199999999999998</v>
      </c>
      <c r="D1364" s="2" t="s">
        <v>892</v>
      </c>
      <c r="E1364" s="2" t="s">
        <v>1370</v>
      </c>
      <c r="F1364" s="2" t="s">
        <v>1425</v>
      </c>
      <c r="G1364" s="2" t="s">
        <v>11</v>
      </c>
      <c r="H1364" s="2">
        <f>8*A6</f>
        <v>1.2</v>
      </c>
      <c r="I1364" s="2">
        <f>5*A9</f>
        <v>0.15</v>
      </c>
      <c r="J1364" s="2">
        <f>10*A38</f>
        <v>0.15</v>
      </c>
      <c r="K1364" s="2">
        <f>6*A28</f>
        <v>0.72</v>
      </c>
      <c r="L1364" s="2" t="s">
        <v>1980</v>
      </c>
      <c r="M1364" s="2" t="s">
        <v>1980</v>
      </c>
    </row>
    <row r="1365" spans="3:13" ht="15.6" customHeight="1">
      <c r="C1365" s="2">
        <f t="shared" si="30"/>
        <v>7.0049999999999999</v>
      </c>
      <c r="D1365" s="2" t="s">
        <v>893</v>
      </c>
      <c r="E1365" s="2" t="s">
        <v>1370</v>
      </c>
      <c r="F1365" s="2" t="s">
        <v>1425</v>
      </c>
      <c r="G1365" s="2" t="s">
        <v>7</v>
      </c>
      <c r="H1365" s="2">
        <f>10*A6</f>
        <v>1.5</v>
      </c>
      <c r="I1365" s="2">
        <f>6*A9</f>
        <v>0.18</v>
      </c>
      <c r="J1365" s="2">
        <f>8*A7</f>
        <v>2.4</v>
      </c>
      <c r="K1365" s="2">
        <f>15*A38</f>
        <v>0.22499999999999998</v>
      </c>
      <c r="L1365" s="2">
        <f>3*A22</f>
        <v>2.7</v>
      </c>
      <c r="M1365" s="2" t="s">
        <v>1980</v>
      </c>
    </row>
    <row r="1366" spans="3:13" ht="15.6" customHeight="1">
      <c r="C1366" s="2">
        <f t="shared" si="30"/>
        <v>4.665</v>
      </c>
      <c r="D1366" s="2" t="s">
        <v>894</v>
      </c>
      <c r="E1366" s="2" t="s">
        <v>1370</v>
      </c>
      <c r="F1366" s="2" t="s">
        <v>1425</v>
      </c>
      <c r="G1366" s="2" t="s">
        <v>5</v>
      </c>
      <c r="H1366" s="2">
        <f>7*A6</f>
        <v>1.05</v>
      </c>
      <c r="I1366" s="2">
        <f>3*A9</f>
        <v>0.09</v>
      </c>
      <c r="J1366" s="2">
        <f>4*A7</f>
        <v>1.2</v>
      </c>
      <c r="K1366" s="2">
        <f>5*A38</f>
        <v>7.4999999999999997E-2</v>
      </c>
      <c r="L1366" s="2">
        <f>9*A23</f>
        <v>2.25</v>
      </c>
      <c r="M1366" s="2" t="s">
        <v>1980</v>
      </c>
    </row>
    <row r="1367" spans="3:13" ht="15.6" customHeight="1">
      <c r="C1367" s="2">
        <f t="shared" si="30"/>
        <v>4.7050000000000001</v>
      </c>
      <c r="D1367" s="2" t="s">
        <v>895</v>
      </c>
      <c r="E1367" s="2" t="s">
        <v>1370</v>
      </c>
      <c r="F1367" s="2" t="s">
        <v>1376</v>
      </c>
      <c r="G1367" s="2" t="s">
        <v>7</v>
      </c>
      <c r="H1367" s="2">
        <f>10*A6</f>
        <v>1.5</v>
      </c>
      <c r="I1367" s="2">
        <f>7*A9</f>
        <v>0.21</v>
      </c>
      <c r="J1367" s="2">
        <f>7*A4</f>
        <v>7.0000000000000007E-2</v>
      </c>
      <c r="K1367" s="2">
        <f>15*A38</f>
        <v>0.22499999999999998</v>
      </c>
      <c r="L1367" s="2">
        <f>3*A22</f>
        <v>2.7</v>
      </c>
      <c r="M1367" s="2" t="s">
        <v>1980</v>
      </c>
    </row>
    <row r="1368" spans="3:13" ht="15.6" customHeight="1">
      <c r="C1368" s="2">
        <f t="shared" si="30"/>
        <v>6.585</v>
      </c>
      <c r="D1368" s="2" t="s">
        <v>896</v>
      </c>
      <c r="E1368" s="2" t="s">
        <v>1370</v>
      </c>
      <c r="F1368" s="2" t="s">
        <v>1383</v>
      </c>
      <c r="G1368" s="2" t="s">
        <v>7</v>
      </c>
      <c r="H1368" s="2">
        <f>11*A6</f>
        <v>1.65</v>
      </c>
      <c r="I1368" s="2">
        <f>7*A9</f>
        <v>0.21</v>
      </c>
      <c r="J1368" s="2">
        <f>6*A7</f>
        <v>1.7999999999999998</v>
      </c>
      <c r="K1368" s="2">
        <f>15*A38</f>
        <v>0.22499999999999998</v>
      </c>
      <c r="L1368" s="2">
        <f>3*A22</f>
        <v>2.7</v>
      </c>
      <c r="M1368" s="2" t="s">
        <v>1980</v>
      </c>
    </row>
    <row r="1369" spans="3:13" ht="15.6" customHeight="1">
      <c r="C1369" s="2">
        <f t="shared" si="30"/>
        <v>1.3199999999999998</v>
      </c>
      <c r="D1369" s="2" t="s">
        <v>897</v>
      </c>
      <c r="E1369" s="2" t="s">
        <v>1363</v>
      </c>
      <c r="F1369" s="2" t="s">
        <v>1376</v>
      </c>
      <c r="G1369" s="2" t="s">
        <v>11</v>
      </c>
      <c r="H1369" s="2">
        <f>9*A4</f>
        <v>0.09</v>
      </c>
      <c r="I1369" s="2">
        <f>5*A9</f>
        <v>0.15</v>
      </c>
      <c r="J1369" s="2">
        <f>5*A6</f>
        <v>0.75</v>
      </c>
      <c r="K1369" s="2">
        <f>10*A38</f>
        <v>0.15</v>
      </c>
      <c r="L1369" s="2">
        <f>6*A15</f>
        <v>0.18</v>
      </c>
      <c r="M1369" s="2" t="s">
        <v>1980</v>
      </c>
    </row>
    <row r="1370" spans="3:13" ht="15.6" customHeight="1">
      <c r="C1370" s="2">
        <f t="shared" si="30"/>
        <v>4.0199999999999996</v>
      </c>
      <c r="D1370" s="2" t="s">
        <v>898</v>
      </c>
      <c r="E1370" s="2" t="s">
        <v>1370</v>
      </c>
      <c r="F1370" s="2" t="s">
        <v>1376</v>
      </c>
      <c r="G1370" s="2" t="s">
        <v>11</v>
      </c>
      <c r="H1370" s="2">
        <f>8*A6</f>
        <v>1.2</v>
      </c>
      <c r="I1370" s="2">
        <f>5*A9</f>
        <v>0.15</v>
      </c>
      <c r="J1370" s="2">
        <f>6*A7</f>
        <v>1.7999999999999998</v>
      </c>
      <c r="K1370" s="2">
        <f>10*A38</f>
        <v>0.15</v>
      </c>
      <c r="L1370" s="2">
        <f>6*A28</f>
        <v>0.72</v>
      </c>
      <c r="M1370" s="2" t="s">
        <v>1980</v>
      </c>
    </row>
    <row r="1371" spans="3:13" ht="15.6" customHeight="1">
      <c r="C1371" s="2">
        <f t="shared" si="30"/>
        <v>3.69</v>
      </c>
      <c r="D1371" s="2" t="s">
        <v>899</v>
      </c>
      <c r="E1371" s="2" t="s">
        <v>1382</v>
      </c>
      <c r="F1371" s="2" t="s">
        <v>1431</v>
      </c>
      <c r="G1371" s="2" t="s">
        <v>11</v>
      </c>
      <c r="H1371" s="2">
        <f>8*A7</f>
        <v>2.4</v>
      </c>
      <c r="I1371" s="2">
        <f>4*A9</f>
        <v>0.12</v>
      </c>
      <c r="J1371" s="2">
        <f>4*A6</f>
        <v>0.6</v>
      </c>
      <c r="K1371" s="2">
        <f>10*A38</f>
        <v>0.15</v>
      </c>
      <c r="L1371" s="2">
        <f>6*A11</f>
        <v>0.42000000000000004</v>
      </c>
      <c r="M1371" s="2" t="s">
        <v>1980</v>
      </c>
    </row>
    <row r="1372" spans="3:13" ht="15.6" customHeight="1">
      <c r="C1372" s="2">
        <f t="shared" si="30"/>
        <v>7.964999999999999</v>
      </c>
      <c r="D1372" s="2" t="s">
        <v>900</v>
      </c>
      <c r="E1372" s="2" t="s">
        <v>1370</v>
      </c>
      <c r="F1372" s="2" t="s">
        <v>1376</v>
      </c>
      <c r="G1372" s="2" t="s">
        <v>7</v>
      </c>
      <c r="H1372" s="2">
        <f>8*A6</f>
        <v>1.2</v>
      </c>
      <c r="I1372" s="2">
        <f>8*A9</f>
        <v>0.24</v>
      </c>
      <c r="J1372" s="2">
        <f>12*A7</f>
        <v>3.5999999999999996</v>
      </c>
      <c r="K1372" s="2">
        <f>15*A38</f>
        <v>0.22499999999999998</v>
      </c>
      <c r="L1372" s="2">
        <f>3*A22</f>
        <v>2.7</v>
      </c>
      <c r="M1372" s="2" t="s">
        <v>1980</v>
      </c>
    </row>
    <row r="1373" spans="3:13" ht="15.6" customHeight="1">
      <c r="C1373" s="2">
        <f t="shared" si="30"/>
        <v>6.915</v>
      </c>
      <c r="D1373" s="2" t="s">
        <v>901</v>
      </c>
      <c r="E1373" s="2" t="s">
        <v>1370</v>
      </c>
      <c r="F1373" s="2" t="s">
        <v>1376</v>
      </c>
      <c r="G1373" s="2" t="s">
        <v>7</v>
      </c>
      <c r="H1373" s="2">
        <f>11*A6</f>
        <v>1.65</v>
      </c>
      <c r="I1373" s="2">
        <f>8*A9</f>
        <v>0.24</v>
      </c>
      <c r="J1373" s="2">
        <f>7*A7</f>
        <v>2.1</v>
      </c>
      <c r="K1373" s="2">
        <f>15*A38</f>
        <v>0.22499999999999998</v>
      </c>
      <c r="L1373" s="2">
        <f>3*A22</f>
        <v>2.7</v>
      </c>
      <c r="M1373" s="2" t="s">
        <v>1980</v>
      </c>
    </row>
    <row r="1374" spans="3:13" ht="15.6" customHeight="1">
      <c r="C1374" s="2">
        <f t="shared" si="30"/>
        <v>5.5049999999999999</v>
      </c>
      <c r="D1374" s="2" t="s">
        <v>902</v>
      </c>
      <c r="E1374" s="2" t="s">
        <v>1382</v>
      </c>
      <c r="F1374" s="2" t="s">
        <v>1376</v>
      </c>
      <c r="G1374" s="2" t="s">
        <v>7</v>
      </c>
      <c r="H1374" s="2">
        <f>11*A7</f>
        <v>3.3</v>
      </c>
      <c r="I1374" s="2">
        <f>6*A9</f>
        <v>0.18</v>
      </c>
      <c r="J1374" s="2">
        <f>7*A6</f>
        <v>1.05</v>
      </c>
      <c r="K1374" s="2">
        <f>15*A38</f>
        <v>0.22499999999999998</v>
      </c>
      <c r="L1374" s="2">
        <f>3*A24</f>
        <v>0.75</v>
      </c>
      <c r="M1374" s="2" t="s">
        <v>1980</v>
      </c>
    </row>
    <row r="1375" spans="3:13" ht="15.6" customHeight="1">
      <c r="C1375" s="2">
        <f t="shared" si="30"/>
        <v>3.7199999999999998</v>
      </c>
      <c r="D1375" s="2" t="s">
        <v>903</v>
      </c>
      <c r="E1375" s="2" t="s">
        <v>1382</v>
      </c>
      <c r="F1375" s="2" t="s">
        <v>1376</v>
      </c>
      <c r="G1375" s="2" t="s">
        <v>11</v>
      </c>
      <c r="H1375" s="2">
        <f>8*A7</f>
        <v>2.4</v>
      </c>
      <c r="I1375" s="2">
        <f>5*A6</f>
        <v>0.75</v>
      </c>
      <c r="J1375" s="2">
        <f>10*A38</f>
        <v>0.15</v>
      </c>
      <c r="K1375" s="2">
        <f>6*A11</f>
        <v>0.42000000000000004</v>
      </c>
      <c r="L1375" s="2" t="s">
        <v>1980</v>
      </c>
      <c r="M1375" s="2" t="s">
        <v>1980</v>
      </c>
    </row>
    <row r="1376" spans="3:13" ht="15.6" customHeight="1">
      <c r="C1376" s="2">
        <f t="shared" si="30"/>
        <v>5.2949999999999999</v>
      </c>
      <c r="D1376" s="2" t="s">
        <v>2521</v>
      </c>
      <c r="E1376" s="2" t="s">
        <v>1382</v>
      </c>
      <c r="F1376" s="2" t="s">
        <v>1424</v>
      </c>
      <c r="G1376" s="2" t="s">
        <v>7</v>
      </c>
      <c r="H1376" s="2">
        <f>12*A7</f>
        <v>3.5999999999999996</v>
      </c>
      <c r="I1376" s="2">
        <f>8*A9</f>
        <v>0.24</v>
      </c>
      <c r="J1376" s="2">
        <f>8*A2</f>
        <v>0.48</v>
      </c>
      <c r="K1376" s="2">
        <f>15*A38</f>
        <v>0.22499999999999998</v>
      </c>
      <c r="L1376" s="2">
        <f>3*A24</f>
        <v>0.75</v>
      </c>
      <c r="M1376" s="2" t="s">
        <v>1980</v>
      </c>
    </row>
    <row r="1377" spans="3:13" ht="15.6" customHeight="1">
      <c r="C1377" s="2">
        <f t="shared" si="30"/>
        <v>1.92</v>
      </c>
      <c r="D1377" s="2" t="s">
        <v>906</v>
      </c>
      <c r="E1377" s="2" t="s">
        <v>1435</v>
      </c>
      <c r="F1377" s="2" t="s">
        <v>1376</v>
      </c>
      <c r="G1377" s="2" t="s">
        <v>11</v>
      </c>
      <c r="H1377" s="2">
        <f>10*A9</f>
        <v>0.3</v>
      </c>
      <c r="I1377" s="2">
        <f>7*A6</f>
        <v>1.05</v>
      </c>
      <c r="J1377" s="2">
        <f>10*A38</f>
        <v>0.15</v>
      </c>
      <c r="K1377" s="2">
        <f>6*A13</f>
        <v>0.42000000000000004</v>
      </c>
      <c r="L1377" s="2" t="s">
        <v>1980</v>
      </c>
      <c r="M1377" s="2" t="s">
        <v>1980</v>
      </c>
    </row>
    <row r="1378" spans="3:13" ht="15.6" customHeight="1">
      <c r="C1378" s="2">
        <f t="shared" si="30"/>
        <v>1.4600000000000002</v>
      </c>
      <c r="D1378" s="2" t="s">
        <v>907</v>
      </c>
      <c r="E1378" s="2" t="s">
        <v>1378</v>
      </c>
      <c r="F1378" s="2" t="s">
        <v>1383</v>
      </c>
      <c r="G1378" s="2" t="s">
        <v>11</v>
      </c>
      <c r="H1378" s="2">
        <f>7*A5</f>
        <v>0.56000000000000005</v>
      </c>
      <c r="I1378" s="2">
        <f>5*A9</f>
        <v>0.15</v>
      </c>
      <c r="J1378" s="2">
        <f>10*A38</f>
        <v>0.15</v>
      </c>
      <c r="K1378" s="2">
        <f>3*A47</f>
        <v>0.60000000000000009</v>
      </c>
      <c r="L1378" s="2" t="s">
        <v>1980</v>
      </c>
      <c r="M1378" s="2" t="s">
        <v>1980</v>
      </c>
    </row>
    <row r="1379" spans="3:13" ht="15.6" customHeight="1">
      <c r="C1379" s="2">
        <f t="shared" si="30"/>
        <v>4.7249999999999996</v>
      </c>
      <c r="D1379" s="2" t="s">
        <v>908</v>
      </c>
      <c r="E1379" s="2" t="s">
        <v>1382</v>
      </c>
      <c r="F1379" s="2" t="s">
        <v>1383</v>
      </c>
      <c r="G1379" s="2" t="s">
        <v>7</v>
      </c>
      <c r="H1379" s="2">
        <f>9*A7</f>
        <v>2.6999999999999997</v>
      </c>
      <c r="I1379" s="2">
        <f>7*A6</f>
        <v>1.05</v>
      </c>
      <c r="J1379" s="2">
        <f>15*A38</f>
        <v>0.22499999999999998</v>
      </c>
      <c r="K1379" s="2">
        <f>3*A24</f>
        <v>0.75</v>
      </c>
      <c r="L1379" s="2" t="s">
        <v>1980</v>
      </c>
      <c r="M1379" s="2" t="s">
        <v>1980</v>
      </c>
    </row>
    <row r="1380" spans="3:13" ht="15.6" customHeight="1">
      <c r="C1380" s="2">
        <f t="shared" si="30"/>
        <v>7.3949999999999996</v>
      </c>
      <c r="D1380" s="2" t="s">
        <v>909</v>
      </c>
      <c r="E1380" s="2" t="s">
        <v>1370</v>
      </c>
      <c r="F1380" s="2" t="s">
        <v>1383</v>
      </c>
      <c r="G1380" s="2" t="s">
        <v>7</v>
      </c>
      <c r="H1380" s="2">
        <f>11*A6</f>
        <v>1.65</v>
      </c>
      <c r="I1380" s="2">
        <f>8*A7</f>
        <v>2.4</v>
      </c>
      <c r="J1380" s="2">
        <f>7*A2</f>
        <v>0.42</v>
      </c>
      <c r="K1380" s="2">
        <f>15*A38</f>
        <v>0.22499999999999998</v>
      </c>
      <c r="L1380" s="2">
        <f>3*A22</f>
        <v>2.7</v>
      </c>
      <c r="M1380" s="2" t="s">
        <v>1980</v>
      </c>
    </row>
    <row r="1381" spans="3:13" ht="15.6" customHeight="1">
      <c r="C1381" s="2">
        <f t="shared" si="30"/>
        <v>3.3149999999999995</v>
      </c>
      <c r="D1381" s="2" t="s">
        <v>910</v>
      </c>
      <c r="E1381" s="2" t="s">
        <v>1435</v>
      </c>
      <c r="F1381" s="2" t="s">
        <v>1383</v>
      </c>
      <c r="G1381" s="2" t="s">
        <v>7</v>
      </c>
      <c r="H1381" s="2">
        <f>11*A9</f>
        <v>0.32999999999999996</v>
      </c>
      <c r="I1381" s="2">
        <f>9*A6</f>
        <v>1.3499999999999999</v>
      </c>
      <c r="J1381" s="2">
        <f>15*A38</f>
        <v>0.22499999999999998</v>
      </c>
      <c r="K1381" s="2">
        <f>6*A2</f>
        <v>0.36</v>
      </c>
      <c r="L1381" s="2">
        <f>3*A16</f>
        <v>1.0499999999999998</v>
      </c>
      <c r="M1381" s="2" t="s">
        <v>1980</v>
      </c>
    </row>
    <row r="1382" spans="3:13" ht="15.6" customHeight="1">
      <c r="C1382" s="2">
        <f t="shared" si="30"/>
        <v>5.71</v>
      </c>
      <c r="D1382" s="2" t="s">
        <v>911</v>
      </c>
      <c r="E1382" s="2" t="s">
        <v>1435</v>
      </c>
      <c r="F1382" s="2" t="s">
        <v>1387</v>
      </c>
      <c r="G1382" s="2" t="s">
        <v>11</v>
      </c>
      <c r="H1382" s="2">
        <f>8*A9</f>
        <v>0.24</v>
      </c>
      <c r="I1382" s="2">
        <f>5*A7</f>
        <v>1.5</v>
      </c>
      <c r="J1382" s="2">
        <f>5*A5</f>
        <v>0.4</v>
      </c>
      <c r="K1382" s="2">
        <f>10*A38</f>
        <v>0.15</v>
      </c>
      <c r="L1382" s="2">
        <f>10*A63</f>
        <v>3</v>
      </c>
      <c r="M1382" s="2">
        <f>6*A13</f>
        <v>0.42000000000000004</v>
      </c>
    </row>
    <row r="1383" spans="3:13" ht="15.6" customHeight="1">
      <c r="C1383" s="2">
        <f t="shared" si="30"/>
        <v>0.94500000000000006</v>
      </c>
      <c r="D1383" s="2" t="s">
        <v>912</v>
      </c>
      <c r="E1383" s="2" t="s">
        <v>1435</v>
      </c>
      <c r="F1383" s="2" t="s">
        <v>1387</v>
      </c>
      <c r="G1383" s="2" t="s">
        <v>5</v>
      </c>
      <c r="H1383" s="2">
        <f>6*A9</f>
        <v>0.18</v>
      </c>
      <c r="I1383" s="2">
        <f>4*A2</f>
        <v>0.24</v>
      </c>
      <c r="J1383" s="2">
        <f>5*A38</f>
        <v>7.4999999999999997E-2</v>
      </c>
      <c r="K1383" s="2">
        <f>9*A18</f>
        <v>0.45</v>
      </c>
      <c r="L1383" s="2" t="s">
        <v>1980</v>
      </c>
      <c r="M1383" s="2" t="s">
        <v>1980</v>
      </c>
    </row>
    <row r="1384" spans="3:13" ht="15.6" customHeight="1">
      <c r="C1384" s="2">
        <f t="shared" si="30"/>
        <v>2.2949999999999999</v>
      </c>
      <c r="D1384" s="2" t="s">
        <v>913</v>
      </c>
      <c r="E1384" s="2" t="s">
        <v>1422</v>
      </c>
      <c r="F1384" s="2" t="s">
        <v>1376</v>
      </c>
      <c r="G1384" s="2" t="s">
        <v>7</v>
      </c>
      <c r="H1384" s="2">
        <f>11*A2</f>
        <v>0.65999999999999992</v>
      </c>
      <c r="I1384" s="2">
        <f>7*A9</f>
        <v>0.21</v>
      </c>
      <c r="J1384" s="2">
        <f>8*A6</f>
        <v>1.2</v>
      </c>
      <c r="K1384" s="2">
        <f>15*A38</f>
        <v>0.22499999999999998</v>
      </c>
      <c r="L1384" s="2" t="s">
        <v>1980</v>
      </c>
      <c r="M1384" s="2" t="s">
        <v>1980</v>
      </c>
    </row>
    <row r="1385" spans="3:13" ht="15.6" customHeight="1">
      <c r="C1385" s="2">
        <f t="shared" si="30"/>
        <v>4.9850000000000003</v>
      </c>
      <c r="D1385" s="2" t="s">
        <v>914</v>
      </c>
      <c r="E1385" s="2" t="s">
        <v>1370</v>
      </c>
      <c r="F1385" s="2" t="s">
        <v>1383</v>
      </c>
      <c r="G1385" s="2" t="s">
        <v>7</v>
      </c>
      <c r="H1385" s="2">
        <f>10*A6</f>
        <v>1.5</v>
      </c>
      <c r="I1385" s="2">
        <f>7*A5</f>
        <v>0.56000000000000005</v>
      </c>
      <c r="J1385" s="2">
        <f>15*A38</f>
        <v>0.22499999999999998</v>
      </c>
      <c r="K1385" s="2">
        <f>3*A22</f>
        <v>2.7</v>
      </c>
      <c r="L1385" s="2" t="s">
        <v>1980</v>
      </c>
      <c r="M1385" s="2" t="s">
        <v>1980</v>
      </c>
    </row>
    <row r="1386" spans="3:13" ht="15.6" customHeight="1">
      <c r="C1386" s="2">
        <f t="shared" si="30"/>
        <v>0.67500000000000004</v>
      </c>
      <c r="D1386" s="2" t="s">
        <v>915</v>
      </c>
      <c r="E1386" s="2" t="s">
        <v>1435</v>
      </c>
      <c r="F1386" s="2" t="s">
        <v>1383</v>
      </c>
      <c r="G1386" s="2" t="s">
        <v>5</v>
      </c>
      <c r="H1386" s="2">
        <f>5*A9</f>
        <v>0.15</v>
      </c>
      <c r="I1386" s="2">
        <f>5*A38</f>
        <v>7.4999999999999997E-2</v>
      </c>
      <c r="J1386" s="2">
        <f>9*A18</f>
        <v>0.45</v>
      </c>
      <c r="K1386" s="2" t="s">
        <v>1980</v>
      </c>
      <c r="L1386" s="2" t="s">
        <v>1980</v>
      </c>
      <c r="M1386" s="2" t="s">
        <v>1980</v>
      </c>
    </row>
    <row r="1387" spans="3:13" ht="15.6" customHeight="1">
      <c r="C1387" s="2">
        <f t="shared" ref="C1387:C1452" si="31">SUM(H1387:M1387)</f>
        <v>6.4649999999999999</v>
      </c>
      <c r="D1387" s="2" t="s">
        <v>916</v>
      </c>
      <c r="E1387" s="2" t="s">
        <v>1370</v>
      </c>
      <c r="F1387" s="2" t="s">
        <v>1376</v>
      </c>
      <c r="G1387" s="2" t="s">
        <v>7</v>
      </c>
      <c r="H1387" s="2">
        <f>10*A6</f>
        <v>1.5</v>
      </c>
      <c r="I1387" s="2">
        <f>8*A9</f>
        <v>0.24</v>
      </c>
      <c r="J1387" s="2">
        <f>6*A7</f>
        <v>1.7999999999999998</v>
      </c>
      <c r="K1387" s="2">
        <f>15*A38</f>
        <v>0.22499999999999998</v>
      </c>
      <c r="L1387" s="2">
        <f>3*A22</f>
        <v>2.7</v>
      </c>
      <c r="M1387" s="2" t="s">
        <v>1980</v>
      </c>
    </row>
    <row r="1388" spans="3:13" ht="15.6" customHeight="1">
      <c r="C1388" s="2">
        <f t="shared" si="31"/>
        <v>2.67</v>
      </c>
      <c r="D1388" s="2" t="s">
        <v>917</v>
      </c>
      <c r="E1388" s="2" t="s">
        <v>1382</v>
      </c>
      <c r="F1388" s="2" t="s">
        <v>1376</v>
      </c>
      <c r="G1388" s="2" t="s">
        <v>11</v>
      </c>
      <c r="H1388" s="2">
        <f>7*A7</f>
        <v>2.1</v>
      </c>
      <c r="I1388" s="2">
        <f>10*A38</f>
        <v>0.15</v>
      </c>
      <c r="J1388" s="2">
        <f>6*A11</f>
        <v>0.42000000000000004</v>
      </c>
      <c r="K1388" s="2" t="s">
        <v>1980</v>
      </c>
      <c r="L1388" s="2" t="s">
        <v>1980</v>
      </c>
      <c r="M1388" s="2" t="s">
        <v>1980</v>
      </c>
    </row>
    <row r="1389" spans="3:13" ht="15.6" customHeight="1">
      <c r="C1389" s="2">
        <f t="shared" si="31"/>
        <v>2.2199999999999998</v>
      </c>
      <c r="D1389" s="2" t="s">
        <v>918</v>
      </c>
      <c r="E1389" s="2" t="s">
        <v>1370</v>
      </c>
      <c r="F1389" s="2" t="s">
        <v>1425</v>
      </c>
      <c r="G1389" s="2" t="s">
        <v>11</v>
      </c>
      <c r="H1389" s="2">
        <f>8*A6</f>
        <v>1.2</v>
      </c>
      <c r="I1389" s="2">
        <f>5*A9</f>
        <v>0.15</v>
      </c>
      <c r="J1389" s="2">
        <f>10*A38</f>
        <v>0.15</v>
      </c>
      <c r="K1389" s="2">
        <f>6*A28</f>
        <v>0.72</v>
      </c>
      <c r="L1389" s="2" t="s">
        <v>1980</v>
      </c>
      <c r="M1389" s="2" t="s">
        <v>1980</v>
      </c>
    </row>
    <row r="1390" spans="3:13" ht="15.6" customHeight="1">
      <c r="C1390" s="2">
        <f t="shared" si="31"/>
        <v>3.4499999999999997</v>
      </c>
      <c r="D1390" s="2" t="s">
        <v>919</v>
      </c>
      <c r="E1390" s="2" t="s">
        <v>1435</v>
      </c>
      <c r="F1390" s="2" t="s">
        <v>1383</v>
      </c>
      <c r="G1390" s="2" t="s">
        <v>11</v>
      </c>
      <c r="H1390" s="2">
        <f>6*A9</f>
        <v>0.18</v>
      </c>
      <c r="I1390" s="2">
        <f>10*A38</f>
        <v>0.15</v>
      </c>
      <c r="J1390" s="2">
        <f>9*A7</f>
        <v>2.6999999999999997</v>
      </c>
      <c r="K1390" s="2">
        <f>6*A13</f>
        <v>0.42000000000000004</v>
      </c>
      <c r="L1390" s="2" t="s">
        <v>1980</v>
      </c>
      <c r="M1390" s="2" t="s">
        <v>1980</v>
      </c>
    </row>
    <row r="1391" spans="3:13" ht="15.6" customHeight="1">
      <c r="C1391" s="2">
        <f t="shared" si="31"/>
        <v>3.6749999999999998</v>
      </c>
      <c r="D1391" s="2" t="s">
        <v>920</v>
      </c>
      <c r="E1391" s="2" t="s">
        <v>1370</v>
      </c>
      <c r="F1391" s="2" t="s">
        <v>1391</v>
      </c>
      <c r="G1391" s="2" t="s">
        <v>5</v>
      </c>
      <c r="H1391" s="2">
        <f>7*A6</f>
        <v>1.05</v>
      </c>
      <c r="I1391" s="2">
        <f>4*A9</f>
        <v>0.12</v>
      </c>
      <c r="J1391" s="2">
        <f>3*A2</f>
        <v>0.18</v>
      </c>
      <c r="K1391" s="2">
        <f>5*A38</f>
        <v>7.4999999999999997E-2</v>
      </c>
      <c r="L1391" s="2">
        <f>9*A23</f>
        <v>2.25</v>
      </c>
      <c r="M1391" s="2" t="s">
        <v>1980</v>
      </c>
    </row>
    <row r="1392" spans="3:13" ht="15.6" customHeight="1">
      <c r="C1392" s="2">
        <f t="shared" si="31"/>
        <v>2.37</v>
      </c>
      <c r="D1392" s="2" t="s">
        <v>921</v>
      </c>
      <c r="E1392" s="2" t="s">
        <v>1370</v>
      </c>
      <c r="F1392" s="2" t="s">
        <v>1391</v>
      </c>
      <c r="G1392" s="2" t="s">
        <v>11</v>
      </c>
      <c r="H1392" s="2">
        <f>7*A6</f>
        <v>1.05</v>
      </c>
      <c r="I1392" s="2">
        <f>5*A9</f>
        <v>0.15</v>
      </c>
      <c r="J1392" s="2">
        <f>5*A2</f>
        <v>0.3</v>
      </c>
      <c r="K1392" s="2">
        <f>10*A38</f>
        <v>0.15</v>
      </c>
      <c r="L1392" s="2">
        <f>6*A28</f>
        <v>0.72</v>
      </c>
      <c r="M1392" s="2" t="s">
        <v>1980</v>
      </c>
    </row>
    <row r="1393" spans="3:13" ht="15.6" customHeight="1">
      <c r="C1393" s="2">
        <f t="shared" si="31"/>
        <v>1.9449999999999998</v>
      </c>
      <c r="D1393" s="2" t="s">
        <v>922</v>
      </c>
      <c r="E1393" s="2" t="s">
        <v>1378</v>
      </c>
      <c r="F1393" s="2" t="s">
        <v>1383</v>
      </c>
      <c r="G1393" s="2" t="s">
        <v>7</v>
      </c>
      <c r="H1393" s="2">
        <f>8*A5</f>
        <v>0.64</v>
      </c>
      <c r="I1393" s="2">
        <f>6*A9</f>
        <v>0.18</v>
      </c>
      <c r="J1393" s="2">
        <f>15*A38</f>
        <v>0.22499999999999998</v>
      </c>
      <c r="K1393" s="2">
        <f>3*A50</f>
        <v>0.89999999999999991</v>
      </c>
      <c r="L1393" s="2" t="s">
        <v>1980</v>
      </c>
      <c r="M1393" s="2" t="s">
        <v>1980</v>
      </c>
    </row>
    <row r="1394" spans="3:13" ht="15.6" customHeight="1">
      <c r="C1394" s="2">
        <f t="shared" si="31"/>
        <v>1.7099999999999997</v>
      </c>
      <c r="D1394" s="2" t="s">
        <v>923</v>
      </c>
      <c r="E1394" s="2" t="s">
        <v>1363</v>
      </c>
      <c r="F1394" s="2" t="s">
        <v>1383</v>
      </c>
      <c r="G1394" s="2" t="s">
        <v>11</v>
      </c>
      <c r="H1394" s="2">
        <f>9*A3</f>
        <v>0.9</v>
      </c>
      <c r="I1394" s="2">
        <f>6*A5</f>
        <v>0.48</v>
      </c>
      <c r="J1394" s="2">
        <f>10*A38</f>
        <v>0.15</v>
      </c>
      <c r="K1394" s="2">
        <f>6*A15</f>
        <v>0.18</v>
      </c>
      <c r="L1394" s="2" t="s">
        <v>1980</v>
      </c>
      <c r="M1394" s="2" t="s">
        <v>1980</v>
      </c>
    </row>
    <row r="1395" spans="3:13" ht="15.6" customHeight="1">
      <c r="C1395" s="2">
        <f t="shared" si="31"/>
        <v>0.89999999999999991</v>
      </c>
      <c r="D1395" s="2" t="s">
        <v>924</v>
      </c>
      <c r="E1395" s="2" t="s">
        <v>1363</v>
      </c>
      <c r="F1395" s="2" t="s">
        <v>1383</v>
      </c>
      <c r="G1395" s="2" t="s">
        <v>11</v>
      </c>
      <c r="H1395" s="2">
        <f>9*A4</f>
        <v>0.09</v>
      </c>
      <c r="I1395" s="2">
        <f>6*A5</f>
        <v>0.48</v>
      </c>
      <c r="J1395" s="2">
        <f>10*A38</f>
        <v>0.15</v>
      </c>
      <c r="K1395" s="2">
        <f>6*A15</f>
        <v>0.18</v>
      </c>
      <c r="L1395" s="2" t="s">
        <v>1980</v>
      </c>
      <c r="M1395" s="2" t="s">
        <v>1980</v>
      </c>
    </row>
    <row r="1396" spans="3:13" ht="15.6" customHeight="1">
      <c r="C1396" s="2">
        <f t="shared" si="31"/>
        <v>0.90999999999999992</v>
      </c>
      <c r="D1396" s="2" t="s">
        <v>925</v>
      </c>
      <c r="E1396" s="2" t="s">
        <v>1363</v>
      </c>
      <c r="F1396" s="2" t="s">
        <v>1383</v>
      </c>
      <c r="G1396" s="2" t="s">
        <v>11</v>
      </c>
      <c r="H1396" s="2">
        <f>10*A4</f>
        <v>0.1</v>
      </c>
      <c r="I1396" s="2">
        <f>6*A5</f>
        <v>0.48</v>
      </c>
      <c r="J1396" s="2">
        <f>10*A38</f>
        <v>0.15</v>
      </c>
      <c r="K1396" s="2">
        <f>6*A15</f>
        <v>0.18</v>
      </c>
      <c r="L1396" s="2" t="s">
        <v>1980</v>
      </c>
      <c r="M1396" s="2" t="s">
        <v>1980</v>
      </c>
    </row>
    <row r="1397" spans="3:13" ht="15.6" customHeight="1">
      <c r="C1397" s="2">
        <f t="shared" si="31"/>
        <v>3.4499999999999997</v>
      </c>
      <c r="D1397" s="2" t="s">
        <v>926</v>
      </c>
      <c r="E1397" s="2" t="s">
        <v>1435</v>
      </c>
      <c r="F1397" s="2" t="s">
        <v>1383</v>
      </c>
      <c r="G1397" s="2" t="s">
        <v>11</v>
      </c>
      <c r="H1397" s="2">
        <f>6*A9</f>
        <v>0.18</v>
      </c>
      <c r="I1397" s="2">
        <f>10*A38</f>
        <v>0.15</v>
      </c>
      <c r="J1397" s="2">
        <f>9*A7</f>
        <v>2.6999999999999997</v>
      </c>
      <c r="K1397" s="2">
        <f>6*A13</f>
        <v>0.42000000000000004</v>
      </c>
      <c r="L1397" s="2" t="s">
        <v>1980</v>
      </c>
      <c r="M1397" s="2" t="s">
        <v>1980</v>
      </c>
    </row>
    <row r="1398" spans="3:13" ht="15.6" customHeight="1">
      <c r="C1398" s="2">
        <f t="shared" si="31"/>
        <v>8.8649999999999984</v>
      </c>
      <c r="D1398" s="2" t="s">
        <v>927</v>
      </c>
      <c r="E1398" s="2" t="s">
        <v>1435</v>
      </c>
      <c r="F1398" s="2" t="s">
        <v>1387</v>
      </c>
      <c r="G1398" s="2" t="s">
        <v>7</v>
      </c>
      <c r="H1398" s="2">
        <f>11*A9</f>
        <v>0.32999999999999996</v>
      </c>
      <c r="I1398" s="2">
        <f>9*A7</f>
        <v>2.6999999999999997</v>
      </c>
      <c r="J1398" s="2">
        <f>6*A2</f>
        <v>0.36</v>
      </c>
      <c r="K1398" s="2">
        <f>15*A38</f>
        <v>0.22499999999999998</v>
      </c>
      <c r="L1398" s="2">
        <f>14*A63</f>
        <v>4.2</v>
      </c>
      <c r="M1398" s="2">
        <f>3*A16</f>
        <v>1.0499999999999998</v>
      </c>
    </row>
    <row r="1399" spans="3:13" ht="15.6" customHeight="1">
      <c r="C1399" s="2">
        <f t="shared" si="31"/>
        <v>7.2899999999999991</v>
      </c>
      <c r="D1399" s="2" t="s">
        <v>928</v>
      </c>
      <c r="E1399" s="2" t="s">
        <v>1435</v>
      </c>
      <c r="F1399" s="2" t="s">
        <v>1387</v>
      </c>
      <c r="G1399" s="2" t="s">
        <v>11</v>
      </c>
      <c r="H1399" s="2">
        <f>9*A9</f>
        <v>0.27</v>
      </c>
      <c r="I1399" s="2">
        <f>7*A7</f>
        <v>2.1</v>
      </c>
      <c r="J1399" s="2">
        <f>5*A6</f>
        <v>0.75</v>
      </c>
      <c r="K1399" s="2">
        <f>10*A38</f>
        <v>0.15</v>
      </c>
      <c r="L1399" s="2">
        <f>12*A63</f>
        <v>3.5999999999999996</v>
      </c>
      <c r="M1399" s="2">
        <f>6*A13</f>
        <v>0.42000000000000004</v>
      </c>
    </row>
    <row r="1400" spans="3:13" ht="15.6" customHeight="1">
      <c r="C1400" s="2">
        <f t="shared" si="31"/>
        <v>4.0949999999999998</v>
      </c>
      <c r="D1400" s="2" t="s">
        <v>929</v>
      </c>
      <c r="E1400" s="2" t="s">
        <v>1435</v>
      </c>
      <c r="F1400" s="2" t="s">
        <v>1387</v>
      </c>
      <c r="G1400" s="2" t="s">
        <v>7</v>
      </c>
      <c r="H1400" s="2">
        <f>10*A9</f>
        <v>0.3</v>
      </c>
      <c r="I1400" s="2">
        <f>7*A7</f>
        <v>2.1</v>
      </c>
      <c r="J1400" s="2">
        <f>7*A2</f>
        <v>0.42</v>
      </c>
      <c r="K1400" s="2">
        <f>15*A38</f>
        <v>0.22499999999999998</v>
      </c>
      <c r="L1400" s="2">
        <f>3*A16</f>
        <v>1.0499999999999998</v>
      </c>
      <c r="M1400" s="2" t="s">
        <v>1980</v>
      </c>
    </row>
    <row r="1401" spans="3:13" ht="15.6" customHeight="1">
      <c r="C1401" s="2">
        <f t="shared" si="31"/>
        <v>3.0750000000000002</v>
      </c>
      <c r="D1401" s="2" t="s">
        <v>930</v>
      </c>
      <c r="E1401" s="2" t="s">
        <v>1370</v>
      </c>
      <c r="F1401" s="2" t="s">
        <v>1431</v>
      </c>
      <c r="G1401" s="2" t="s">
        <v>5</v>
      </c>
      <c r="H1401" s="2">
        <f>5*A6</f>
        <v>0.75</v>
      </c>
      <c r="I1401" s="2">
        <f>5*A38</f>
        <v>7.4999999999999997E-2</v>
      </c>
      <c r="J1401" s="2">
        <f>9*A23</f>
        <v>2.25</v>
      </c>
      <c r="K1401" s="2" t="s">
        <v>1980</v>
      </c>
      <c r="L1401" s="2" t="s">
        <v>1980</v>
      </c>
      <c r="M1401" s="2" t="s">
        <v>1980</v>
      </c>
    </row>
    <row r="1402" spans="3:13" ht="15.6" customHeight="1">
      <c r="C1402" s="2">
        <f t="shared" si="31"/>
        <v>3.3449999999999998</v>
      </c>
      <c r="D1402" s="2" t="s">
        <v>931</v>
      </c>
      <c r="E1402" s="2" t="s">
        <v>1370</v>
      </c>
      <c r="F1402" s="2" t="s">
        <v>1431</v>
      </c>
      <c r="G1402" s="2" t="s">
        <v>5</v>
      </c>
      <c r="H1402" s="2">
        <f>6*A6</f>
        <v>0.89999999999999991</v>
      </c>
      <c r="I1402" s="2">
        <f>4*A9</f>
        <v>0.12</v>
      </c>
      <c r="J1402" s="2">
        <f>5*A38</f>
        <v>7.4999999999999997E-2</v>
      </c>
      <c r="K1402" s="2">
        <f>9*A23</f>
        <v>2.25</v>
      </c>
      <c r="L1402" s="2" t="s">
        <v>1980</v>
      </c>
      <c r="M1402" s="2" t="s">
        <v>1980</v>
      </c>
    </row>
    <row r="1403" spans="3:13" ht="15.6" customHeight="1">
      <c r="C1403" s="2">
        <f t="shared" si="31"/>
        <v>1.4499999999999997</v>
      </c>
      <c r="D1403" s="2" t="s">
        <v>932</v>
      </c>
      <c r="E1403" s="2" t="s">
        <v>1363</v>
      </c>
      <c r="F1403" s="2" t="s">
        <v>1391</v>
      </c>
      <c r="G1403" s="2" t="s">
        <v>11</v>
      </c>
      <c r="H1403" s="2">
        <f>10*A4</f>
        <v>0.1</v>
      </c>
      <c r="I1403" s="2">
        <f>4*A9</f>
        <v>0.12</v>
      </c>
      <c r="J1403" s="2">
        <f>6*A6</f>
        <v>0.89999999999999991</v>
      </c>
      <c r="K1403" s="2">
        <f>10*A38</f>
        <v>0.15</v>
      </c>
      <c r="L1403" s="2">
        <f>6*A15</f>
        <v>0.18</v>
      </c>
      <c r="M1403" s="2" t="s">
        <v>1980</v>
      </c>
    </row>
    <row r="1404" spans="3:13" ht="15.6" customHeight="1">
      <c r="C1404" s="2">
        <f t="shared" si="31"/>
        <v>3.4950000000000001</v>
      </c>
      <c r="D1404" s="2" t="s">
        <v>933</v>
      </c>
      <c r="E1404" s="2" t="s">
        <v>1370</v>
      </c>
      <c r="F1404" s="2" t="s">
        <v>1431</v>
      </c>
      <c r="G1404" s="2" t="s">
        <v>5</v>
      </c>
      <c r="H1404" s="2">
        <f>7*A6</f>
        <v>1.05</v>
      </c>
      <c r="I1404" s="2">
        <f>4*A9</f>
        <v>0.12</v>
      </c>
      <c r="J1404" s="2">
        <f>5*A38</f>
        <v>7.4999999999999997E-2</v>
      </c>
      <c r="K1404" s="2">
        <f>9*A23</f>
        <v>2.25</v>
      </c>
      <c r="L1404" s="2" t="s">
        <v>1980</v>
      </c>
      <c r="M1404" s="2" t="s">
        <v>1980</v>
      </c>
    </row>
    <row r="1405" spans="3:13" ht="15.6" customHeight="1">
      <c r="C1405" s="2">
        <f t="shared" si="31"/>
        <v>4.4550000000000001</v>
      </c>
      <c r="D1405" s="2" t="s">
        <v>934</v>
      </c>
      <c r="E1405" s="2" t="s">
        <v>1370</v>
      </c>
      <c r="F1405" s="2" t="s">
        <v>1431</v>
      </c>
      <c r="G1405" s="2" t="s">
        <v>7</v>
      </c>
      <c r="H1405" s="2">
        <f>9*A6</f>
        <v>1.3499999999999999</v>
      </c>
      <c r="I1405" s="2">
        <f>6*A9</f>
        <v>0.18</v>
      </c>
      <c r="J1405" s="2">
        <f>15*A38</f>
        <v>0.22499999999999998</v>
      </c>
      <c r="K1405" s="2">
        <f>3*A22</f>
        <v>2.7</v>
      </c>
      <c r="L1405" s="2" t="s">
        <v>1980</v>
      </c>
      <c r="M1405" s="2" t="s">
        <v>1980</v>
      </c>
    </row>
    <row r="1406" spans="3:13" ht="15.6" customHeight="1">
      <c r="C1406" s="2">
        <f t="shared" si="31"/>
        <v>5.8049999999999997</v>
      </c>
      <c r="D1406" s="2" t="s">
        <v>935</v>
      </c>
      <c r="E1406" s="2" t="s">
        <v>1382</v>
      </c>
      <c r="F1406" s="2" t="s">
        <v>1383</v>
      </c>
      <c r="G1406" s="2" t="s">
        <v>7</v>
      </c>
      <c r="H1406" s="2">
        <f>11*A7</f>
        <v>3.3</v>
      </c>
      <c r="I1406" s="2">
        <f>6*A9</f>
        <v>0.18</v>
      </c>
      <c r="J1406" s="2">
        <f>9*A6</f>
        <v>1.3499999999999999</v>
      </c>
      <c r="K1406" s="2">
        <f>15*A38</f>
        <v>0.22499999999999998</v>
      </c>
      <c r="L1406" s="2">
        <f>3*A24</f>
        <v>0.75</v>
      </c>
      <c r="M1406" s="2" t="s">
        <v>1980</v>
      </c>
    </row>
    <row r="1407" spans="3:13" ht="15.6" customHeight="1">
      <c r="C1407" s="2">
        <f t="shared" si="31"/>
        <v>15.59</v>
      </c>
      <c r="D1407" s="2" t="s">
        <v>937</v>
      </c>
      <c r="E1407" s="2" t="s">
        <v>1378</v>
      </c>
      <c r="F1407" s="2" t="s">
        <v>1383</v>
      </c>
      <c r="G1407" s="2" t="s">
        <v>1</v>
      </c>
      <c r="H1407" s="2">
        <f>11*A5</f>
        <v>0.88</v>
      </c>
      <c r="I1407" s="2">
        <f>15*A9</f>
        <v>0.44999999999999996</v>
      </c>
      <c r="J1407" s="2">
        <f>11*A7</f>
        <v>3.3</v>
      </c>
      <c r="K1407" s="2">
        <f>11*A2</f>
        <v>0.65999999999999992</v>
      </c>
      <c r="L1407" s="2">
        <f>20*A38</f>
        <v>0.3</v>
      </c>
      <c r="M1407" s="2">
        <f>1*A51</f>
        <v>10</v>
      </c>
    </row>
    <row r="1408" spans="3:13" ht="15.6" customHeight="1">
      <c r="C1408" s="2">
        <f t="shared" si="31"/>
        <v>4.835</v>
      </c>
      <c r="D1408" s="2" t="s">
        <v>938</v>
      </c>
      <c r="E1408" s="2" t="s">
        <v>1370</v>
      </c>
      <c r="F1408" s="2" t="s">
        <v>1383</v>
      </c>
      <c r="G1408" s="2" t="s">
        <v>7</v>
      </c>
      <c r="H1408" s="2">
        <f>9*A6</f>
        <v>1.3499999999999999</v>
      </c>
      <c r="I1408" s="2">
        <f>7*A5</f>
        <v>0.56000000000000005</v>
      </c>
      <c r="J1408" s="2">
        <f>15*A38</f>
        <v>0.22499999999999998</v>
      </c>
      <c r="K1408" s="2">
        <f>3*A22</f>
        <v>2.7</v>
      </c>
      <c r="L1408" s="2" t="s">
        <v>1980</v>
      </c>
      <c r="M1408" s="2" t="s">
        <v>1980</v>
      </c>
    </row>
    <row r="1409" spans="3:13" ht="15.6" customHeight="1">
      <c r="C1409" s="2">
        <f t="shared" si="31"/>
        <v>3.3149999999999999</v>
      </c>
      <c r="D1409" s="2" t="s">
        <v>939</v>
      </c>
      <c r="E1409" s="2" t="s">
        <v>1370</v>
      </c>
      <c r="F1409" s="2" t="s">
        <v>1447</v>
      </c>
      <c r="G1409" s="2" t="s">
        <v>5</v>
      </c>
      <c r="H1409" s="2">
        <f>6*A6</f>
        <v>0.89999999999999991</v>
      </c>
      <c r="I1409" s="2">
        <f>3*A9</f>
        <v>0.09</v>
      </c>
      <c r="J1409" s="2">
        <f>5*A38</f>
        <v>7.4999999999999997E-2</v>
      </c>
      <c r="K1409" s="2">
        <f>9*A23</f>
        <v>2.25</v>
      </c>
      <c r="L1409" s="2" t="s">
        <v>1980</v>
      </c>
      <c r="M1409" s="2" t="s">
        <v>1980</v>
      </c>
    </row>
    <row r="1410" spans="3:13" ht="15.6" customHeight="1">
      <c r="C1410" s="2">
        <f t="shared" si="31"/>
        <v>4.9049999999999994</v>
      </c>
      <c r="D1410" s="2" t="s">
        <v>940</v>
      </c>
      <c r="E1410" s="2" t="s">
        <v>1435</v>
      </c>
      <c r="F1410" s="2" t="s">
        <v>1376</v>
      </c>
      <c r="G1410" s="2" t="s">
        <v>7</v>
      </c>
      <c r="H1410" s="2">
        <f>11*A9</f>
        <v>0.32999999999999996</v>
      </c>
      <c r="I1410" s="2">
        <f>7*A7</f>
        <v>2.1</v>
      </c>
      <c r="J1410" s="2">
        <f>8*A6</f>
        <v>1.2</v>
      </c>
      <c r="K1410" s="2">
        <f>15*A38</f>
        <v>0.22499999999999998</v>
      </c>
      <c r="L1410" s="2">
        <f>3*A16</f>
        <v>1.0499999999999998</v>
      </c>
      <c r="M1410" s="2" t="s">
        <v>1980</v>
      </c>
    </row>
    <row r="1411" spans="3:13" ht="15.6" customHeight="1">
      <c r="C1411" s="2">
        <f t="shared" si="31"/>
        <v>11.9</v>
      </c>
      <c r="D1411" s="2" t="s">
        <v>1841</v>
      </c>
      <c r="E1411" s="2" t="s">
        <v>1382</v>
      </c>
      <c r="F1411" s="2" t="s">
        <v>1425</v>
      </c>
      <c r="G1411" s="2" t="s">
        <v>1</v>
      </c>
      <c r="H1411" s="2">
        <f>15*A7</f>
        <v>4.5</v>
      </c>
      <c r="I1411" s="2">
        <f>15*A4</f>
        <v>0.15</v>
      </c>
      <c r="J1411" s="2">
        <f>13*A6</f>
        <v>1.95</v>
      </c>
      <c r="K1411" s="2">
        <f>20*A38</f>
        <v>0.3</v>
      </c>
      <c r="L1411" s="2">
        <f>1*A21</f>
        <v>5</v>
      </c>
      <c r="M1411" s="2" t="s">
        <v>1980</v>
      </c>
    </row>
    <row r="1412" spans="3:13" ht="15.6" customHeight="1">
      <c r="C1412" s="2">
        <f t="shared" si="31"/>
        <v>3.4950000000000001</v>
      </c>
      <c r="D1412" s="2" t="s">
        <v>941</v>
      </c>
      <c r="E1412" s="2" t="s">
        <v>1370</v>
      </c>
      <c r="F1412" s="2" t="s">
        <v>1425</v>
      </c>
      <c r="G1412" s="2" t="s">
        <v>5</v>
      </c>
      <c r="H1412" s="2">
        <f>7*A6</f>
        <v>1.05</v>
      </c>
      <c r="I1412" s="2">
        <f>4*A9</f>
        <v>0.12</v>
      </c>
      <c r="J1412" s="2">
        <f>5*A38</f>
        <v>7.4999999999999997E-2</v>
      </c>
      <c r="K1412" s="2">
        <f>9*A23</f>
        <v>2.25</v>
      </c>
      <c r="L1412" s="2" t="s">
        <v>1980</v>
      </c>
      <c r="M1412" s="2" t="s">
        <v>1980</v>
      </c>
    </row>
    <row r="1413" spans="3:13" ht="15.6" customHeight="1">
      <c r="C1413" s="2">
        <f t="shared" si="31"/>
        <v>3.3149999999999999</v>
      </c>
      <c r="D1413" s="2" t="s">
        <v>942</v>
      </c>
      <c r="E1413" s="2" t="s">
        <v>1370</v>
      </c>
      <c r="F1413" s="2" t="s">
        <v>1425</v>
      </c>
      <c r="G1413" s="2" t="s">
        <v>5</v>
      </c>
      <c r="H1413" s="2">
        <f>6*A6</f>
        <v>0.89999999999999991</v>
      </c>
      <c r="I1413" s="2">
        <f>3*A9</f>
        <v>0.09</v>
      </c>
      <c r="J1413" s="2">
        <f>5*A38</f>
        <v>7.4999999999999997E-2</v>
      </c>
      <c r="K1413" s="2">
        <f>9*A23</f>
        <v>2.25</v>
      </c>
      <c r="L1413" s="2" t="s">
        <v>1980</v>
      </c>
      <c r="M1413" s="2" t="s">
        <v>1980</v>
      </c>
    </row>
    <row r="1414" spans="3:13" ht="15.6" customHeight="1">
      <c r="C1414" s="2">
        <f t="shared" si="31"/>
        <v>3.5249999999999999</v>
      </c>
      <c r="D1414" s="2" t="s">
        <v>943</v>
      </c>
      <c r="E1414" s="2" t="s">
        <v>1370</v>
      </c>
      <c r="F1414" s="2" t="s">
        <v>1425</v>
      </c>
      <c r="G1414" s="2" t="s">
        <v>5</v>
      </c>
      <c r="H1414" s="2">
        <f>7*A6</f>
        <v>1.05</v>
      </c>
      <c r="I1414" s="2">
        <f>5*A9</f>
        <v>0.15</v>
      </c>
      <c r="J1414" s="2">
        <f>5*A38</f>
        <v>7.4999999999999997E-2</v>
      </c>
      <c r="K1414" s="2">
        <f>9*A23</f>
        <v>2.25</v>
      </c>
      <c r="L1414" s="2" t="s">
        <v>1980</v>
      </c>
      <c r="M1414" s="2" t="s">
        <v>1980</v>
      </c>
    </row>
    <row r="1415" spans="3:13" ht="15.6" customHeight="1">
      <c r="C1415" s="2">
        <f t="shared" si="31"/>
        <v>3.27</v>
      </c>
      <c r="D1415" s="2" t="s">
        <v>944</v>
      </c>
      <c r="E1415" s="2" t="s">
        <v>1382</v>
      </c>
      <c r="F1415" s="2" t="s">
        <v>1425</v>
      </c>
      <c r="G1415" s="2" t="s">
        <v>11</v>
      </c>
      <c r="H1415" s="2">
        <f>7*A7</f>
        <v>2.1</v>
      </c>
      <c r="I1415" s="2">
        <f>4*A6</f>
        <v>0.6</v>
      </c>
      <c r="J1415" s="2">
        <f>10*A38</f>
        <v>0.15</v>
      </c>
      <c r="K1415" s="2">
        <f>6*A11</f>
        <v>0.42000000000000004</v>
      </c>
      <c r="L1415" s="2" t="s">
        <v>1980</v>
      </c>
      <c r="M1415" s="2" t="s">
        <v>1980</v>
      </c>
    </row>
    <row r="1416" spans="3:13" ht="15.6" customHeight="1">
      <c r="C1416" s="2">
        <f t="shared" si="31"/>
        <v>3.8699999999999997</v>
      </c>
      <c r="D1416" s="2" t="s">
        <v>945</v>
      </c>
      <c r="E1416" s="2" t="s">
        <v>1382</v>
      </c>
      <c r="F1416" s="2" t="s">
        <v>1425</v>
      </c>
      <c r="G1416" s="2" t="s">
        <v>11</v>
      </c>
      <c r="H1416" s="2">
        <f>8*A7</f>
        <v>2.4</v>
      </c>
      <c r="I1416" s="2">
        <f>5*A9</f>
        <v>0.15</v>
      </c>
      <c r="J1416" s="2">
        <f>5*A6</f>
        <v>0.75</v>
      </c>
      <c r="K1416" s="2">
        <f>10*A38</f>
        <v>0.15</v>
      </c>
      <c r="L1416" s="2">
        <f>6*A11</f>
        <v>0.42000000000000004</v>
      </c>
      <c r="M1416" s="2" t="s">
        <v>1980</v>
      </c>
    </row>
    <row r="1417" spans="3:13" ht="15.6" customHeight="1">
      <c r="C1417" s="2">
        <f t="shared" si="31"/>
        <v>6.0149999999999997</v>
      </c>
      <c r="D1417" s="2" t="s">
        <v>946</v>
      </c>
      <c r="E1417" s="2" t="s">
        <v>1382</v>
      </c>
      <c r="F1417" s="2" t="s">
        <v>1364</v>
      </c>
      <c r="G1417" s="2" t="s">
        <v>7</v>
      </c>
      <c r="H1417" s="2">
        <f>12*A7</f>
        <v>3.5999999999999996</v>
      </c>
      <c r="I1417" s="2">
        <f>8*A6</f>
        <v>1.2</v>
      </c>
      <c r="J1417" s="2">
        <f>15*A38</f>
        <v>0.22499999999999998</v>
      </c>
      <c r="K1417" s="2">
        <f>3*A24</f>
        <v>0.75</v>
      </c>
      <c r="L1417" s="2">
        <f>8*A9</f>
        <v>0.24</v>
      </c>
      <c r="M1417" s="2" t="s">
        <v>1980</v>
      </c>
    </row>
    <row r="1418" spans="3:13" ht="15.6" customHeight="1">
      <c r="C1418" s="2">
        <f t="shared" si="31"/>
        <v>6.0149999999999997</v>
      </c>
      <c r="D1418" s="2" t="s">
        <v>947</v>
      </c>
      <c r="E1418" s="2" t="s">
        <v>1382</v>
      </c>
      <c r="F1418" s="2" t="s">
        <v>1425</v>
      </c>
      <c r="G1418" s="2" t="s">
        <v>7</v>
      </c>
      <c r="H1418" s="2">
        <f>12*A7</f>
        <v>3.5999999999999996</v>
      </c>
      <c r="I1418" s="2">
        <f>8*A9</f>
        <v>0.24</v>
      </c>
      <c r="J1418" s="2">
        <f>8*A6</f>
        <v>1.2</v>
      </c>
      <c r="K1418" s="2">
        <f>15*A38</f>
        <v>0.22499999999999998</v>
      </c>
      <c r="L1418" s="2">
        <f>3*A24</f>
        <v>0.75</v>
      </c>
      <c r="M1418" s="2" t="s">
        <v>1980</v>
      </c>
    </row>
    <row r="1419" spans="3:13" ht="15.6" customHeight="1">
      <c r="C1419" s="2">
        <f t="shared" si="31"/>
        <v>2.9699999999999998</v>
      </c>
      <c r="D1419" s="2" t="s">
        <v>948</v>
      </c>
      <c r="E1419" s="2" t="s">
        <v>1382</v>
      </c>
      <c r="F1419" s="2" t="s">
        <v>1425</v>
      </c>
      <c r="G1419" s="2" t="s">
        <v>11</v>
      </c>
      <c r="H1419" s="2">
        <f>6*A7</f>
        <v>1.7999999999999998</v>
      </c>
      <c r="I1419" s="2">
        <f>4*A6</f>
        <v>0.6</v>
      </c>
      <c r="J1419" s="2">
        <f>10*A38</f>
        <v>0.15</v>
      </c>
      <c r="K1419" s="2">
        <f>6*A11</f>
        <v>0.42000000000000004</v>
      </c>
      <c r="L1419" s="2" t="s">
        <v>1980</v>
      </c>
      <c r="M1419" s="2" t="s">
        <v>1980</v>
      </c>
    </row>
    <row r="1420" spans="3:13" ht="15.6" customHeight="1">
      <c r="C1420" s="2">
        <f t="shared" si="31"/>
        <v>3.8250000000000002</v>
      </c>
      <c r="D1420" s="2" t="s">
        <v>949</v>
      </c>
      <c r="E1420" s="2" t="s">
        <v>1363</v>
      </c>
      <c r="F1420" s="2" t="s">
        <v>1364</v>
      </c>
      <c r="G1420" s="2" t="s">
        <v>7</v>
      </c>
      <c r="H1420" s="2">
        <f>12*A4</f>
        <v>0.12</v>
      </c>
      <c r="I1420" s="2">
        <f>8*A7</f>
        <v>2.4</v>
      </c>
      <c r="J1420" s="2">
        <f>8*A2</f>
        <v>0.48</v>
      </c>
      <c r="K1420" s="2">
        <f>15*A38</f>
        <v>0.22499999999999998</v>
      </c>
      <c r="L1420" s="2">
        <f>3*A14</f>
        <v>0.60000000000000009</v>
      </c>
      <c r="M1420" s="2" t="s">
        <v>1980</v>
      </c>
    </row>
    <row r="1421" spans="3:13" ht="15.6" customHeight="1">
      <c r="C1421" s="2">
        <f t="shared" si="31"/>
        <v>4.1349999999999998</v>
      </c>
      <c r="D1421" s="2" t="s">
        <v>950</v>
      </c>
      <c r="E1421" s="2" t="s">
        <v>1363</v>
      </c>
      <c r="F1421" s="2" t="s">
        <v>1364</v>
      </c>
      <c r="G1421" s="2" t="s">
        <v>7</v>
      </c>
      <c r="H1421" s="2">
        <f>13*A4</f>
        <v>0.13</v>
      </c>
      <c r="I1421" s="2">
        <f>9*A7</f>
        <v>2.6999999999999997</v>
      </c>
      <c r="J1421" s="2">
        <f>8*A2</f>
        <v>0.48</v>
      </c>
      <c r="K1421" s="2">
        <f>15*A38</f>
        <v>0.22499999999999998</v>
      </c>
      <c r="L1421" s="2">
        <f>3*A14</f>
        <v>0.60000000000000009</v>
      </c>
      <c r="M1421" s="2" t="s">
        <v>1980</v>
      </c>
    </row>
    <row r="1422" spans="3:13" ht="15.6" customHeight="1">
      <c r="C1422" s="2">
        <f t="shared" si="31"/>
        <v>4.6650000000000009</v>
      </c>
      <c r="D1422" s="2" t="s">
        <v>951</v>
      </c>
      <c r="E1422" s="2" t="s">
        <v>1363</v>
      </c>
      <c r="F1422" s="2" t="s">
        <v>1364</v>
      </c>
      <c r="G1422" s="2" t="s">
        <v>7</v>
      </c>
      <c r="H1422" s="2">
        <f>12*A3</f>
        <v>1.2000000000000002</v>
      </c>
      <c r="I1422" s="2">
        <f>9*A2</f>
        <v>0.54</v>
      </c>
      <c r="J1422" s="2">
        <f>7*A7</f>
        <v>2.1</v>
      </c>
      <c r="K1422" s="2">
        <f>15*A38</f>
        <v>0.22499999999999998</v>
      </c>
      <c r="L1422" s="2">
        <f>3*A14</f>
        <v>0.60000000000000009</v>
      </c>
      <c r="M1422" s="2" t="s">
        <v>1980</v>
      </c>
    </row>
    <row r="1423" spans="3:13" ht="15.6" customHeight="1">
      <c r="C1423" s="2">
        <f t="shared" si="31"/>
        <v>12.14</v>
      </c>
      <c r="D1423" s="2" t="s">
        <v>952</v>
      </c>
      <c r="E1423" s="2" t="s">
        <v>1363</v>
      </c>
      <c r="F1423" s="2" t="s">
        <v>1364</v>
      </c>
      <c r="G1423" s="2" t="s">
        <v>1</v>
      </c>
      <c r="H1423" s="2">
        <f>15*A3</f>
        <v>1.5</v>
      </c>
      <c r="I1423" s="2">
        <f>11*A7</f>
        <v>3.3</v>
      </c>
      <c r="J1423" s="2">
        <f>11*A2</f>
        <v>0.65999999999999992</v>
      </c>
      <c r="K1423" s="2">
        <f>11*A5</f>
        <v>0.88</v>
      </c>
      <c r="L1423" s="2">
        <f>20*A38</f>
        <v>0.3</v>
      </c>
      <c r="M1423" s="2">
        <f>1*A12</f>
        <v>5.5</v>
      </c>
    </row>
    <row r="1424" spans="3:13" ht="15.6" customHeight="1">
      <c r="C1424" s="2">
        <f t="shared" si="31"/>
        <v>3.8250000000000002</v>
      </c>
      <c r="D1424" s="2" t="s">
        <v>953</v>
      </c>
      <c r="E1424" s="2" t="s">
        <v>1363</v>
      </c>
      <c r="F1424" s="2" t="s">
        <v>1364</v>
      </c>
      <c r="G1424" s="2" t="s">
        <v>7</v>
      </c>
      <c r="H1424" s="2">
        <f>12*A4</f>
        <v>0.12</v>
      </c>
      <c r="I1424" s="2">
        <f>8*A7</f>
        <v>2.4</v>
      </c>
      <c r="J1424" s="2">
        <f>8*A2</f>
        <v>0.48</v>
      </c>
      <c r="K1424" s="2">
        <f>15*A38</f>
        <v>0.22499999999999998</v>
      </c>
      <c r="L1424" s="2">
        <f>3*A14</f>
        <v>0.60000000000000009</v>
      </c>
      <c r="M1424" s="2" t="s">
        <v>1980</v>
      </c>
    </row>
    <row r="1425" spans="3:13" ht="15.6" customHeight="1">
      <c r="C1425" s="2">
        <f t="shared" si="31"/>
        <v>4.2549999999999999</v>
      </c>
      <c r="D1425" s="2" t="s">
        <v>954</v>
      </c>
      <c r="E1425" s="2" t="s">
        <v>1363</v>
      </c>
      <c r="F1425" s="2" t="s">
        <v>1364</v>
      </c>
      <c r="G1425" s="2" t="s">
        <v>7</v>
      </c>
      <c r="H1425" s="2">
        <f>13*A4</f>
        <v>0.13</v>
      </c>
      <c r="I1425" s="2">
        <f>8*A7</f>
        <v>2.4</v>
      </c>
      <c r="J1425" s="2">
        <f>7*A2</f>
        <v>0.42</v>
      </c>
      <c r="K1425" s="2">
        <f>6*A5</f>
        <v>0.48</v>
      </c>
      <c r="L1425" s="2">
        <f>15*A38</f>
        <v>0.22499999999999998</v>
      </c>
      <c r="M1425" s="2">
        <f>3*A14</f>
        <v>0.60000000000000009</v>
      </c>
    </row>
    <row r="1426" spans="3:13" ht="15.6" customHeight="1">
      <c r="C1426" s="2">
        <f t="shared" si="31"/>
        <v>3.4050000000000002</v>
      </c>
      <c r="D1426" s="2" t="s">
        <v>955</v>
      </c>
      <c r="E1426" s="2" t="s">
        <v>1370</v>
      </c>
      <c r="F1426" s="2" t="s">
        <v>1391</v>
      </c>
      <c r="G1426" s="2" t="s">
        <v>5</v>
      </c>
      <c r="H1426" s="2">
        <f>7*A6</f>
        <v>1.05</v>
      </c>
      <c r="I1426" s="2">
        <f>3*A4</f>
        <v>0.03</v>
      </c>
      <c r="J1426" s="2">
        <f>5*A38</f>
        <v>7.4999999999999997E-2</v>
      </c>
      <c r="K1426" s="2">
        <f>9*A23</f>
        <v>2.25</v>
      </c>
      <c r="L1426" s="2" t="s">
        <v>1980</v>
      </c>
      <c r="M1426" s="2" t="s">
        <v>1980</v>
      </c>
    </row>
    <row r="1427" spans="3:13" ht="15.6" customHeight="1">
      <c r="C1427" s="2">
        <f t="shared" si="31"/>
        <v>12.14</v>
      </c>
      <c r="D1427" s="2" t="s">
        <v>956</v>
      </c>
      <c r="E1427" s="2" t="s">
        <v>1382</v>
      </c>
      <c r="F1427" s="2" t="s">
        <v>1445</v>
      </c>
      <c r="G1427" s="2" t="s">
        <v>1</v>
      </c>
      <c r="H1427" s="2">
        <f>15*A7</f>
        <v>4.5</v>
      </c>
      <c r="I1427" s="2">
        <f>13*A9</f>
        <v>0.39</v>
      </c>
      <c r="J1427" s="2">
        <f>13*A6</f>
        <v>1.95</v>
      </c>
      <c r="K1427" s="2">
        <f>20*A38</f>
        <v>0.3</v>
      </c>
      <c r="L1427" s="2">
        <f>1*A21</f>
        <v>5</v>
      </c>
      <c r="M1427" s="2" t="s">
        <v>1980</v>
      </c>
    </row>
    <row r="1428" spans="3:13" ht="15.6" customHeight="1">
      <c r="C1428" s="2">
        <f t="shared" si="31"/>
        <v>13.84</v>
      </c>
      <c r="D1428" s="2" t="s">
        <v>957</v>
      </c>
      <c r="E1428" s="2" t="s">
        <v>1370</v>
      </c>
      <c r="F1428" s="2" t="s">
        <v>1445</v>
      </c>
      <c r="G1428" s="2" t="s">
        <v>1</v>
      </c>
      <c r="H1428" s="2">
        <f>15*A6</f>
        <v>2.25</v>
      </c>
      <c r="I1428" s="2">
        <f>13*A9</f>
        <v>0.39</v>
      </c>
      <c r="J1428" s="2">
        <f>13*A7</f>
        <v>3.9</v>
      </c>
      <c r="K1428" s="2">
        <f>20*A38</f>
        <v>0.3</v>
      </c>
      <c r="L1428" s="2">
        <f>1*A25</f>
        <v>7</v>
      </c>
      <c r="M1428" s="2" t="s">
        <v>1980</v>
      </c>
    </row>
    <row r="1429" spans="3:13" ht="15.6" customHeight="1">
      <c r="C1429" s="2">
        <f t="shared" si="31"/>
        <v>12.14</v>
      </c>
      <c r="D1429" s="2" t="s">
        <v>959</v>
      </c>
      <c r="E1429" s="2" t="s">
        <v>1382</v>
      </c>
      <c r="F1429" s="2" t="s">
        <v>1445</v>
      </c>
      <c r="G1429" s="2" t="s">
        <v>1</v>
      </c>
      <c r="H1429" s="2">
        <f>15*A7</f>
        <v>4.5</v>
      </c>
      <c r="I1429" s="2">
        <f>13*A9</f>
        <v>0.39</v>
      </c>
      <c r="J1429" s="2">
        <f>13*A6</f>
        <v>1.95</v>
      </c>
      <c r="K1429" s="2">
        <f>20*A38</f>
        <v>0.3</v>
      </c>
      <c r="L1429" s="2">
        <f>1*A21</f>
        <v>5</v>
      </c>
      <c r="M1429" s="2" t="s">
        <v>1980</v>
      </c>
    </row>
    <row r="1430" spans="3:13" ht="15.6" customHeight="1">
      <c r="C1430" s="2">
        <f t="shared" si="31"/>
        <v>2.9699999999999998</v>
      </c>
      <c r="D1430" s="2" t="s">
        <v>960</v>
      </c>
      <c r="E1430" s="2" t="s">
        <v>1382</v>
      </c>
      <c r="F1430" s="2" t="s">
        <v>1425</v>
      </c>
      <c r="G1430" s="2" t="s">
        <v>11</v>
      </c>
      <c r="H1430" s="2">
        <f>6*A7</f>
        <v>1.7999999999999998</v>
      </c>
      <c r="I1430" s="2">
        <f>4*A6</f>
        <v>0.6</v>
      </c>
      <c r="J1430" s="2">
        <f>10*A38</f>
        <v>0.15</v>
      </c>
      <c r="K1430" s="2">
        <f>6*A11</f>
        <v>0.42000000000000004</v>
      </c>
      <c r="L1430" s="2" t="s">
        <v>1980</v>
      </c>
      <c r="M1430" s="2" t="s">
        <v>1980</v>
      </c>
    </row>
    <row r="1431" spans="3:13" ht="15.6" customHeight="1">
      <c r="C1431" s="2">
        <f t="shared" si="31"/>
        <v>3.4649999999999999</v>
      </c>
      <c r="D1431" s="2" t="s">
        <v>961</v>
      </c>
      <c r="E1431" s="2" t="s">
        <v>1370</v>
      </c>
      <c r="F1431" s="2" t="s">
        <v>1376</v>
      </c>
      <c r="G1431" s="2" t="s">
        <v>5</v>
      </c>
      <c r="H1431" s="2">
        <f>7*A6</f>
        <v>1.05</v>
      </c>
      <c r="I1431" s="2">
        <f>3*A9</f>
        <v>0.09</v>
      </c>
      <c r="J1431" s="2">
        <f>5*A38</f>
        <v>7.4999999999999997E-2</v>
      </c>
      <c r="K1431" s="2">
        <f>9*A23</f>
        <v>2.25</v>
      </c>
      <c r="L1431" s="2" t="s">
        <v>1980</v>
      </c>
      <c r="M1431" s="2" t="s">
        <v>1980</v>
      </c>
    </row>
    <row r="1432" spans="3:13" ht="15.6" customHeight="1">
      <c r="C1432" s="2">
        <f t="shared" si="31"/>
        <v>5.0549999999999997</v>
      </c>
      <c r="D1432" s="2" t="s">
        <v>962</v>
      </c>
      <c r="E1432" s="2" t="s">
        <v>1435</v>
      </c>
      <c r="F1432" s="2" t="s">
        <v>1376</v>
      </c>
      <c r="G1432" s="2" t="s">
        <v>7</v>
      </c>
      <c r="H1432" s="2">
        <f>11*A9</f>
        <v>0.32999999999999996</v>
      </c>
      <c r="I1432" s="2">
        <f>8*A7</f>
        <v>2.4</v>
      </c>
      <c r="J1432" s="2">
        <f>7*A6</f>
        <v>1.05</v>
      </c>
      <c r="K1432" s="2">
        <f>15*A38</f>
        <v>0.22499999999999998</v>
      </c>
      <c r="L1432" s="2">
        <f>3*A16</f>
        <v>1.0499999999999998</v>
      </c>
      <c r="M1432" s="2" t="s">
        <v>1980</v>
      </c>
    </row>
    <row r="1433" spans="3:13" ht="15.6" customHeight="1">
      <c r="C1433" s="2">
        <f t="shared" si="31"/>
        <v>1.7399999999999998</v>
      </c>
      <c r="D1433" s="2" t="s">
        <v>963</v>
      </c>
      <c r="E1433" s="2" t="s">
        <v>1435</v>
      </c>
      <c r="F1433" s="2" t="s">
        <v>1376</v>
      </c>
      <c r="G1433" s="2" t="s">
        <v>11</v>
      </c>
      <c r="H1433" s="2">
        <f>9*A9</f>
        <v>0.27</v>
      </c>
      <c r="I1433" s="2">
        <f>6*A6</f>
        <v>0.89999999999999991</v>
      </c>
      <c r="J1433" s="2">
        <f>10*A38</f>
        <v>0.15</v>
      </c>
      <c r="K1433" s="2">
        <f>6*A13</f>
        <v>0.42000000000000004</v>
      </c>
      <c r="L1433" s="2" t="s">
        <v>1980</v>
      </c>
      <c r="M1433" s="2" t="s">
        <v>1980</v>
      </c>
    </row>
    <row r="1434" spans="3:13" ht="15.6" customHeight="1">
      <c r="C1434" s="2">
        <f t="shared" si="31"/>
        <v>2.4299999999999997</v>
      </c>
      <c r="D1434" s="2" t="s">
        <v>964</v>
      </c>
      <c r="E1434" s="2" t="s">
        <v>1378</v>
      </c>
      <c r="F1434" s="2" t="s">
        <v>1383</v>
      </c>
      <c r="G1434" s="2" t="s">
        <v>11</v>
      </c>
      <c r="H1434" s="2">
        <f>6*A5</f>
        <v>0.48</v>
      </c>
      <c r="I1434" s="2">
        <f>4*A7</f>
        <v>1.2</v>
      </c>
      <c r="J1434" s="2">
        <f>10*A38</f>
        <v>0.15</v>
      </c>
      <c r="K1434" s="2">
        <f>3*A47</f>
        <v>0.60000000000000009</v>
      </c>
      <c r="L1434" s="2" t="s">
        <v>1980</v>
      </c>
      <c r="M1434" s="2" t="s">
        <v>1980</v>
      </c>
    </row>
    <row r="1435" spans="3:13" ht="15.6" customHeight="1">
      <c r="C1435" s="2">
        <f t="shared" si="31"/>
        <v>4.4149999999999991</v>
      </c>
      <c r="D1435" s="2" t="s">
        <v>965</v>
      </c>
      <c r="E1435" s="2" t="s">
        <v>1378</v>
      </c>
      <c r="F1435" s="2" t="s">
        <v>1383</v>
      </c>
      <c r="G1435" s="2" t="s">
        <v>7</v>
      </c>
      <c r="H1435" s="2">
        <f>7*A5</f>
        <v>0.56000000000000005</v>
      </c>
      <c r="I1435" s="2">
        <f>15*A38</f>
        <v>0.22499999999999998</v>
      </c>
      <c r="J1435" s="2">
        <f>11*A9</f>
        <v>0.32999999999999996</v>
      </c>
      <c r="K1435" s="2">
        <f>8*A7</f>
        <v>2.4</v>
      </c>
      <c r="L1435" s="2">
        <f>3*A50</f>
        <v>0.89999999999999991</v>
      </c>
      <c r="M1435" s="2" t="s">
        <v>1980</v>
      </c>
    </row>
    <row r="1436" spans="3:13" ht="15.6" customHeight="1">
      <c r="C1436" s="2">
        <f t="shared" si="31"/>
        <v>2.4149999999999996</v>
      </c>
      <c r="D1436" s="2" t="s">
        <v>966</v>
      </c>
      <c r="E1436" s="2" t="s">
        <v>1435</v>
      </c>
      <c r="F1436" s="2" t="s">
        <v>1371</v>
      </c>
      <c r="G1436" s="2" t="s">
        <v>7</v>
      </c>
      <c r="H1436" s="2">
        <f>10*A9</f>
        <v>0.3</v>
      </c>
      <c r="I1436" s="2">
        <f>6*A2</f>
        <v>0.36</v>
      </c>
      <c r="J1436" s="2">
        <f>6*A5</f>
        <v>0.48</v>
      </c>
      <c r="K1436" s="2">
        <f>15*A38</f>
        <v>0.22499999999999998</v>
      </c>
      <c r="L1436" s="2">
        <f>3*A16</f>
        <v>1.0499999999999998</v>
      </c>
      <c r="M1436" s="2" t="s">
        <v>1980</v>
      </c>
    </row>
    <row r="1437" spans="3:13" ht="15.6" customHeight="1">
      <c r="C1437" s="2">
        <f t="shared" si="31"/>
        <v>1.23</v>
      </c>
      <c r="D1437" s="2" t="s">
        <v>967</v>
      </c>
      <c r="E1437" s="2" t="s">
        <v>1378</v>
      </c>
      <c r="F1437" s="2" t="s">
        <v>1371</v>
      </c>
      <c r="G1437" s="2" t="s">
        <v>11</v>
      </c>
      <c r="H1437" s="2">
        <f>6*A5</f>
        <v>0.48</v>
      </c>
      <c r="I1437" s="2">
        <f>10*A38</f>
        <v>0.15</v>
      </c>
      <c r="J1437" s="2">
        <f>3*A47</f>
        <v>0.60000000000000009</v>
      </c>
      <c r="K1437" s="2" t="s">
        <v>1980</v>
      </c>
      <c r="L1437" s="2" t="s">
        <v>1980</v>
      </c>
      <c r="M1437" s="2" t="s">
        <v>1980</v>
      </c>
    </row>
    <row r="1438" spans="3:13" ht="15.6" customHeight="1">
      <c r="C1438" s="2">
        <f t="shared" si="31"/>
        <v>2.9249999999999998</v>
      </c>
      <c r="D1438" s="2" t="s">
        <v>968</v>
      </c>
      <c r="E1438" s="2" t="s">
        <v>1370</v>
      </c>
      <c r="F1438" s="2" t="s">
        <v>1383</v>
      </c>
      <c r="G1438" s="2" t="s">
        <v>5</v>
      </c>
      <c r="H1438" s="2">
        <f>4*A6</f>
        <v>0.6</v>
      </c>
      <c r="I1438" s="2">
        <f>5*A38</f>
        <v>7.4999999999999997E-2</v>
      </c>
      <c r="J1438" s="2">
        <f>9*A23</f>
        <v>2.25</v>
      </c>
      <c r="K1438" s="2" t="s">
        <v>1980</v>
      </c>
      <c r="L1438" s="2" t="s">
        <v>1980</v>
      </c>
      <c r="M1438" s="2" t="s">
        <v>1980</v>
      </c>
    </row>
    <row r="1439" spans="3:13" ht="15.6" customHeight="1">
      <c r="C1439" s="2">
        <f t="shared" si="31"/>
        <v>2</v>
      </c>
      <c r="D1439" s="2" t="s">
        <v>970</v>
      </c>
      <c r="E1439" s="2" t="s">
        <v>1378</v>
      </c>
      <c r="F1439" s="2" t="s">
        <v>1383</v>
      </c>
      <c r="G1439" s="2" t="s">
        <v>11</v>
      </c>
      <c r="H1439" s="2">
        <f>8*A5</f>
        <v>0.64</v>
      </c>
      <c r="I1439" s="2">
        <f>10*A38</f>
        <v>0.15</v>
      </c>
      <c r="J1439" s="2">
        <f>10*A53</f>
        <v>0.25</v>
      </c>
      <c r="K1439" s="2">
        <f>6*A2</f>
        <v>0.36</v>
      </c>
      <c r="L1439" s="2">
        <f>3*A47</f>
        <v>0.60000000000000009</v>
      </c>
      <c r="M1439" s="2" t="s">
        <v>1980</v>
      </c>
    </row>
    <row r="1440" spans="3:13" ht="15.6" customHeight="1">
      <c r="C1440" s="2">
        <f t="shared" si="31"/>
        <v>2.585</v>
      </c>
      <c r="D1440" s="2" t="s">
        <v>971</v>
      </c>
      <c r="E1440" s="2" t="s">
        <v>1378</v>
      </c>
      <c r="F1440" s="2" t="s">
        <v>1383</v>
      </c>
      <c r="G1440" s="2" t="s">
        <v>7</v>
      </c>
      <c r="H1440" s="2">
        <f>10*A5</f>
        <v>0.8</v>
      </c>
      <c r="I1440" s="2">
        <f>6*A9</f>
        <v>0.18</v>
      </c>
      <c r="J1440" s="2">
        <f>8*A2</f>
        <v>0.48</v>
      </c>
      <c r="K1440" s="2">
        <f>15*A38</f>
        <v>0.22499999999999998</v>
      </c>
      <c r="L1440" s="2">
        <f>3*A50</f>
        <v>0.89999999999999991</v>
      </c>
      <c r="M1440" s="2" t="s">
        <v>1980</v>
      </c>
    </row>
    <row r="1441" spans="3:13" ht="15.6" customHeight="1">
      <c r="C1441" s="2">
        <f t="shared" si="31"/>
        <v>1.21</v>
      </c>
      <c r="D1441" s="2" t="s">
        <v>972</v>
      </c>
      <c r="E1441" s="2" t="s">
        <v>1435</v>
      </c>
      <c r="F1441" s="2" t="s">
        <v>1383</v>
      </c>
      <c r="G1441" s="2" t="s">
        <v>11</v>
      </c>
      <c r="H1441" s="2">
        <f>8*A9</f>
        <v>0.24</v>
      </c>
      <c r="I1441" s="2">
        <f>5*A5</f>
        <v>0.4</v>
      </c>
      <c r="J1441" s="2">
        <f>10*A38</f>
        <v>0.15</v>
      </c>
      <c r="K1441" s="2">
        <f>6*A13</f>
        <v>0.42000000000000004</v>
      </c>
      <c r="L1441" s="2" t="s">
        <v>1980</v>
      </c>
      <c r="M1441" s="2" t="s">
        <v>1980</v>
      </c>
    </row>
    <row r="1442" spans="3:13" ht="15.6" customHeight="1">
      <c r="C1442" s="2">
        <f t="shared" si="31"/>
        <v>1.9500000000000002</v>
      </c>
      <c r="D1442" s="2" t="s">
        <v>978</v>
      </c>
      <c r="E1442" s="2" t="s">
        <v>1378</v>
      </c>
      <c r="F1442" s="2" t="s">
        <v>1383</v>
      </c>
      <c r="G1442" s="2" t="s">
        <v>11</v>
      </c>
      <c r="H1442" s="2">
        <f>8*A5</f>
        <v>0.64</v>
      </c>
      <c r="I1442" s="2">
        <f>10*A38</f>
        <v>0.15</v>
      </c>
      <c r="J1442" s="2">
        <f>8*A53</f>
        <v>0.2</v>
      </c>
      <c r="K1442" s="2">
        <f>6*A2</f>
        <v>0.36</v>
      </c>
      <c r="L1442" s="2">
        <f>3*A47</f>
        <v>0.60000000000000009</v>
      </c>
      <c r="M1442" s="2" t="s">
        <v>1980</v>
      </c>
    </row>
    <row r="1443" spans="3:13" ht="15.6" customHeight="1">
      <c r="C1443" s="2">
        <f t="shared" si="31"/>
        <v>10.48</v>
      </c>
      <c r="D1443" s="2" t="s">
        <v>980</v>
      </c>
      <c r="E1443" s="2" t="s">
        <v>1370</v>
      </c>
      <c r="F1443" s="2" t="s">
        <v>1447</v>
      </c>
      <c r="G1443" s="2" t="s">
        <v>1</v>
      </c>
      <c r="H1443" s="2">
        <f>15*A6</f>
        <v>2.25</v>
      </c>
      <c r="I1443" s="2">
        <f>15*A4</f>
        <v>0.15</v>
      </c>
      <c r="J1443" s="2">
        <f>13*A2</f>
        <v>0.78</v>
      </c>
      <c r="K1443" s="2">
        <f>20*A38</f>
        <v>0.3</v>
      </c>
      <c r="L1443" s="2">
        <f>1*A25</f>
        <v>7</v>
      </c>
      <c r="M1443" s="2" t="s">
        <v>1980</v>
      </c>
    </row>
    <row r="1444" spans="3:13" ht="15.6" customHeight="1">
      <c r="C1444" s="2">
        <f t="shared" si="31"/>
        <v>1.61</v>
      </c>
      <c r="D1444" s="2" t="s">
        <v>981</v>
      </c>
      <c r="E1444" s="2" t="s">
        <v>1378</v>
      </c>
      <c r="F1444" s="2" t="s">
        <v>1383</v>
      </c>
      <c r="G1444" s="2" t="s">
        <v>11</v>
      </c>
      <c r="H1444" s="2">
        <f>7*A5</f>
        <v>0.56000000000000005</v>
      </c>
      <c r="I1444" s="2">
        <f>5*A2</f>
        <v>0.3</v>
      </c>
      <c r="J1444" s="2">
        <f>10*A38</f>
        <v>0.15</v>
      </c>
      <c r="K1444" s="2">
        <f>3*A47</f>
        <v>0.60000000000000009</v>
      </c>
      <c r="L1444" s="2" t="s">
        <v>1980</v>
      </c>
      <c r="M1444" s="2" t="s">
        <v>1980</v>
      </c>
    </row>
    <row r="1445" spans="3:13" ht="15.6" customHeight="1">
      <c r="C1445" s="2">
        <f t="shared" si="31"/>
        <v>2.7149999999999999</v>
      </c>
      <c r="D1445" s="2" t="s">
        <v>982</v>
      </c>
      <c r="E1445" s="2" t="s">
        <v>1378</v>
      </c>
      <c r="F1445" s="2" t="s">
        <v>1383</v>
      </c>
      <c r="G1445" s="2" t="s">
        <v>5</v>
      </c>
      <c r="H1445" s="2">
        <f>3*A5</f>
        <v>0.24</v>
      </c>
      <c r="I1445" s="2">
        <f>5*A38</f>
        <v>7.4999999999999997E-2</v>
      </c>
      <c r="J1445" s="2">
        <f>2*A52</f>
        <v>0.4</v>
      </c>
      <c r="K1445" s="2">
        <f>20*A49</f>
        <v>2</v>
      </c>
      <c r="L1445" s="2" t="s">
        <v>1980</v>
      </c>
      <c r="M1445" s="2" t="s">
        <v>1980</v>
      </c>
    </row>
    <row r="1446" spans="3:13" ht="15.6" customHeight="1">
      <c r="C1446" s="2">
        <f>SUM(H1446:M1446)</f>
        <v>21.43</v>
      </c>
      <c r="D1446" s="2" t="s">
        <v>2221</v>
      </c>
      <c r="E1446" s="2" t="s">
        <v>1378</v>
      </c>
      <c r="F1446" s="2" t="s">
        <v>1447</v>
      </c>
      <c r="G1446" s="2" t="s">
        <v>1</v>
      </c>
      <c r="H1446" s="2">
        <f>A5*11</f>
        <v>0.88</v>
      </c>
      <c r="I1446" s="2">
        <f>A7*15</f>
        <v>4.5</v>
      </c>
      <c r="J1446" s="2">
        <f>A2*12</f>
        <v>0.72</v>
      </c>
      <c r="K1446" s="2">
        <f>A9*11</f>
        <v>0.32999999999999996</v>
      </c>
      <c r="L1446" s="2">
        <f>A33*2</f>
        <v>5</v>
      </c>
      <c r="M1446" s="2">
        <f>A51*1</f>
        <v>10</v>
      </c>
    </row>
    <row r="1447" spans="3:13" ht="15.6" customHeight="1">
      <c r="C1447" s="2">
        <f>SUM(H1447:M1447)</f>
        <v>82.33</v>
      </c>
      <c r="D1447" s="2" t="s">
        <v>2500</v>
      </c>
      <c r="E1447" s="2" t="s">
        <v>1378</v>
      </c>
      <c r="F1447" s="2" t="s">
        <v>1482</v>
      </c>
      <c r="G1447" s="2" t="s">
        <v>1</v>
      </c>
      <c r="H1447" s="2">
        <f>A5*11</f>
        <v>0.88</v>
      </c>
      <c r="I1447" s="2">
        <f>A9*15</f>
        <v>0.44999999999999996</v>
      </c>
      <c r="J1447" s="2">
        <f>A7*13</f>
        <v>3.9</v>
      </c>
      <c r="K1447" s="2">
        <f>A2*10</f>
        <v>0.6</v>
      </c>
      <c r="L1447" s="2">
        <f>A48*1</f>
        <v>70</v>
      </c>
      <c r="M1447" s="2">
        <f>A44*2</f>
        <v>6.5</v>
      </c>
    </row>
    <row r="1448" spans="3:13" ht="15.6" customHeight="1">
      <c r="C1448" s="2">
        <f t="shared" si="31"/>
        <v>7.879999999999999</v>
      </c>
      <c r="D1448" s="2" t="s">
        <v>1987</v>
      </c>
      <c r="E1448" s="2" t="s">
        <v>1363</v>
      </c>
      <c r="F1448" s="2" t="s">
        <v>1364</v>
      </c>
      <c r="G1448" s="2" t="s">
        <v>11</v>
      </c>
      <c r="H1448" s="2">
        <f>9*A3</f>
        <v>0.9</v>
      </c>
      <c r="I1448" s="2">
        <f>5*A7</f>
        <v>1.5</v>
      </c>
      <c r="J1448" s="2">
        <f>5*A2</f>
        <v>0.3</v>
      </c>
      <c r="K1448" s="2">
        <f>2*A46</f>
        <v>5</v>
      </c>
      <c r="L1448" s="2">
        <f>6*A15</f>
        <v>0.18</v>
      </c>
      <c r="M1448" s="2" t="s">
        <v>1980</v>
      </c>
    </row>
    <row r="1449" spans="3:13" ht="15.6" customHeight="1">
      <c r="C1449" s="2">
        <f t="shared" si="31"/>
        <v>9.68</v>
      </c>
      <c r="D1449" s="2" t="s">
        <v>1988</v>
      </c>
      <c r="E1449" s="2" t="s">
        <v>1363</v>
      </c>
      <c r="F1449" s="2" t="s">
        <v>1364</v>
      </c>
      <c r="G1449" s="2" t="s">
        <v>7</v>
      </c>
      <c r="H1449" s="2">
        <f>12*A3</f>
        <v>1.2000000000000002</v>
      </c>
      <c r="I1449" s="2">
        <f>8*A7</f>
        <v>2.4</v>
      </c>
      <c r="J1449" s="2">
        <f>8*A2</f>
        <v>0.48</v>
      </c>
      <c r="K1449" s="2">
        <f>2*A46</f>
        <v>5</v>
      </c>
      <c r="L1449" s="2">
        <f>3*A14</f>
        <v>0.60000000000000009</v>
      </c>
      <c r="M1449" s="2" t="s">
        <v>1980</v>
      </c>
    </row>
    <row r="1450" spans="3:13" ht="15.6" customHeight="1">
      <c r="C1450" s="2">
        <f t="shared" si="31"/>
        <v>9.44</v>
      </c>
      <c r="D1450" s="2" t="s">
        <v>1989</v>
      </c>
      <c r="E1450" s="2" t="s">
        <v>1363</v>
      </c>
      <c r="F1450" s="2" t="s">
        <v>1364</v>
      </c>
      <c r="G1450" s="2" t="s">
        <v>7</v>
      </c>
      <c r="H1450" s="2">
        <f>12*A3</f>
        <v>1.2000000000000002</v>
      </c>
      <c r="I1450" s="2">
        <f>7*A7</f>
        <v>2.1</v>
      </c>
      <c r="J1450" s="2">
        <f>6*A2</f>
        <v>0.36</v>
      </c>
      <c r="K1450" s="2">
        <f>6*A8</f>
        <v>0.18</v>
      </c>
      <c r="L1450" s="2">
        <f>2*A46</f>
        <v>5</v>
      </c>
      <c r="M1450" s="2">
        <f>3*A14</f>
        <v>0.60000000000000009</v>
      </c>
    </row>
    <row r="1451" spans="3:13" ht="15.6" customHeight="1">
      <c r="C1451" s="2">
        <f t="shared" si="31"/>
        <v>9.74</v>
      </c>
      <c r="D1451" s="2" t="s">
        <v>1985</v>
      </c>
      <c r="E1451" s="2" t="s">
        <v>1370</v>
      </c>
      <c r="F1451" s="2" t="s">
        <v>1425</v>
      </c>
      <c r="G1451" s="2" t="s">
        <v>5</v>
      </c>
      <c r="H1451" s="2">
        <f>2*A6</f>
        <v>0.3</v>
      </c>
      <c r="I1451" s="2">
        <f>7*A7</f>
        <v>2.1</v>
      </c>
      <c r="J1451" s="2">
        <f>3*A8</f>
        <v>0.09</v>
      </c>
      <c r="K1451" s="2">
        <f>2*A46</f>
        <v>5</v>
      </c>
      <c r="L1451" s="2">
        <f>9*A23</f>
        <v>2.25</v>
      </c>
      <c r="M1451" s="2" t="s">
        <v>1980</v>
      </c>
    </row>
    <row r="1452" spans="3:13" ht="15.6" customHeight="1">
      <c r="C1452" s="2">
        <f t="shared" si="31"/>
        <v>10.43</v>
      </c>
      <c r="D1452" s="2" t="s">
        <v>1990</v>
      </c>
      <c r="E1452" s="2" t="s">
        <v>1382</v>
      </c>
      <c r="F1452" s="2" t="s">
        <v>1387</v>
      </c>
      <c r="G1452" s="2" t="s">
        <v>7</v>
      </c>
      <c r="H1452" s="2">
        <f>12*A7</f>
        <v>3.5999999999999996</v>
      </c>
      <c r="I1452" s="2">
        <f>10*A2</f>
        <v>0.6</v>
      </c>
      <c r="J1452" s="2">
        <f>6*A5</f>
        <v>0.48</v>
      </c>
      <c r="K1452" s="2">
        <f>2*A46</f>
        <v>5</v>
      </c>
      <c r="L1452" s="2">
        <f>3*A24</f>
        <v>0.75</v>
      </c>
      <c r="M1452" s="2" t="s">
        <v>1980</v>
      </c>
    </row>
    <row r="1453" spans="3:13" ht="15.6" customHeight="1">
      <c r="C1453" s="2">
        <f t="shared" ref="C1453:C1516" si="32">SUM(H1453:M1453)</f>
        <v>8.4799999999999986</v>
      </c>
      <c r="D1453" s="2" t="s">
        <v>1991</v>
      </c>
      <c r="E1453" s="2" t="s">
        <v>1382</v>
      </c>
      <c r="F1453" s="2" t="s">
        <v>1387</v>
      </c>
      <c r="G1453" s="2" t="s">
        <v>11</v>
      </c>
      <c r="H1453" s="2">
        <f>9*A7</f>
        <v>2.6999999999999997</v>
      </c>
      <c r="I1453" s="2">
        <f>6*A2</f>
        <v>0.36</v>
      </c>
      <c r="J1453" s="2">
        <f>2*A46</f>
        <v>5</v>
      </c>
      <c r="K1453" s="2">
        <f>6*A11</f>
        <v>0.42000000000000004</v>
      </c>
      <c r="L1453" s="2" t="s">
        <v>1980</v>
      </c>
      <c r="M1453" s="2" t="s">
        <v>1980</v>
      </c>
    </row>
    <row r="1454" spans="3:13" ht="15.6" customHeight="1">
      <c r="C1454" s="2">
        <f t="shared" si="32"/>
        <v>15.58</v>
      </c>
      <c r="D1454" s="2" t="s">
        <v>1992</v>
      </c>
      <c r="E1454" s="2" t="s">
        <v>1382</v>
      </c>
      <c r="F1454" s="2" t="s">
        <v>1425</v>
      </c>
      <c r="G1454" s="2" t="s">
        <v>1</v>
      </c>
      <c r="H1454" s="2">
        <f>15*A7</f>
        <v>4.5</v>
      </c>
      <c r="I1454" s="2">
        <f>13*A2</f>
        <v>0.78</v>
      </c>
      <c r="J1454" s="2">
        <f>10*A8</f>
        <v>0.3</v>
      </c>
      <c r="K1454" s="2">
        <f>2*A46</f>
        <v>5</v>
      </c>
      <c r="L1454" s="2">
        <f>1*A21</f>
        <v>5</v>
      </c>
      <c r="M1454" s="2" t="s">
        <v>1980</v>
      </c>
    </row>
    <row r="1455" spans="3:13" ht="15.6" customHeight="1">
      <c r="C1455" s="2">
        <f t="shared" si="32"/>
        <v>10.07</v>
      </c>
      <c r="D1455" s="2" t="s">
        <v>1993</v>
      </c>
      <c r="E1455" s="2" t="s">
        <v>1382</v>
      </c>
      <c r="F1455" s="2" t="s">
        <v>1425</v>
      </c>
      <c r="G1455" s="2" t="s">
        <v>7</v>
      </c>
      <c r="H1455" s="2">
        <f>12*A7</f>
        <v>3.5999999999999996</v>
      </c>
      <c r="I1455" s="2">
        <f>8*A2</f>
        <v>0.48</v>
      </c>
      <c r="J1455" s="2">
        <f>8*A8</f>
        <v>0.24</v>
      </c>
      <c r="K1455" s="2">
        <f>2*A46</f>
        <v>5</v>
      </c>
      <c r="L1455" s="2">
        <f>3*A24</f>
        <v>0.75</v>
      </c>
      <c r="M1455" s="2" t="s">
        <v>1980</v>
      </c>
    </row>
    <row r="1456" spans="3:13" ht="15.6" customHeight="1">
      <c r="C1456" s="2">
        <f t="shared" si="32"/>
        <v>10.07</v>
      </c>
      <c r="D1456" s="2" t="s">
        <v>1994</v>
      </c>
      <c r="E1456" s="2" t="s">
        <v>1382</v>
      </c>
      <c r="F1456" s="2" t="s">
        <v>1425</v>
      </c>
      <c r="G1456" s="2" t="s">
        <v>7</v>
      </c>
      <c r="H1456" s="2">
        <f>12*A7</f>
        <v>3.5999999999999996</v>
      </c>
      <c r="I1456" s="2">
        <f>8*A2</f>
        <v>0.48</v>
      </c>
      <c r="J1456" s="2">
        <f>8*A8</f>
        <v>0.24</v>
      </c>
      <c r="K1456" s="2">
        <f>2*A46</f>
        <v>5</v>
      </c>
      <c r="L1456" s="2">
        <f>3*A24</f>
        <v>0.75</v>
      </c>
      <c r="M1456" s="2" t="s">
        <v>1980</v>
      </c>
    </row>
    <row r="1457" spans="3:13" ht="15.6" customHeight="1">
      <c r="C1457" s="2">
        <f t="shared" si="32"/>
        <v>9.7100000000000009</v>
      </c>
      <c r="D1457" s="2" t="s">
        <v>1986</v>
      </c>
      <c r="E1457" s="2" t="s">
        <v>1370</v>
      </c>
      <c r="F1457" s="2" t="s">
        <v>1425</v>
      </c>
      <c r="G1457" s="2" t="s">
        <v>11</v>
      </c>
      <c r="H1457" s="2">
        <f>3*A6</f>
        <v>0.44999999999999996</v>
      </c>
      <c r="I1457" s="2">
        <f>10*A7</f>
        <v>3</v>
      </c>
      <c r="J1457" s="2">
        <f>6*A2</f>
        <v>0.36</v>
      </c>
      <c r="K1457" s="2">
        <f>6*A8</f>
        <v>0.18</v>
      </c>
      <c r="L1457" s="2">
        <f>2*A46</f>
        <v>5</v>
      </c>
      <c r="M1457" s="2">
        <f>6*A28</f>
        <v>0.72</v>
      </c>
    </row>
    <row r="1458" spans="3:13" ht="15.6" customHeight="1">
      <c r="C1458" s="2">
        <f t="shared" si="32"/>
        <v>2.3650000000000002</v>
      </c>
      <c r="D1458" s="2" t="s">
        <v>984</v>
      </c>
      <c r="E1458" s="2" t="s">
        <v>1378</v>
      </c>
      <c r="F1458" s="2" t="s">
        <v>1383</v>
      </c>
      <c r="G1458" s="2" t="s">
        <v>5</v>
      </c>
      <c r="H1458" s="2">
        <f>3*A5</f>
        <v>0.24</v>
      </c>
      <c r="I1458" s="2">
        <f>5*A38</f>
        <v>7.4999999999999997E-2</v>
      </c>
      <c r="J1458" s="2">
        <f>2*A53</f>
        <v>0.05</v>
      </c>
      <c r="K1458" s="2">
        <f>20*A49</f>
        <v>2</v>
      </c>
      <c r="L1458" s="2" t="s">
        <v>1980</v>
      </c>
      <c r="M1458" s="2" t="s">
        <v>1980</v>
      </c>
    </row>
    <row r="1459" spans="3:13" ht="15.6" customHeight="1">
      <c r="C1459" s="2">
        <f t="shared" si="32"/>
        <v>2.3650000000000002</v>
      </c>
      <c r="D1459" s="2" t="s">
        <v>985</v>
      </c>
      <c r="E1459" s="2" t="s">
        <v>1378</v>
      </c>
      <c r="F1459" s="2" t="s">
        <v>1383</v>
      </c>
      <c r="G1459" s="2" t="s">
        <v>5</v>
      </c>
      <c r="H1459" s="2">
        <f>3*A5</f>
        <v>0.24</v>
      </c>
      <c r="I1459" s="2">
        <f>5*A38</f>
        <v>7.4999999999999997E-2</v>
      </c>
      <c r="J1459" s="2">
        <f>2*A53</f>
        <v>0.05</v>
      </c>
      <c r="K1459" s="2">
        <f>20*A49</f>
        <v>2</v>
      </c>
      <c r="L1459" s="2" t="s">
        <v>1980</v>
      </c>
      <c r="M1459" s="2" t="s">
        <v>1980</v>
      </c>
    </row>
    <row r="1460" spans="3:13" ht="15.6" customHeight="1">
      <c r="C1460" s="2">
        <f t="shared" si="32"/>
        <v>1.76</v>
      </c>
      <c r="D1460" s="2" t="s">
        <v>987</v>
      </c>
      <c r="E1460" s="2" t="s">
        <v>1378</v>
      </c>
      <c r="F1460" s="2" t="s">
        <v>1383</v>
      </c>
      <c r="G1460" s="2" t="s">
        <v>11</v>
      </c>
      <c r="H1460" s="2">
        <f>7*A5</f>
        <v>0.56000000000000005</v>
      </c>
      <c r="I1460" s="2">
        <f>5*A9</f>
        <v>0.15</v>
      </c>
      <c r="J1460" s="2">
        <f>5*A2</f>
        <v>0.3</v>
      </c>
      <c r="K1460" s="2">
        <f>10*A38</f>
        <v>0.15</v>
      </c>
      <c r="L1460" s="2">
        <f>3*A47</f>
        <v>0.60000000000000009</v>
      </c>
      <c r="M1460" s="2" t="s">
        <v>1980</v>
      </c>
    </row>
    <row r="1461" spans="3:13" ht="15.6" customHeight="1">
      <c r="C1461" s="2">
        <f t="shared" si="32"/>
        <v>2.38</v>
      </c>
      <c r="D1461" s="2" t="s">
        <v>988</v>
      </c>
      <c r="E1461" s="2" t="s">
        <v>1363</v>
      </c>
      <c r="F1461" s="2" t="s">
        <v>1425</v>
      </c>
      <c r="G1461" s="2" t="s">
        <v>11</v>
      </c>
      <c r="H1461" s="2">
        <f>10*A3</f>
        <v>1</v>
      </c>
      <c r="I1461" s="2">
        <f>7*A6</f>
        <v>1.05</v>
      </c>
      <c r="J1461" s="2">
        <f>10*A38</f>
        <v>0.15</v>
      </c>
      <c r="K1461" s="2">
        <f>6*A15</f>
        <v>0.18</v>
      </c>
      <c r="L1461" s="2" t="s">
        <v>1980</v>
      </c>
      <c r="M1461" s="2" t="s">
        <v>1980</v>
      </c>
    </row>
    <row r="1462" spans="3:13" ht="15.6" customHeight="1">
      <c r="C1462" s="2">
        <f t="shared" si="32"/>
        <v>3.2249999999999996</v>
      </c>
      <c r="D1462" s="2" t="s">
        <v>989</v>
      </c>
      <c r="E1462" s="2" t="s">
        <v>1370</v>
      </c>
      <c r="F1462" s="2" t="s">
        <v>1425</v>
      </c>
      <c r="G1462" s="2" t="s">
        <v>5</v>
      </c>
      <c r="H1462" s="2">
        <f>6*A6</f>
        <v>0.89999999999999991</v>
      </c>
      <c r="I1462" s="2">
        <f>5*A38</f>
        <v>7.4999999999999997E-2</v>
      </c>
      <c r="J1462" s="2">
        <f>9*A23</f>
        <v>2.25</v>
      </c>
      <c r="K1462" s="2" t="s">
        <v>1980</v>
      </c>
      <c r="L1462" s="2" t="s">
        <v>1980</v>
      </c>
      <c r="M1462" s="2" t="s">
        <v>1980</v>
      </c>
    </row>
    <row r="1463" spans="3:13" ht="15.6" customHeight="1">
      <c r="C1463" s="2">
        <f t="shared" si="32"/>
        <v>5.0749999999999993</v>
      </c>
      <c r="D1463" s="2" t="s">
        <v>990</v>
      </c>
      <c r="E1463" s="2" t="s">
        <v>1363</v>
      </c>
      <c r="F1463" s="2" t="s">
        <v>1425</v>
      </c>
      <c r="G1463" s="2" t="s">
        <v>7</v>
      </c>
      <c r="H1463" s="2">
        <f>11*A3</f>
        <v>1.1000000000000001</v>
      </c>
      <c r="I1463" s="2">
        <f>6*A7</f>
        <v>1.7999999999999998</v>
      </c>
      <c r="J1463" s="2">
        <f>9*A6</f>
        <v>1.3499999999999999</v>
      </c>
      <c r="K1463" s="2">
        <f>15*A38</f>
        <v>0.22499999999999998</v>
      </c>
      <c r="L1463" s="2">
        <f>3*A14</f>
        <v>0.60000000000000009</v>
      </c>
      <c r="M1463" s="2" t="s">
        <v>1980</v>
      </c>
    </row>
    <row r="1464" spans="3:13" ht="15.6" customHeight="1">
      <c r="C1464" s="2">
        <f t="shared" si="32"/>
        <v>2.3800000000000003</v>
      </c>
      <c r="D1464" s="2" t="s">
        <v>991</v>
      </c>
      <c r="E1464" s="2" t="s">
        <v>1363</v>
      </c>
      <c r="F1464" s="2" t="s">
        <v>1391</v>
      </c>
      <c r="G1464" s="2" t="s">
        <v>11</v>
      </c>
      <c r="H1464" s="2">
        <f>8*A3</f>
        <v>0.8</v>
      </c>
      <c r="I1464" s="2">
        <f>5*A6</f>
        <v>0.75</v>
      </c>
      <c r="J1464" s="2">
        <f>10*A38</f>
        <v>0.15</v>
      </c>
      <c r="K1464" s="2">
        <f>10*A57</f>
        <v>0.5</v>
      </c>
      <c r="L1464" s="2">
        <f>6*A15</f>
        <v>0.18</v>
      </c>
      <c r="M1464" s="2" t="s">
        <v>1980</v>
      </c>
    </row>
    <row r="1465" spans="3:13" ht="15.6" customHeight="1">
      <c r="C1465" s="2">
        <f t="shared" si="32"/>
        <v>4.01</v>
      </c>
      <c r="D1465" s="2" t="s">
        <v>992</v>
      </c>
      <c r="E1465" s="2" t="s">
        <v>1363</v>
      </c>
      <c r="F1465" s="2" t="s">
        <v>1391</v>
      </c>
      <c r="G1465" s="2" t="s">
        <v>11</v>
      </c>
      <c r="H1465" s="2">
        <f>12*A3</f>
        <v>1.2000000000000002</v>
      </c>
      <c r="I1465" s="2">
        <f>8*A2</f>
        <v>0.48</v>
      </c>
      <c r="J1465" s="2">
        <f>8*A6</f>
        <v>1.2</v>
      </c>
      <c r="K1465" s="2">
        <f>10*A38</f>
        <v>0.15</v>
      </c>
      <c r="L1465" s="2">
        <f>16*A57</f>
        <v>0.8</v>
      </c>
      <c r="M1465" s="2">
        <f>6*A15</f>
        <v>0.18</v>
      </c>
    </row>
    <row r="1466" spans="3:13" ht="15.6" customHeight="1">
      <c r="C1466" s="2">
        <f t="shared" si="32"/>
        <v>3.0750000000000002</v>
      </c>
      <c r="D1466" s="2" t="s">
        <v>993</v>
      </c>
      <c r="E1466" s="2" t="s">
        <v>1370</v>
      </c>
      <c r="F1466" s="2" t="s">
        <v>1364</v>
      </c>
      <c r="G1466" s="2" t="s">
        <v>5</v>
      </c>
      <c r="H1466" s="2">
        <f>5*A6</f>
        <v>0.75</v>
      </c>
      <c r="I1466" s="2">
        <f>5*A38</f>
        <v>7.4999999999999997E-2</v>
      </c>
      <c r="J1466" s="2">
        <f>9*A23</f>
        <v>2.25</v>
      </c>
      <c r="K1466" s="2" t="s">
        <v>1980</v>
      </c>
      <c r="L1466" s="2" t="s">
        <v>1980</v>
      </c>
      <c r="M1466" s="2" t="s">
        <v>1980</v>
      </c>
    </row>
    <row r="1467" spans="3:13" ht="15.6" customHeight="1">
      <c r="C1467" s="2">
        <f t="shared" si="32"/>
        <v>3.2249999999999996</v>
      </c>
      <c r="D1467" s="2" t="s">
        <v>994</v>
      </c>
      <c r="E1467" s="2" t="s">
        <v>1370</v>
      </c>
      <c r="F1467" s="2" t="s">
        <v>1425</v>
      </c>
      <c r="G1467" s="2" t="s">
        <v>5</v>
      </c>
      <c r="H1467" s="2">
        <f>6*A6</f>
        <v>0.89999999999999991</v>
      </c>
      <c r="I1467" s="2">
        <f>5*A38</f>
        <v>7.4999999999999997E-2</v>
      </c>
      <c r="J1467" s="2">
        <f>9*A23</f>
        <v>2.25</v>
      </c>
      <c r="K1467" s="2" t="s">
        <v>1980</v>
      </c>
      <c r="L1467" s="2" t="s">
        <v>1980</v>
      </c>
      <c r="M1467" s="2" t="s">
        <v>1980</v>
      </c>
    </row>
    <row r="1468" spans="3:13" ht="15.6" customHeight="1">
      <c r="C1468" s="2">
        <f t="shared" si="32"/>
        <v>1.3299999999999998</v>
      </c>
      <c r="D1468" s="2" t="s">
        <v>995</v>
      </c>
      <c r="E1468" s="2" t="s">
        <v>1363</v>
      </c>
      <c r="F1468" s="2" t="s">
        <v>1383</v>
      </c>
      <c r="G1468" s="2" t="s">
        <v>11</v>
      </c>
      <c r="H1468" s="2">
        <f>7*A3</f>
        <v>0.70000000000000007</v>
      </c>
      <c r="I1468" s="2">
        <f>5*A2</f>
        <v>0.3</v>
      </c>
      <c r="J1468" s="2">
        <f>10*A38</f>
        <v>0.15</v>
      </c>
      <c r="K1468" s="2">
        <f>6*A15</f>
        <v>0.18</v>
      </c>
      <c r="L1468" s="2" t="s">
        <v>1980</v>
      </c>
      <c r="M1468" s="2" t="s">
        <v>1980</v>
      </c>
    </row>
    <row r="1469" spans="3:13" ht="15.6" customHeight="1">
      <c r="C1469" s="2">
        <f t="shared" si="32"/>
        <v>3.625</v>
      </c>
      <c r="D1469" s="2" t="s">
        <v>996</v>
      </c>
      <c r="E1469" s="2" t="s">
        <v>1370</v>
      </c>
      <c r="F1469" s="2" t="s">
        <v>1376</v>
      </c>
      <c r="G1469" s="2" t="s">
        <v>5</v>
      </c>
      <c r="H1469" s="2">
        <f>6*A6</f>
        <v>0.89999999999999991</v>
      </c>
      <c r="I1469" s="2">
        <f>4*A3</f>
        <v>0.4</v>
      </c>
      <c r="J1469" s="2">
        <f>5*A38</f>
        <v>7.4999999999999997E-2</v>
      </c>
      <c r="K1469" s="2">
        <f>9*A23</f>
        <v>2.25</v>
      </c>
      <c r="L1469" s="2" t="s">
        <v>1980</v>
      </c>
      <c r="M1469" s="2" t="s">
        <v>1980</v>
      </c>
    </row>
    <row r="1470" spans="3:13" ht="15.6" customHeight="1">
      <c r="C1470" s="2">
        <f t="shared" si="32"/>
        <v>1.78</v>
      </c>
      <c r="D1470" s="2" t="s">
        <v>997</v>
      </c>
      <c r="E1470" s="2" t="s">
        <v>1363</v>
      </c>
      <c r="F1470" s="2" t="s">
        <v>1376</v>
      </c>
      <c r="G1470" s="2" t="s">
        <v>11</v>
      </c>
      <c r="H1470" s="2">
        <f>7*A3</f>
        <v>0.70000000000000007</v>
      </c>
      <c r="I1470" s="2">
        <f>5*A6</f>
        <v>0.75</v>
      </c>
      <c r="J1470" s="2">
        <f>10*A38</f>
        <v>0.15</v>
      </c>
      <c r="K1470" s="2">
        <f>6*A15</f>
        <v>0.18</v>
      </c>
      <c r="L1470" s="2" t="s">
        <v>1980</v>
      </c>
      <c r="M1470" s="2" t="s">
        <v>1980</v>
      </c>
    </row>
    <row r="1471" spans="3:13" ht="15.6" customHeight="1">
      <c r="C1471" s="2">
        <f t="shared" si="32"/>
        <v>5.7650000000000006</v>
      </c>
      <c r="D1471" s="2" t="s">
        <v>998</v>
      </c>
      <c r="E1471" s="2" t="s">
        <v>1370</v>
      </c>
      <c r="F1471" s="2" t="s">
        <v>1376</v>
      </c>
      <c r="G1471" s="2" t="s">
        <v>7</v>
      </c>
      <c r="H1471" s="2">
        <f>12*A6</f>
        <v>1.7999999999999998</v>
      </c>
      <c r="I1471" s="2">
        <f>8*A3</f>
        <v>0.8</v>
      </c>
      <c r="J1471" s="2">
        <f>8*A9</f>
        <v>0.24</v>
      </c>
      <c r="K1471" s="2">
        <f>15*A38</f>
        <v>0.22499999999999998</v>
      </c>
      <c r="L1471" s="2">
        <f>3*A22</f>
        <v>2.7</v>
      </c>
      <c r="M1471" s="2" t="s">
        <v>1980</v>
      </c>
    </row>
    <row r="1472" spans="3:13" ht="15.6" customHeight="1">
      <c r="C1472" s="2">
        <f t="shared" si="32"/>
        <v>3.625</v>
      </c>
      <c r="D1472" s="2" t="s">
        <v>999</v>
      </c>
      <c r="E1472" s="2" t="s">
        <v>1370</v>
      </c>
      <c r="F1472" s="2" t="s">
        <v>1376</v>
      </c>
      <c r="G1472" s="2" t="s">
        <v>5</v>
      </c>
      <c r="H1472" s="2">
        <f>6*A6</f>
        <v>0.89999999999999991</v>
      </c>
      <c r="I1472" s="2">
        <f>4*A3</f>
        <v>0.4</v>
      </c>
      <c r="J1472" s="2">
        <f>5*A38</f>
        <v>7.4999999999999997E-2</v>
      </c>
      <c r="K1472" s="2">
        <f>9*A23</f>
        <v>2.25</v>
      </c>
      <c r="L1472" s="2" t="s">
        <v>1980</v>
      </c>
      <c r="M1472" s="2" t="s">
        <v>1980</v>
      </c>
    </row>
    <row r="1473" spans="3:13" ht="15.6" customHeight="1">
      <c r="C1473" s="2">
        <f t="shared" si="32"/>
        <v>3.4650000000000003</v>
      </c>
      <c r="D1473" s="2" t="s">
        <v>1000</v>
      </c>
      <c r="E1473" s="2" t="s">
        <v>1363</v>
      </c>
      <c r="F1473" s="2" t="s">
        <v>1376</v>
      </c>
      <c r="G1473" s="2" t="s">
        <v>7</v>
      </c>
      <c r="H1473" s="2">
        <f>12*A3</f>
        <v>1.2000000000000002</v>
      </c>
      <c r="I1473" s="2">
        <f>8*A9</f>
        <v>0.24</v>
      </c>
      <c r="J1473" s="2">
        <f>8*A6</f>
        <v>1.2</v>
      </c>
      <c r="K1473" s="2">
        <f>15*A38</f>
        <v>0.22499999999999998</v>
      </c>
      <c r="L1473" s="2">
        <f>3*A14</f>
        <v>0.60000000000000009</v>
      </c>
      <c r="M1473" s="2" t="s">
        <v>1980</v>
      </c>
    </row>
    <row r="1474" spans="3:13" ht="15.6" customHeight="1">
      <c r="C1474" s="2">
        <f t="shared" si="32"/>
        <v>2.13</v>
      </c>
      <c r="D1474" s="2" t="s">
        <v>1001</v>
      </c>
      <c r="E1474" s="2" t="s">
        <v>1363</v>
      </c>
      <c r="F1474" s="2" t="s">
        <v>1376</v>
      </c>
      <c r="G1474" s="2" t="s">
        <v>11</v>
      </c>
      <c r="H1474" s="2">
        <f>9*A3</f>
        <v>0.9</v>
      </c>
      <c r="I1474" s="2">
        <f>6*A6</f>
        <v>0.89999999999999991</v>
      </c>
      <c r="J1474" s="2">
        <f>10*A38</f>
        <v>0.15</v>
      </c>
      <c r="K1474" s="2">
        <f>6*A15</f>
        <v>0.18</v>
      </c>
      <c r="L1474" s="2" t="s">
        <v>1980</v>
      </c>
      <c r="M1474" s="2" t="s">
        <v>1980</v>
      </c>
    </row>
    <row r="1475" spans="3:13" ht="15.6" customHeight="1">
      <c r="C1475" s="2">
        <f>SUM(H1475:M1475)</f>
        <v>5.5949999999999989</v>
      </c>
      <c r="D1475" s="2" t="s">
        <v>2522</v>
      </c>
      <c r="E1475" s="2" t="s">
        <v>1382</v>
      </c>
      <c r="F1475" s="2" t="s">
        <v>1425</v>
      </c>
      <c r="G1475" s="2" t="s">
        <v>7</v>
      </c>
      <c r="H1475" s="2">
        <f>12*A7</f>
        <v>3.5999999999999996</v>
      </c>
      <c r="I1475" s="2">
        <f>6*A9</f>
        <v>0.18</v>
      </c>
      <c r="J1475" s="2">
        <f>6*A2</f>
        <v>0.36</v>
      </c>
      <c r="K1475" s="2">
        <f>6*A5</f>
        <v>0.48</v>
      </c>
      <c r="L1475" s="2">
        <f>15*A38</f>
        <v>0.22499999999999998</v>
      </c>
      <c r="M1475" s="2">
        <f>3*A24</f>
        <v>0.75</v>
      </c>
    </row>
    <row r="1476" spans="3:13" ht="15.6" customHeight="1">
      <c r="C1476" s="2">
        <f t="shared" si="32"/>
        <v>3.8050000000000002</v>
      </c>
      <c r="D1476" s="2" t="s">
        <v>1002</v>
      </c>
      <c r="E1476" s="2" t="s">
        <v>1363</v>
      </c>
      <c r="F1476" s="2" t="s">
        <v>1425</v>
      </c>
      <c r="G1476" s="2" t="s">
        <v>7</v>
      </c>
      <c r="H1476" s="2">
        <f>10*A3</f>
        <v>1</v>
      </c>
      <c r="I1476" s="2">
        <f>6*A9</f>
        <v>0.18</v>
      </c>
      <c r="J1476" s="2">
        <f>8*A6</f>
        <v>1.2</v>
      </c>
      <c r="K1476" s="2">
        <f>15*A38</f>
        <v>0.22499999999999998</v>
      </c>
      <c r="L1476" s="2">
        <f>12*A57</f>
        <v>0.60000000000000009</v>
      </c>
      <c r="M1476" s="2">
        <f>3*A14</f>
        <v>0.60000000000000009</v>
      </c>
    </row>
    <row r="1477" spans="3:13" ht="15.6" customHeight="1">
      <c r="C1477" s="2">
        <f t="shared" si="32"/>
        <v>3.0750000000000002</v>
      </c>
      <c r="D1477" s="2" t="s">
        <v>1003</v>
      </c>
      <c r="E1477" s="2" t="s">
        <v>1370</v>
      </c>
      <c r="F1477" s="2" t="s">
        <v>1425</v>
      </c>
      <c r="G1477" s="2" t="s">
        <v>5</v>
      </c>
      <c r="H1477" s="2">
        <f>5*A6</f>
        <v>0.75</v>
      </c>
      <c r="I1477" s="2">
        <f>5*A38</f>
        <v>7.4999999999999997E-2</v>
      </c>
      <c r="J1477" s="2">
        <f>9*A23</f>
        <v>2.25</v>
      </c>
      <c r="K1477" s="2" t="s">
        <v>1980</v>
      </c>
      <c r="L1477" s="2" t="s">
        <v>1980</v>
      </c>
      <c r="M1477" s="2" t="s">
        <v>1980</v>
      </c>
    </row>
    <row r="1478" spans="3:13" ht="15.6" customHeight="1">
      <c r="C1478" s="2">
        <f t="shared" si="32"/>
        <v>3.375</v>
      </c>
      <c r="D1478" s="2" t="s">
        <v>1004</v>
      </c>
      <c r="E1478" s="2" t="s">
        <v>1370</v>
      </c>
      <c r="F1478" s="2" t="s">
        <v>1447</v>
      </c>
      <c r="G1478" s="2" t="s">
        <v>5</v>
      </c>
      <c r="H1478" s="2">
        <f>5*A6</f>
        <v>0.75</v>
      </c>
      <c r="I1478" s="2">
        <f>3*A3</f>
        <v>0.30000000000000004</v>
      </c>
      <c r="J1478" s="2">
        <f>5*A38</f>
        <v>7.4999999999999997E-2</v>
      </c>
      <c r="K1478" s="2">
        <f>9*A23</f>
        <v>2.25</v>
      </c>
      <c r="L1478" s="2" t="s">
        <v>1980</v>
      </c>
      <c r="M1478" s="2" t="s">
        <v>1980</v>
      </c>
    </row>
    <row r="1479" spans="3:13" ht="15.6" customHeight="1">
      <c r="C1479" s="2">
        <f t="shared" si="32"/>
        <v>3.0750000000000002</v>
      </c>
      <c r="D1479" s="2" t="s">
        <v>1005</v>
      </c>
      <c r="E1479" s="2" t="s">
        <v>1370</v>
      </c>
      <c r="F1479" s="2" t="s">
        <v>1447</v>
      </c>
      <c r="G1479" s="2" t="s">
        <v>5</v>
      </c>
      <c r="H1479" s="2">
        <f>5*A6</f>
        <v>0.75</v>
      </c>
      <c r="I1479" s="2">
        <f>5*A38</f>
        <v>7.4999999999999997E-2</v>
      </c>
      <c r="J1479" s="2">
        <f>9*A23</f>
        <v>2.25</v>
      </c>
      <c r="K1479" s="2" t="s">
        <v>1980</v>
      </c>
      <c r="L1479" s="2" t="s">
        <v>1980</v>
      </c>
      <c r="M1479" s="2" t="s">
        <v>1980</v>
      </c>
    </row>
    <row r="1480" spans="3:13" ht="15.6" customHeight="1">
      <c r="C1480" s="2">
        <f t="shared" si="32"/>
        <v>5.13</v>
      </c>
      <c r="D1480" s="2" t="s">
        <v>1006</v>
      </c>
      <c r="E1480" s="2" t="s">
        <v>1370</v>
      </c>
      <c r="F1480" s="2" t="s">
        <v>1431</v>
      </c>
      <c r="G1480" s="2" t="s">
        <v>11</v>
      </c>
      <c r="H1480" s="2">
        <f>10*A6</f>
        <v>1.5</v>
      </c>
      <c r="I1480" s="2">
        <f>8*A7</f>
        <v>2.4</v>
      </c>
      <c r="J1480" s="2">
        <f>6*A2</f>
        <v>0.36</v>
      </c>
      <c r="K1480" s="2">
        <f>10*A38</f>
        <v>0.15</v>
      </c>
      <c r="L1480" s="2">
        <f>6*A28</f>
        <v>0.72</v>
      </c>
      <c r="M1480" s="2" t="s">
        <v>1980</v>
      </c>
    </row>
    <row r="1481" spans="3:13" ht="15.6" customHeight="1">
      <c r="C1481" s="2">
        <f t="shared" si="32"/>
        <v>8.0549999999999997</v>
      </c>
      <c r="D1481" s="2" t="s">
        <v>1007</v>
      </c>
      <c r="E1481" s="2" t="s">
        <v>1370</v>
      </c>
      <c r="F1481" s="2" t="s">
        <v>1431</v>
      </c>
      <c r="G1481" s="2" t="s">
        <v>7</v>
      </c>
      <c r="H1481" s="2">
        <f>13*A6</f>
        <v>1.95</v>
      </c>
      <c r="I1481" s="2">
        <f>9*A7</f>
        <v>2.6999999999999997</v>
      </c>
      <c r="J1481" s="2">
        <f>8*A2</f>
        <v>0.48</v>
      </c>
      <c r="K1481" s="2">
        <f>15*A38</f>
        <v>0.22499999999999998</v>
      </c>
      <c r="L1481" s="2">
        <f>3*A22</f>
        <v>2.7</v>
      </c>
      <c r="M1481" s="2" t="s">
        <v>1980</v>
      </c>
    </row>
    <row r="1482" spans="3:13" ht="15.6" customHeight="1">
      <c r="C1482" s="2">
        <f t="shared" si="32"/>
        <v>7.6049999999999995</v>
      </c>
      <c r="D1482" s="2" t="s">
        <v>1008</v>
      </c>
      <c r="E1482" s="2" t="s">
        <v>1370</v>
      </c>
      <c r="F1482" s="2" t="s">
        <v>1431</v>
      </c>
      <c r="G1482" s="2" t="s">
        <v>7</v>
      </c>
      <c r="H1482" s="2">
        <f>12*A6</f>
        <v>1.7999999999999998</v>
      </c>
      <c r="I1482" s="2">
        <f>8*A7</f>
        <v>2.4</v>
      </c>
      <c r="J1482" s="2">
        <f>8*A2</f>
        <v>0.48</v>
      </c>
      <c r="K1482" s="2">
        <f>15*A38</f>
        <v>0.22499999999999998</v>
      </c>
      <c r="L1482" s="2">
        <f>3*A22</f>
        <v>2.7</v>
      </c>
      <c r="M1482" s="2" t="s">
        <v>1980</v>
      </c>
    </row>
    <row r="1483" spans="3:13" ht="15.6" customHeight="1">
      <c r="C1483" s="2">
        <f t="shared" si="32"/>
        <v>3.2250000000000001</v>
      </c>
      <c r="D1483" s="2" t="s">
        <v>1009</v>
      </c>
      <c r="E1483" s="2" t="s">
        <v>1422</v>
      </c>
      <c r="F1483" s="2" t="s">
        <v>1383</v>
      </c>
      <c r="G1483" s="2" t="s">
        <v>7</v>
      </c>
      <c r="H1483" s="2">
        <f>11*A2</f>
        <v>0.65999999999999992</v>
      </c>
      <c r="I1483" s="2">
        <f>8*A9</f>
        <v>0.24</v>
      </c>
      <c r="J1483" s="2">
        <f>7*A7</f>
        <v>2.1</v>
      </c>
      <c r="K1483" s="2">
        <f>15*A38</f>
        <v>0.22499999999999998</v>
      </c>
      <c r="L1483" s="2" t="s">
        <v>1980</v>
      </c>
      <c r="M1483" s="2" t="s">
        <v>1980</v>
      </c>
    </row>
    <row r="1484" spans="3:13" ht="15.6" customHeight="1">
      <c r="C1484" s="2">
        <f t="shared" si="32"/>
        <v>1.5950000000000002</v>
      </c>
      <c r="D1484" s="2" t="s">
        <v>1010</v>
      </c>
      <c r="E1484" s="2" t="s">
        <v>1422</v>
      </c>
      <c r="F1484" s="2" t="s">
        <v>1383</v>
      </c>
      <c r="G1484" s="2" t="s">
        <v>7</v>
      </c>
      <c r="H1484" s="2">
        <f>10*A2</f>
        <v>0.6</v>
      </c>
      <c r="I1484" s="2">
        <f>7*A9</f>
        <v>0.21</v>
      </c>
      <c r="J1484" s="2">
        <f>7*A5</f>
        <v>0.56000000000000005</v>
      </c>
      <c r="K1484" s="2">
        <f>15*A38</f>
        <v>0.22499999999999998</v>
      </c>
      <c r="L1484" s="2" t="s">
        <v>1980</v>
      </c>
      <c r="M1484" s="2" t="s">
        <v>1980</v>
      </c>
    </row>
    <row r="1485" spans="3:13" ht="15.6" customHeight="1">
      <c r="C1485" s="2">
        <f t="shared" si="32"/>
        <v>4.665</v>
      </c>
      <c r="D1485" s="2" t="s">
        <v>1011</v>
      </c>
      <c r="E1485" s="2" t="s">
        <v>1382</v>
      </c>
      <c r="F1485" s="2" t="s">
        <v>1383</v>
      </c>
      <c r="G1485" s="2" t="s">
        <v>7</v>
      </c>
      <c r="H1485" s="2">
        <f>10*A7</f>
        <v>3</v>
      </c>
      <c r="I1485" s="2">
        <f>7*A9</f>
        <v>0.21</v>
      </c>
      <c r="J1485" s="2">
        <f>6*A5</f>
        <v>0.48</v>
      </c>
      <c r="K1485" s="2">
        <f>15*A38</f>
        <v>0.22499999999999998</v>
      </c>
      <c r="L1485" s="2">
        <f>3*A24</f>
        <v>0.75</v>
      </c>
      <c r="M1485" s="2" t="s">
        <v>1980</v>
      </c>
    </row>
    <row r="1486" spans="3:13" ht="15.6" customHeight="1">
      <c r="C1486" s="2">
        <f t="shared" si="32"/>
        <v>1.63</v>
      </c>
      <c r="D1486" s="2" t="s">
        <v>1012</v>
      </c>
      <c r="E1486" s="2" t="s">
        <v>1435</v>
      </c>
      <c r="F1486" s="2" t="s">
        <v>1383</v>
      </c>
      <c r="G1486" s="2" t="s">
        <v>11</v>
      </c>
      <c r="H1486" s="2">
        <f>10*A9</f>
        <v>0.3</v>
      </c>
      <c r="I1486" s="2">
        <f>6*A2</f>
        <v>0.36</v>
      </c>
      <c r="J1486" s="2">
        <f>5*A5</f>
        <v>0.4</v>
      </c>
      <c r="K1486" s="2">
        <f>10*A38</f>
        <v>0.15</v>
      </c>
      <c r="L1486" s="2">
        <f>6*A13</f>
        <v>0.42000000000000004</v>
      </c>
      <c r="M1486" s="2" t="s">
        <v>1980</v>
      </c>
    </row>
    <row r="1487" spans="3:13" ht="15.6" customHeight="1">
      <c r="C1487" s="2">
        <f t="shared" si="32"/>
        <v>9.0749999999999993</v>
      </c>
      <c r="D1487" s="2" t="s">
        <v>1013</v>
      </c>
      <c r="E1487" s="2" t="s">
        <v>1435</v>
      </c>
      <c r="F1487" s="2" t="s">
        <v>1387</v>
      </c>
      <c r="G1487" s="2" t="s">
        <v>7</v>
      </c>
      <c r="H1487" s="2">
        <f>12*A9</f>
        <v>0.36</v>
      </c>
      <c r="I1487" s="2">
        <f>7*A7</f>
        <v>2.1</v>
      </c>
      <c r="J1487" s="2">
        <f>9*A2</f>
        <v>0.54</v>
      </c>
      <c r="K1487" s="2">
        <f>15*A38</f>
        <v>0.22499999999999998</v>
      </c>
      <c r="L1487" s="2">
        <f>16*A63</f>
        <v>4.8</v>
      </c>
      <c r="M1487" s="2">
        <f>3*A16</f>
        <v>1.0499999999999998</v>
      </c>
    </row>
    <row r="1488" spans="3:13" ht="15.6" customHeight="1">
      <c r="C1488" s="2">
        <f t="shared" si="32"/>
        <v>4.5149999999999997</v>
      </c>
      <c r="D1488" s="2" t="s">
        <v>1014</v>
      </c>
      <c r="E1488" s="2" t="s">
        <v>1435</v>
      </c>
      <c r="F1488" s="2" t="s">
        <v>1387</v>
      </c>
      <c r="G1488" s="2" t="s">
        <v>7</v>
      </c>
      <c r="H1488" s="2">
        <f>12*A9</f>
        <v>0.36</v>
      </c>
      <c r="I1488" s="2">
        <f>8*A7</f>
        <v>2.4</v>
      </c>
      <c r="J1488" s="2">
        <f>8*A2</f>
        <v>0.48</v>
      </c>
      <c r="K1488" s="2">
        <f>15*A38</f>
        <v>0.22499999999999998</v>
      </c>
      <c r="L1488" s="2">
        <f>3*A16</f>
        <v>1.0499999999999998</v>
      </c>
      <c r="M1488" s="2" t="s">
        <v>1980</v>
      </c>
    </row>
    <row r="1489" spans="3:13" ht="15.6" customHeight="1">
      <c r="C1489" s="2">
        <f t="shared" si="32"/>
        <v>6.84</v>
      </c>
      <c r="D1489" s="2" t="s">
        <v>1015</v>
      </c>
      <c r="E1489" s="2" t="s">
        <v>1435</v>
      </c>
      <c r="F1489" s="2" t="s">
        <v>1387</v>
      </c>
      <c r="G1489" s="2" t="s">
        <v>11</v>
      </c>
      <c r="H1489" s="2">
        <f>9*A9</f>
        <v>0.27</v>
      </c>
      <c r="I1489" s="2">
        <f>6*A7</f>
        <v>1.7999999999999998</v>
      </c>
      <c r="J1489" s="2">
        <f>4*A6</f>
        <v>0.6</v>
      </c>
      <c r="K1489" s="2">
        <f>10*A38</f>
        <v>0.15</v>
      </c>
      <c r="L1489" s="2">
        <f>12*A63</f>
        <v>3.5999999999999996</v>
      </c>
      <c r="M1489" s="2">
        <f>6*A13</f>
        <v>0.42000000000000004</v>
      </c>
    </row>
    <row r="1490" spans="3:13" ht="15.6" customHeight="1">
      <c r="C1490" s="2">
        <f t="shared" si="32"/>
        <v>4.0199999999999996</v>
      </c>
      <c r="D1490" s="2" t="s">
        <v>1016</v>
      </c>
      <c r="E1490" s="2" t="s">
        <v>1370</v>
      </c>
      <c r="F1490" s="2" t="s">
        <v>1431</v>
      </c>
      <c r="G1490" s="2" t="s">
        <v>11</v>
      </c>
      <c r="H1490" s="2">
        <f>10*A6</f>
        <v>1.5</v>
      </c>
      <c r="I1490" s="2">
        <f>5*A9</f>
        <v>0.15</v>
      </c>
      <c r="J1490" s="2">
        <f>5*A7</f>
        <v>1.5</v>
      </c>
      <c r="K1490" s="2">
        <f>10*A38</f>
        <v>0.15</v>
      </c>
      <c r="L1490" s="2">
        <f>6*A28</f>
        <v>0.72</v>
      </c>
      <c r="M1490" s="2" t="s">
        <v>1980</v>
      </c>
    </row>
    <row r="1491" spans="3:13" ht="15.6" customHeight="1">
      <c r="C1491" s="2">
        <f t="shared" si="32"/>
        <v>2.645</v>
      </c>
      <c r="D1491" s="2" t="s">
        <v>1017</v>
      </c>
      <c r="E1491" s="2" t="s">
        <v>1435</v>
      </c>
      <c r="F1491" s="2" t="s">
        <v>1387</v>
      </c>
      <c r="G1491" s="2" t="s">
        <v>7</v>
      </c>
      <c r="H1491" s="2">
        <f>11*A9</f>
        <v>0.32999999999999996</v>
      </c>
      <c r="I1491" s="2">
        <f>8*A2</f>
        <v>0.48</v>
      </c>
      <c r="J1491" s="2">
        <f>7*A5</f>
        <v>0.56000000000000005</v>
      </c>
      <c r="K1491" s="2">
        <f>15*A38</f>
        <v>0.22499999999999998</v>
      </c>
      <c r="L1491" s="2">
        <f>3*A16</f>
        <v>1.0499999999999998</v>
      </c>
      <c r="M1491" s="2" t="s">
        <v>1980</v>
      </c>
    </row>
    <row r="1492" spans="3:13" ht="15.6" customHeight="1">
      <c r="C1492" s="2">
        <f t="shared" si="32"/>
        <v>3.4649999999999999</v>
      </c>
      <c r="D1492" s="2" t="s">
        <v>1018</v>
      </c>
      <c r="E1492" s="2" t="s">
        <v>1370</v>
      </c>
      <c r="F1492" s="2" t="s">
        <v>1387</v>
      </c>
      <c r="G1492" s="2" t="s">
        <v>5</v>
      </c>
      <c r="H1492" s="2">
        <f>6*A6</f>
        <v>0.89999999999999991</v>
      </c>
      <c r="I1492" s="2">
        <f>3*A5</f>
        <v>0.24</v>
      </c>
      <c r="J1492" s="2">
        <f>5*A38</f>
        <v>7.4999999999999997E-2</v>
      </c>
      <c r="K1492" s="2">
        <f>9*A23</f>
        <v>2.25</v>
      </c>
      <c r="L1492" s="2" t="s">
        <v>1980</v>
      </c>
      <c r="M1492" s="2" t="s">
        <v>1980</v>
      </c>
    </row>
    <row r="1493" spans="3:13" ht="15.6" customHeight="1">
      <c r="C1493" s="2">
        <f t="shared" si="32"/>
        <v>7.6949999999999994</v>
      </c>
      <c r="D1493" s="2" t="s">
        <v>1019</v>
      </c>
      <c r="E1493" s="2" t="s">
        <v>1435</v>
      </c>
      <c r="F1493" s="2" t="s">
        <v>1387</v>
      </c>
      <c r="G1493" s="2" t="s">
        <v>7</v>
      </c>
      <c r="H1493" s="2">
        <f>10*A9</f>
        <v>0.3</v>
      </c>
      <c r="I1493" s="2">
        <f>7*A2</f>
        <v>0.42</v>
      </c>
      <c r="J1493" s="2">
        <f>7*A7</f>
        <v>2.1</v>
      </c>
      <c r="K1493" s="2">
        <f>15*A38</f>
        <v>0.22499999999999998</v>
      </c>
      <c r="L1493" s="2">
        <f>12*A63</f>
        <v>3.5999999999999996</v>
      </c>
      <c r="M1493" s="2">
        <f>3*A16</f>
        <v>1.0499999999999998</v>
      </c>
    </row>
    <row r="1494" spans="3:13" ht="15.6" customHeight="1">
      <c r="C1494" s="2">
        <f t="shared" si="32"/>
        <v>2.83</v>
      </c>
      <c r="D1494" s="2" t="s">
        <v>1020</v>
      </c>
      <c r="E1494" s="2" t="s">
        <v>1370</v>
      </c>
      <c r="F1494" s="2" t="s">
        <v>1387</v>
      </c>
      <c r="G1494" s="2" t="s">
        <v>11</v>
      </c>
      <c r="H1494" s="2">
        <f>9*A6</f>
        <v>1.3499999999999999</v>
      </c>
      <c r="I1494" s="2">
        <f>7*A9</f>
        <v>0.21</v>
      </c>
      <c r="J1494" s="2">
        <f>5*A5</f>
        <v>0.4</v>
      </c>
      <c r="K1494" s="2">
        <f>10*A38</f>
        <v>0.15</v>
      </c>
      <c r="L1494" s="2">
        <f>6*A28</f>
        <v>0.72</v>
      </c>
      <c r="M1494" s="2" t="s">
        <v>1980</v>
      </c>
    </row>
    <row r="1495" spans="3:13" ht="15.6" customHeight="1">
      <c r="C1495" s="2">
        <f t="shared" si="32"/>
        <v>1.0549999999999999</v>
      </c>
      <c r="D1495" s="2" t="s">
        <v>1021</v>
      </c>
      <c r="E1495" s="2" t="s">
        <v>1435</v>
      </c>
      <c r="F1495" s="2" t="s">
        <v>1387</v>
      </c>
      <c r="G1495" s="2" t="s">
        <v>5</v>
      </c>
      <c r="H1495" s="2">
        <f>7*A9</f>
        <v>0.21</v>
      </c>
      <c r="I1495" s="2">
        <f>4*A5</f>
        <v>0.32</v>
      </c>
      <c r="J1495" s="2">
        <f>5*A38</f>
        <v>7.4999999999999997E-2</v>
      </c>
      <c r="K1495" s="2">
        <f>9*A18</f>
        <v>0.45</v>
      </c>
      <c r="L1495" s="2" t="s">
        <v>1980</v>
      </c>
      <c r="M1495" s="2" t="s">
        <v>1980</v>
      </c>
    </row>
    <row r="1496" spans="3:13" ht="15.6" customHeight="1">
      <c r="C1496" s="2">
        <f t="shared" si="32"/>
        <v>3.2699999999999996</v>
      </c>
      <c r="D1496" s="2" t="s">
        <v>1022</v>
      </c>
      <c r="E1496" s="2" t="s">
        <v>1370</v>
      </c>
      <c r="F1496" s="2" t="s">
        <v>1387</v>
      </c>
      <c r="G1496" s="2" t="s">
        <v>11</v>
      </c>
      <c r="H1496" s="2">
        <f>10*A6</f>
        <v>1.5</v>
      </c>
      <c r="I1496" s="2">
        <f>7*A2</f>
        <v>0.42</v>
      </c>
      <c r="J1496" s="2">
        <f>6*A5</f>
        <v>0.48</v>
      </c>
      <c r="K1496" s="2">
        <f>10*A38</f>
        <v>0.15</v>
      </c>
      <c r="L1496" s="2">
        <f>6*A28</f>
        <v>0.72</v>
      </c>
      <c r="M1496" s="2" t="s">
        <v>1980</v>
      </c>
    </row>
    <row r="1497" spans="3:13" ht="15.6" customHeight="1">
      <c r="C1497" s="2">
        <f t="shared" si="32"/>
        <v>2.9249999999999998</v>
      </c>
      <c r="D1497" s="2" t="s">
        <v>1023</v>
      </c>
      <c r="E1497" s="2" t="s">
        <v>1370</v>
      </c>
      <c r="F1497" s="2" t="s">
        <v>1387</v>
      </c>
      <c r="G1497" s="2" t="s">
        <v>5</v>
      </c>
      <c r="H1497" s="2">
        <f>4*A6</f>
        <v>0.6</v>
      </c>
      <c r="I1497" s="2">
        <f>5*A38</f>
        <v>7.4999999999999997E-2</v>
      </c>
      <c r="J1497" s="2">
        <f>9*A23</f>
        <v>2.25</v>
      </c>
      <c r="K1497" s="2" t="s">
        <v>1980</v>
      </c>
      <c r="L1497" s="2" t="s">
        <v>1980</v>
      </c>
      <c r="M1497" s="2" t="s">
        <v>1980</v>
      </c>
    </row>
    <row r="1498" spans="3:13" ht="15.6" customHeight="1">
      <c r="C1498" s="2">
        <f t="shared" si="32"/>
        <v>4.1850000000000005</v>
      </c>
      <c r="D1498" s="2" t="s">
        <v>1024</v>
      </c>
      <c r="E1498" s="2" t="s">
        <v>1435</v>
      </c>
      <c r="F1498" s="2" t="s">
        <v>1383</v>
      </c>
      <c r="G1498" s="2" t="s">
        <v>7</v>
      </c>
      <c r="H1498" s="2">
        <f>11*A9</f>
        <v>0.32999999999999996</v>
      </c>
      <c r="I1498" s="2">
        <f>15*A38</f>
        <v>0.22499999999999998</v>
      </c>
      <c r="J1498" s="2">
        <f>3*A16</f>
        <v>1.0499999999999998</v>
      </c>
      <c r="K1498" s="2">
        <f>7*A7</f>
        <v>2.1</v>
      </c>
      <c r="L1498" s="2">
        <f>8*A2</f>
        <v>0.48</v>
      </c>
      <c r="M1498" s="2" t="s">
        <v>1980</v>
      </c>
    </row>
    <row r="1499" spans="3:13" ht="15.6" customHeight="1">
      <c r="C1499" s="2">
        <f t="shared" si="32"/>
        <v>2.73</v>
      </c>
      <c r="D1499" s="2" t="s">
        <v>1025</v>
      </c>
      <c r="E1499" s="2" t="s">
        <v>1363</v>
      </c>
      <c r="F1499" s="2" t="s">
        <v>1391</v>
      </c>
      <c r="G1499" s="2" t="s">
        <v>11</v>
      </c>
      <c r="H1499" s="2">
        <f>9*A3</f>
        <v>0.9</v>
      </c>
      <c r="I1499" s="2">
        <f>6*A6</f>
        <v>0.89999999999999991</v>
      </c>
      <c r="J1499" s="2">
        <f>10*A38</f>
        <v>0.15</v>
      </c>
      <c r="K1499" s="2">
        <f>12*A57</f>
        <v>0.60000000000000009</v>
      </c>
      <c r="L1499" s="2">
        <f>6*A15</f>
        <v>0.18</v>
      </c>
      <c r="M1499" s="2" t="s">
        <v>1980</v>
      </c>
    </row>
    <row r="1500" spans="3:13" ht="15.6" customHeight="1">
      <c r="C1500" s="2">
        <f t="shared" si="32"/>
        <v>4.1550000000000002</v>
      </c>
      <c r="D1500" s="2" t="s">
        <v>1027</v>
      </c>
      <c r="E1500" s="2" t="s">
        <v>1363</v>
      </c>
      <c r="F1500" s="2" t="s">
        <v>1391</v>
      </c>
      <c r="G1500" s="2" t="s">
        <v>7</v>
      </c>
      <c r="H1500" s="2">
        <f>11*A3</f>
        <v>1.1000000000000001</v>
      </c>
      <c r="I1500" s="2">
        <f>8*A2</f>
        <v>0.48</v>
      </c>
      <c r="J1500" s="2">
        <f>7*A6</f>
        <v>1.05</v>
      </c>
      <c r="K1500" s="2">
        <f>15*A38</f>
        <v>0.22499999999999998</v>
      </c>
      <c r="L1500" s="2">
        <f>14*A57</f>
        <v>0.70000000000000007</v>
      </c>
      <c r="M1500" s="2">
        <f>3*A14</f>
        <v>0.60000000000000009</v>
      </c>
    </row>
    <row r="1501" spans="3:13" ht="15.6" customHeight="1">
      <c r="C1501" s="2">
        <f t="shared" si="32"/>
        <v>5.7650000000000006</v>
      </c>
      <c r="D1501" s="2" t="s">
        <v>1028</v>
      </c>
      <c r="E1501" s="2" t="s">
        <v>1370</v>
      </c>
      <c r="F1501" s="2" t="s">
        <v>1424</v>
      </c>
      <c r="G1501" s="2" t="s">
        <v>7</v>
      </c>
      <c r="H1501" s="2">
        <f>12*A6</f>
        <v>1.7999999999999998</v>
      </c>
      <c r="I1501" s="2">
        <f>8*A9</f>
        <v>0.24</v>
      </c>
      <c r="J1501" s="2">
        <f>8*A3</f>
        <v>0.8</v>
      </c>
      <c r="K1501" s="2">
        <f>15*A38</f>
        <v>0.22499999999999998</v>
      </c>
      <c r="L1501" s="2">
        <f>3*A22</f>
        <v>2.7</v>
      </c>
      <c r="M1501" s="2" t="s">
        <v>1980</v>
      </c>
    </row>
    <row r="1502" spans="3:13" ht="15.6" customHeight="1">
      <c r="C1502" s="2">
        <f t="shared" si="32"/>
        <v>5.4550000000000001</v>
      </c>
      <c r="D1502" s="2" t="s">
        <v>1029</v>
      </c>
      <c r="E1502" s="2" t="s">
        <v>1370</v>
      </c>
      <c r="F1502" s="2" t="s">
        <v>1424</v>
      </c>
      <c r="G1502" s="2" t="s">
        <v>7</v>
      </c>
      <c r="H1502" s="2">
        <f>11*A6</f>
        <v>1.65</v>
      </c>
      <c r="I1502" s="2">
        <f>6*A9</f>
        <v>0.18</v>
      </c>
      <c r="J1502" s="2">
        <f>7*A3</f>
        <v>0.70000000000000007</v>
      </c>
      <c r="K1502" s="2">
        <f>15*A38</f>
        <v>0.22499999999999998</v>
      </c>
      <c r="L1502" s="2">
        <f>3*A22</f>
        <v>2.7</v>
      </c>
      <c r="M1502" s="2" t="s">
        <v>1980</v>
      </c>
    </row>
    <row r="1503" spans="3:13" ht="15.6" customHeight="1">
      <c r="C1503" s="2">
        <f t="shared" si="32"/>
        <v>2.87</v>
      </c>
      <c r="D1503" s="2" t="s">
        <v>1030</v>
      </c>
      <c r="E1503" s="2" t="s">
        <v>1370</v>
      </c>
      <c r="F1503" s="2" t="s">
        <v>1424</v>
      </c>
      <c r="G1503" s="2" t="s">
        <v>11</v>
      </c>
      <c r="H1503" s="2">
        <f>9*A6</f>
        <v>1.3499999999999999</v>
      </c>
      <c r="I1503" s="2">
        <f>5*A9</f>
        <v>0.15</v>
      </c>
      <c r="J1503" s="2">
        <f>5*A3</f>
        <v>0.5</v>
      </c>
      <c r="K1503" s="2">
        <f>10*A38</f>
        <v>0.15</v>
      </c>
      <c r="L1503" s="2">
        <f>6*A28</f>
        <v>0.72</v>
      </c>
      <c r="M1503" s="2" t="s">
        <v>1980</v>
      </c>
    </row>
    <row r="1504" spans="3:13" ht="15.6" customHeight="1">
      <c r="C1504" s="2">
        <f t="shared" si="32"/>
        <v>2.39</v>
      </c>
      <c r="D1504" s="2" t="s">
        <v>1031</v>
      </c>
      <c r="E1504" s="2" t="s">
        <v>1363</v>
      </c>
      <c r="F1504" s="2" t="s">
        <v>1364</v>
      </c>
      <c r="G1504" s="2" t="s">
        <v>11</v>
      </c>
      <c r="H1504" s="2">
        <f>10*A3</f>
        <v>1</v>
      </c>
      <c r="I1504" s="2">
        <f>6*A2</f>
        <v>0.36</v>
      </c>
      <c r="J1504" s="2">
        <f>10*A38</f>
        <v>0.15</v>
      </c>
      <c r="K1504" s="2">
        <f>14*A57</f>
        <v>0.70000000000000007</v>
      </c>
      <c r="L1504" s="2">
        <f>6*A15</f>
        <v>0.18</v>
      </c>
      <c r="M1504" s="2" t="s">
        <v>1980</v>
      </c>
    </row>
    <row r="1505" spans="3:13" ht="15.6" customHeight="1">
      <c r="C1505" s="2">
        <f t="shared" si="32"/>
        <v>4.6650000000000009</v>
      </c>
      <c r="D1505" s="2" t="s">
        <v>1032</v>
      </c>
      <c r="E1505" s="2" t="s">
        <v>1363</v>
      </c>
      <c r="F1505" s="2" t="s">
        <v>1364</v>
      </c>
      <c r="G1505" s="2" t="s">
        <v>7</v>
      </c>
      <c r="H1505" s="2">
        <f>12*A3</f>
        <v>1.2000000000000002</v>
      </c>
      <c r="I1505" s="2">
        <f>7*A7</f>
        <v>2.1</v>
      </c>
      <c r="J1505" s="2">
        <f>9*A2</f>
        <v>0.54</v>
      </c>
      <c r="K1505" s="2">
        <f>15*A38</f>
        <v>0.22499999999999998</v>
      </c>
      <c r="L1505" s="2">
        <f>3*A14</f>
        <v>0.60000000000000009</v>
      </c>
      <c r="M1505" s="2" t="s">
        <v>1980</v>
      </c>
    </row>
    <row r="1506" spans="3:13" ht="15.6" customHeight="1">
      <c r="C1506" s="2">
        <f t="shared" si="32"/>
        <v>4.6650000000000009</v>
      </c>
      <c r="D1506" s="2" t="s">
        <v>1033</v>
      </c>
      <c r="E1506" s="2" t="s">
        <v>1363</v>
      </c>
      <c r="F1506" s="2" t="s">
        <v>1364</v>
      </c>
      <c r="G1506" s="2" t="s">
        <v>7</v>
      </c>
      <c r="H1506" s="2">
        <f>12*A3</f>
        <v>1.2000000000000002</v>
      </c>
      <c r="I1506" s="2">
        <f>7*A7</f>
        <v>2.1</v>
      </c>
      <c r="J1506" s="2">
        <f>9*A2</f>
        <v>0.54</v>
      </c>
      <c r="K1506" s="2">
        <f>15*A38</f>
        <v>0.22499999999999998</v>
      </c>
      <c r="L1506" s="2">
        <f>3*A14</f>
        <v>0.60000000000000009</v>
      </c>
      <c r="M1506" s="2" t="s">
        <v>1980</v>
      </c>
    </row>
    <row r="1507" spans="3:13" ht="15.6" customHeight="1">
      <c r="C1507" s="2">
        <f t="shared" si="32"/>
        <v>2.91</v>
      </c>
      <c r="D1507" s="2" t="s">
        <v>1034</v>
      </c>
      <c r="E1507" s="2" t="s">
        <v>1370</v>
      </c>
      <c r="F1507" s="2" t="s">
        <v>1424</v>
      </c>
      <c r="G1507" s="2" t="s">
        <v>11</v>
      </c>
      <c r="H1507" s="2">
        <f>10*A6</f>
        <v>1.5</v>
      </c>
      <c r="I1507" s="2">
        <f>8*A9</f>
        <v>0.24</v>
      </c>
      <c r="J1507" s="2">
        <f>5*A2</f>
        <v>0.3</v>
      </c>
      <c r="K1507" s="2">
        <f>10*A38</f>
        <v>0.15</v>
      </c>
      <c r="L1507" s="2">
        <f>6*A28</f>
        <v>0.72</v>
      </c>
      <c r="M1507" s="2" t="s">
        <v>1980</v>
      </c>
    </row>
    <row r="1508" spans="3:13" ht="15.6" customHeight="1">
      <c r="C1508" s="2">
        <f t="shared" si="32"/>
        <v>3.3449999999999998</v>
      </c>
      <c r="D1508" s="2" t="s">
        <v>1035</v>
      </c>
      <c r="E1508" s="2" t="s">
        <v>1370</v>
      </c>
      <c r="F1508" s="2" t="s">
        <v>1424</v>
      </c>
      <c r="G1508" s="2" t="s">
        <v>5</v>
      </c>
      <c r="H1508" s="2">
        <f>6*A6</f>
        <v>0.89999999999999991</v>
      </c>
      <c r="I1508" s="2">
        <f>4*A9</f>
        <v>0.12</v>
      </c>
      <c r="J1508" s="2">
        <f>5*A38</f>
        <v>7.4999999999999997E-2</v>
      </c>
      <c r="K1508" s="2">
        <f>9*A23</f>
        <v>2.25</v>
      </c>
      <c r="L1508" s="2" t="s">
        <v>1980</v>
      </c>
      <c r="M1508" s="2" t="s">
        <v>1980</v>
      </c>
    </row>
    <row r="1509" spans="3:13" ht="15.6" customHeight="1">
      <c r="C1509" s="2">
        <f t="shared" si="32"/>
        <v>3.4950000000000001</v>
      </c>
      <c r="D1509" s="2" t="s">
        <v>1036</v>
      </c>
      <c r="E1509" s="2" t="s">
        <v>1370</v>
      </c>
      <c r="F1509" s="2" t="s">
        <v>1424</v>
      </c>
      <c r="G1509" s="2" t="s">
        <v>5</v>
      </c>
      <c r="H1509" s="2">
        <f>7*A6</f>
        <v>1.05</v>
      </c>
      <c r="I1509" s="2">
        <f>4*A9</f>
        <v>0.12</v>
      </c>
      <c r="J1509" s="2">
        <f>5*A38</f>
        <v>7.4999999999999997E-2</v>
      </c>
      <c r="K1509" s="2">
        <f>9*A23</f>
        <v>2.25</v>
      </c>
      <c r="L1509" s="2" t="s">
        <v>1980</v>
      </c>
      <c r="M1509" s="2" t="s">
        <v>1980</v>
      </c>
    </row>
    <row r="1510" spans="3:13" ht="15.6" customHeight="1">
      <c r="C1510" s="2">
        <f t="shared" si="32"/>
        <v>3.3449999999999998</v>
      </c>
      <c r="D1510" s="2" t="s">
        <v>1037</v>
      </c>
      <c r="E1510" s="2" t="s">
        <v>1370</v>
      </c>
      <c r="F1510" s="2" t="s">
        <v>1424</v>
      </c>
      <c r="G1510" s="2" t="s">
        <v>5</v>
      </c>
      <c r="H1510" s="2">
        <f>6*A6</f>
        <v>0.89999999999999991</v>
      </c>
      <c r="I1510" s="2">
        <f>4*A9</f>
        <v>0.12</v>
      </c>
      <c r="J1510" s="2">
        <f>5*A38</f>
        <v>7.4999999999999997E-2</v>
      </c>
      <c r="K1510" s="2">
        <f>9*A23</f>
        <v>2.25</v>
      </c>
      <c r="L1510" s="2" t="s">
        <v>1980</v>
      </c>
      <c r="M1510" s="2" t="s">
        <v>1980</v>
      </c>
    </row>
    <row r="1511" spans="3:13" ht="15.6" customHeight="1">
      <c r="C1511" s="2">
        <f t="shared" si="32"/>
        <v>2.62</v>
      </c>
      <c r="D1511" s="2" t="s">
        <v>1038</v>
      </c>
      <c r="E1511" s="2" t="s">
        <v>1370</v>
      </c>
      <c r="F1511" s="2" t="s">
        <v>1447</v>
      </c>
      <c r="G1511" s="2" t="s">
        <v>11</v>
      </c>
      <c r="H1511" s="2">
        <f>7*A6</f>
        <v>1.05</v>
      </c>
      <c r="I1511" s="2">
        <f>5*A2</f>
        <v>0.3</v>
      </c>
      <c r="J1511" s="2">
        <f>5*A5</f>
        <v>0.4</v>
      </c>
      <c r="K1511" s="2">
        <f>10*A38</f>
        <v>0.15</v>
      </c>
      <c r="L1511" s="2">
        <f>6*A28</f>
        <v>0.72</v>
      </c>
      <c r="M1511" s="2" t="s">
        <v>1980</v>
      </c>
    </row>
    <row r="1512" spans="3:13" ht="15.6" customHeight="1">
      <c r="C1512" s="2">
        <f t="shared" si="32"/>
        <v>1.21</v>
      </c>
      <c r="D1512" s="2" t="s">
        <v>1039</v>
      </c>
      <c r="E1512" s="2" t="s">
        <v>1435</v>
      </c>
      <c r="F1512" s="2" t="s">
        <v>1371</v>
      </c>
      <c r="G1512" s="2" t="s">
        <v>11</v>
      </c>
      <c r="H1512" s="2">
        <f>8*A9</f>
        <v>0.24</v>
      </c>
      <c r="I1512" s="2">
        <f>5*A5</f>
        <v>0.4</v>
      </c>
      <c r="J1512" s="2">
        <f>10*A38</f>
        <v>0.15</v>
      </c>
      <c r="K1512" s="2">
        <f>6*A13</f>
        <v>0.42000000000000004</v>
      </c>
      <c r="L1512" s="2" t="s">
        <v>1980</v>
      </c>
      <c r="M1512" s="2" t="s">
        <v>1980</v>
      </c>
    </row>
    <row r="1513" spans="3:13" ht="15.6" customHeight="1">
      <c r="C1513" s="2">
        <f t="shared" si="32"/>
        <v>4.5150000000000006</v>
      </c>
      <c r="D1513" s="2" t="s">
        <v>1040</v>
      </c>
      <c r="E1513" s="2" t="s">
        <v>1435</v>
      </c>
      <c r="F1513" s="2" t="s">
        <v>1371</v>
      </c>
      <c r="G1513" s="2" t="s">
        <v>7</v>
      </c>
      <c r="H1513" s="2">
        <f>12*A9</f>
        <v>0.36</v>
      </c>
      <c r="I1513" s="2">
        <f>15*A38</f>
        <v>0.22499999999999998</v>
      </c>
      <c r="J1513" s="2">
        <f>3*A16</f>
        <v>1.0499999999999998</v>
      </c>
      <c r="K1513" s="2">
        <f>8*A7</f>
        <v>2.4</v>
      </c>
      <c r="L1513" s="2">
        <f>8*A2</f>
        <v>0.48</v>
      </c>
      <c r="M1513" s="2" t="s">
        <v>1980</v>
      </c>
    </row>
    <row r="1514" spans="3:13" ht="15.6" customHeight="1">
      <c r="C1514" s="2">
        <f t="shared" si="32"/>
        <v>4.6749999999999998</v>
      </c>
      <c r="D1514" s="2" t="s">
        <v>1041</v>
      </c>
      <c r="E1514" s="2" t="s">
        <v>1435</v>
      </c>
      <c r="F1514" s="2" t="s">
        <v>1371</v>
      </c>
      <c r="G1514" s="2" t="s">
        <v>7</v>
      </c>
      <c r="H1514" s="2">
        <f>12*A9</f>
        <v>0.36</v>
      </c>
      <c r="I1514" s="2">
        <f>15*A38</f>
        <v>0.22499999999999998</v>
      </c>
      <c r="J1514" s="2">
        <f>3*A16</f>
        <v>1.0499999999999998</v>
      </c>
      <c r="K1514" s="2">
        <f>8*A7</f>
        <v>2.4</v>
      </c>
      <c r="L1514" s="2">
        <f>8*A5</f>
        <v>0.64</v>
      </c>
      <c r="M1514" s="2" t="s">
        <v>1980</v>
      </c>
    </row>
    <row r="1515" spans="3:13" ht="15.6" customHeight="1">
      <c r="C1515" s="2">
        <f t="shared" si="32"/>
        <v>4.875</v>
      </c>
      <c r="D1515" s="2" t="s">
        <v>1042</v>
      </c>
      <c r="E1515" s="2" t="s">
        <v>1435</v>
      </c>
      <c r="F1515" s="2" t="s">
        <v>1371</v>
      </c>
      <c r="G1515" s="2" t="s">
        <v>7</v>
      </c>
      <c r="H1515" s="2">
        <f>12*A9</f>
        <v>0.36</v>
      </c>
      <c r="I1515" s="2">
        <f>15*A38</f>
        <v>0.22499999999999998</v>
      </c>
      <c r="J1515" s="2">
        <f>3*A16</f>
        <v>1.0499999999999998</v>
      </c>
      <c r="K1515" s="2">
        <f>8*A7</f>
        <v>2.4</v>
      </c>
      <c r="L1515" s="2">
        <f>6*A2</f>
        <v>0.36</v>
      </c>
      <c r="M1515" s="2">
        <f>6*A5</f>
        <v>0.48</v>
      </c>
    </row>
    <row r="1516" spans="3:13" ht="15.6" customHeight="1">
      <c r="C1516" s="2">
        <f t="shared" si="32"/>
        <v>4.6749999999999998</v>
      </c>
      <c r="D1516" s="2" t="s">
        <v>1043</v>
      </c>
      <c r="E1516" s="2" t="s">
        <v>1435</v>
      </c>
      <c r="F1516" s="2" t="s">
        <v>1371</v>
      </c>
      <c r="G1516" s="2" t="s">
        <v>7</v>
      </c>
      <c r="H1516" s="2">
        <f>12*A9</f>
        <v>0.36</v>
      </c>
      <c r="I1516" s="2">
        <f>15*A38</f>
        <v>0.22499999999999998</v>
      </c>
      <c r="J1516" s="2">
        <f>3*A16</f>
        <v>1.0499999999999998</v>
      </c>
      <c r="K1516" s="2">
        <f>8*A7</f>
        <v>2.4</v>
      </c>
      <c r="L1516" s="2">
        <f>8*A5</f>
        <v>0.64</v>
      </c>
      <c r="M1516" s="2" t="s">
        <v>1980</v>
      </c>
    </row>
    <row r="1517" spans="3:13" ht="15.6" customHeight="1">
      <c r="C1517" s="2">
        <f t="shared" ref="C1517:C1580" si="33">SUM(H1517:M1517)</f>
        <v>3.0750000000000002</v>
      </c>
      <c r="D1517" s="2" t="s">
        <v>1044</v>
      </c>
      <c r="E1517" s="2" t="s">
        <v>1370</v>
      </c>
      <c r="F1517" s="2" t="s">
        <v>1425</v>
      </c>
      <c r="G1517" s="2" t="s">
        <v>5</v>
      </c>
      <c r="H1517" s="2">
        <f>5*A6</f>
        <v>0.75</v>
      </c>
      <c r="I1517" s="2">
        <f>5*A38</f>
        <v>7.4999999999999997E-2</v>
      </c>
      <c r="J1517" s="2">
        <f>9*A23</f>
        <v>2.25</v>
      </c>
      <c r="K1517" s="2" t="s">
        <v>1980</v>
      </c>
      <c r="L1517" s="2" t="s">
        <v>1980</v>
      </c>
      <c r="M1517" s="2" t="s">
        <v>1980</v>
      </c>
    </row>
    <row r="1518" spans="3:13" ht="15.6" customHeight="1">
      <c r="C1518" s="2">
        <f t="shared" si="33"/>
        <v>2.9249999999999998</v>
      </c>
      <c r="D1518" s="2" t="s">
        <v>1045</v>
      </c>
      <c r="E1518" s="2" t="s">
        <v>1370</v>
      </c>
      <c r="F1518" s="2" t="s">
        <v>1425</v>
      </c>
      <c r="G1518" s="2" t="s">
        <v>5</v>
      </c>
      <c r="H1518" s="2">
        <f>4*A6</f>
        <v>0.6</v>
      </c>
      <c r="I1518" s="2">
        <f>5*A38</f>
        <v>7.4999999999999997E-2</v>
      </c>
      <c r="J1518" s="2">
        <f>9*A23</f>
        <v>2.25</v>
      </c>
      <c r="K1518" s="2" t="s">
        <v>1980</v>
      </c>
      <c r="L1518" s="2" t="s">
        <v>1980</v>
      </c>
      <c r="M1518" s="2" t="s">
        <v>1980</v>
      </c>
    </row>
    <row r="1519" spans="3:13" ht="15.6" customHeight="1">
      <c r="C1519" s="2">
        <f t="shared" si="33"/>
        <v>5.7750000000000004</v>
      </c>
      <c r="D1519" s="2" t="s">
        <v>1046</v>
      </c>
      <c r="E1519" s="2" t="s">
        <v>1363</v>
      </c>
      <c r="F1519" s="2" t="s">
        <v>1425</v>
      </c>
      <c r="G1519" s="2" t="s">
        <v>7</v>
      </c>
      <c r="H1519" s="2">
        <f>11*A3</f>
        <v>1.1000000000000001</v>
      </c>
      <c r="I1519" s="2">
        <f>6*A7</f>
        <v>1.7999999999999998</v>
      </c>
      <c r="J1519" s="2">
        <f>9*A6</f>
        <v>1.3499999999999999</v>
      </c>
      <c r="K1519" s="2">
        <f>15*A38</f>
        <v>0.22499999999999998</v>
      </c>
      <c r="L1519" s="2">
        <f>14*A57</f>
        <v>0.70000000000000007</v>
      </c>
      <c r="M1519" s="2">
        <f>3*A14</f>
        <v>0.60000000000000009</v>
      </c>
    </row>
    <row r="1520" spans="3:13" ht="15.6" customHeight="1">
      <c r="C1520" s="2">
        <f t="shared" si="33"/>
        <v>4.5149999999999997</v>
      </c>
      <c r="D1520" s="2" t="s">
        <v>1047</v>
      </c>
      <c r="E1520" s="2" t="s">
        <v>1435</v>
      </c>
      <c r="F1520" s="2" t="s">
        <v>1383</v>
      </c>
      <c r="G1520" s="2" t="s">
        <v>7</v>
      </c>
      <c r="H1520" s="2">
        <f>12*A9</f>
        <v>0.36</v>
      </c>
      <c r="I1520" s="2">
        <f>8*A7</f>
        <v>2.4</v>
      </c>
      <c r="J1520" s="2">
        <f>8*A2</f>
        <v>0.48</v>
      </c>
      <c r="K1520" s="2">
        <f>15*A38</f>
        <v>0.22499999999999998</v>
      </c>
      <c r="L1520" s="2">
        <f>3*A16</f>
        <v>1.0499999999999998</v>
      </c>
      <c r="M1520" s="2" t="s">
        <v>1980</v>
      </c>
    </row>
    <row r="1521" spans="3:13" ht="15.6" customHeight="1">
      <c r="C1521" s="2">
        <f t="shared" si="33"/>
        <v>4.6749999999999998</v>
      </c>
      <c r="D1521" s="2" t="s">
        <v>1048</v>
      </c>
      <c r="E1521" s="2" t="s">
        <v>1435</v>
      </c>
      <c r="F1521" s="2" t="s">
        <v>1383</v>
      </c>
      <c r="G1521" s="2" t="s">
        <v>7</v>
      </c>
      <c r="H1521" s="2">
        <f>12*A9</f>
        <v>0.36</v>
      </c>
      <c r="I1521" s="2">
        <f>8*A7</f>
        <v>2.4</v>
      </c>
      <c r="J1521" s="2">
        <f>8*A5</f>
        <v>0.64</v>
      </c>
      <c r="K1521" s="2">
        <f>15*A38</f>
        <v>0.22499999999999998</v>
      </c>
      <c r="L1521" s="2">
        <f>3*A16</f>
        <v>1.0499999999999998</v>
      </c>
      <c r="M1521" s="2" t="s">
        <v>1980</v>
      </c>
    </row>
    <row r="1522" spans="3:13" ht="15.6" customHeight="1">
      <c r="C1522" s="2">
        <f t="shared" si="33"/>
        <v>4.9949999999999992</v>
      </c>
      <c r="D1522" s="2" t="s">
        <v>1049</v>
      </c>
      <c r="E1522" s="2" t="s">
        <v>1435</v>
      </c>
      <c r="F1522" s="2" t="s">
        <v>1387</v>
      </c>
      <c r="G1522" s="2" t="s">
        <v>7</v>
      </c>
      <c r="H1522" s="2">
        <f>12*A9</f>
        <v>0.36</v>
      </c>
      <c r="I1522" s="2">
        <f>10*A7</f>
        <v>3</v>
      </c>
      <c r="J1522" s="2">
        <f>6*A2</f>
        <v>0.36</v>
      </c>
      <c r="K1522" s="2">
        <f>15*A38</f>
        <v>0.22499999999999998</v>
      </c>
      <c r="L1522" s="2">
        <f>3*A16</f>
        <v>1.0499999999999998</v>
      </c>
      <c r="M1522" s="2" t="s">
        <v>1980</v>
      </c>
    </row>
    <row r="1523" spans="3:13" ht="15.6" customHeight="1">
      <c r="C1523" s="2">
        <f t="shared" si="33"/>
        <v>4.6749999999999998</v>
      </c>
      <c r="D1523" s="2" t="s">
        <v>1050</v>
      </c>
      <c r="E1523" s="2" t="s">
        <v>1435</v>
      </c>
      <c r="F1523" s="2" t="s">
        <v>1387</v>
      </c>
      <c r="G1523" s="2" t="s">
        <v>7</v>
      </c>
      <c r="H1523" s="2">
        <f>12*A9</f>
        <v>0.36</v>
      </c>
      <c r="I1523" s="2">
        <f>8*A7</f>
        <v>2.4</v>
      </c>
      <c r="J1523" s="2">
        <f>8*A5</f>
        <v>0.64</v>
      </c>
      <c r="K1523" s="2">
        <f>15*A38</f>
        <v>0.22499999999999998</v>
      </c>
      <c r="L1523" s="2">
        <f>3*A16</f>
        <v>1.0499999999999998</v>
      </c>
      <c r="M1523" s="2" t="s">
        <v>1980</v>
      </c>
    </row>
    <row r="1524" spans="3:13" ht="15.6" customHeight="1">
      <c r="C1524" s="2">
        <f t="shared" si="33"/>
        <v>10.245000000000001</v>
      </c>
      <c r="D1524" s="2" t="s">
        <v>1051</v>
      </c>
      <c r="E1524" s="2" t="s">
        <v>1435</v>
      </c>
      <c r="F1524" s="2" t="s">
        <v>1387</v>
      </c>
      <c r="G1524" s="2" t="s">
        <v>7</v>
      </c>
      <c r="H1524" s="2">
        <f>13*A9</f>
        <v>0.39</v>
      </c>
      <c r="I1524" s="2">
        <f>9*A7</f>
        <v>2.6999999999999997</v>
      </c>
      <c r="J1524" s="2">
        <f>8*A2</f>
        <v>0.48</v>
      </c>
      <c r="K1524" s="2">
        <f>15*A38</f>
        <v>0.22499999999999998</v>
      </c>
      <c r="L1524" s="2">
        <f>18*A63</f>
        <v>5.3999999999999995</v>
      </c>
      <c r="M1524" s="2">
        <f>3*A16</f>
        <v>1.0499999999999998</v>
      </c>
    </row>
    <row r="1525" spans="3:13" ht="15.6" customHeight="1">
      <c r="C1525" s="2">
        <f t="shared" si="33"/>
        <v>4.5149999999999997</v>
      </c>
      <c r="D1525" s="2" t="s">
        <v>1052</v>
      </c>
      <c r="E1525" s="2" t="s">
        <v>1435</v>
      </c>
      <c r="F1525" s="2" t="s">
        <v>1387</v>
      </c>
      <c r="G1525" s="2" t="s">
        <v>7</v>
      </c>
      <c r="H1525" s="2">
        <f>12*A9</f>
        <v>0.36</v>
      </c>
      <c r="I1525" s="2">
        <f>8*A7</f>
        <v>2.4</v>
      </c>
      <c r="J1525" s="2">
        <f>8*A2</f>
        <v>0.48</v>
      </c>
      <c r="K1525" s="2">
        <f>15*A38</f>
        <v>0.22499999999999998</v>
      </c>
      <c r="L1525" s="2">
        <f>3*A16</f>
        <v>1.0499999999999998</v>
      </c>
      <c r="M1525" s="2" t="s">
        <v>1980</v>
      </c>
    </row>
    <row r="1526" spans="3:13" ht="15.6" customHeight="1">
      <c r="C1526" s="2">
        <f t="shared" si="33"/>
        <v>3.2249999999999996</v>
      </c>
      <c r="D1526" s="2" t="s">
        <v>1053</v>
      </c>
      <c r="E1526" s="2" t="s">
        <v>1370</v>
      </c>
      <c r="F1526" s="2" t="s">
        <v>1364</v>
      </c>
      <c r="G1526" s="2" t="s">
        <v>5</v>
      </c>
      <c r="H1526" s="2">
        <f>6*A6</f>
        <v>0.89999999999999991</v>
      </c>
      <c r="I1526" s="2">
        <f>5*A38</f>
        <v>7.4999999999999997E-2</v>
      </c>
      <c r="J1526" s="2">
        <f>9*A23</f>
        <v>2.25</v>
      </c>
      <c r="K1526" s="2" t="s">
        <v>1980</v>
      </c>
      <c r="L1526" s="2" t="s">
        <v>1980</v>
      </c>
      <c r="M1526" s="2" t="s">
        <v>1980</v>
      </c>
    </row>
    <row r="1527" spans="3:13" ht="15.6" customHeight="1">
      <c r="C1527" s="2">
        <f t="shared" si="33"/>
        <v>2.0299999999999998</v>
      </c>
      <c r="D1527" s="2" t="s">
        <v>1054</v>
      </c>
      <c r="E1527" s="2" t="s">
        <v>1363</v>
      </c>
      <c r="F1527" s="2" t="s">
        <v>1364</v>
      </c>
      <c r="G1527" s="2" t="s">
        <v>11</v>
      </c>
      <c r="H1527" s="2">
        <f>8*A3</f>
        <v>0.8</v>
      </c>
      <c r="I1527" s="2">
        <f>6*A6</f>
        <v>0.89999999999999991</v>
      </c>
      <c r="J1527" s="2">
        <f>10*A38</f>
        <v>0.15</v>
      </c>
      <c r="K1527" s="2">
        <f>6*A15</f>
        <v>0.18</v>
      </c>
      <c r="L1527" s="2" t="s">
        <v>1980</v>
      </c>
      <c r="M1527" s="2" t="s">
        <v>1980</v>
      </c>
    </row>
    <row r="1528" spans="3:13" ht="15.6" customHeight="1">
      <c r="C1528" s="2">
        <f t="shared" si="33"/>
        <v>4.1550000000000002</v>
      </c>
      <c r="D1528" s="2" t="s">
        <v>1055</v>
      </c>
      <c r="E1528" s="2" t="s">
        <v>1363</v>
      </c>
      <c r="F1528" s="2" t="s">
        <v>1364</v>
      </c>
      <c r="G1528" s="2" t="s">
        <v>7</v>
      </c>
      <c r="H1528" s="2">
        <f>11*A3</f>
        <v>1.1000000000000001</v>
      </c>
      <c r="I1528" s="2">
        <f>6*A9</f>
        <v>0.18</v>
      </c>
      <c r="J1528" s="2">
        <f>9*A6</f>
        <v>1.3499999999999999</v>
      </c>
      <c r="K1528" s="2">
        <f>15*A38</f>
        <v>0.22499999999999998</v>
      </c>
      <c r="L1528" s="2">
        <f>14*A57</f>
        <v>0.70000000000000007</v>
      </c>
      <c r="M1528" s="2">
        <f>3*A14</f>
        <v>0.60000000000000009</v>
      </c>
    </row>
    <row r="1529" spans="3:13" ht="15.6" customHeight="1">
      <c r="C1529" s="2">
        <f t="shared" si="33"/>
        <v>7.7450000000000001</v>
      </c>
      <c r="D1529" s="2" t="s">
        <v>1056</v>
      </c>
      <c r="E1529" s="2" t="s">
        <v>1370</v>
      </c>
      <c r="F1529" s="2" t="s">
        <v>1425</v>
      </c>
      <c r="G1529" s="2" t="s">
        <v>7</v>
      </c>
      <c r="H1529" s="2">
        <f>12*A6</f>
        <v>1.7999999999999998</v>
      </c>
      <c r="I1529" s="2">
        <f>7*A7</f>
        <v>2.1</v>
      </c>
      <c r="J1529" s="2">
        <f>6*A2</f>
        <v>0.36</v>
      </c>
      <c r="K1529" s="2">
        <f>7*A5</f>
        <v>0.56000000000000005</v>
      </c>
      <c r="L1529" s="2">
        <f>15*A38</f>
        <v>0.22499999999999998</v>
      </c>
      <c r="M1529" s="2">
        <f>3*A22</f>
        <v>2.7</v>
      </c>
    </row>
    <row r="1530" spans="3:13" ht="15.6" customHeight="1">
      <c r="C1530" s="2">
        <f t="shared" si="33"/>
        <v>7.7450000000000001</v>
      </c>
      <c r="D1530" s="2" t="s">
        <v>1057</v>
      </c>
      <c r="E1530" s="2" t="s">
        <v>1370</v>
      </c>
      <c r="F1530" s="2" t="s">
        <v>1425</v>
      </c>
      <c r="G1530" s="2" t="s">
        <v>7</v>
      </c>
      <c r="H1530" s="2">
        <f>12*A6</f>
        <v>1.7999999999999998</v>
      </c>
      <c r="I1530" s="2">
        <f>7*A7</f>
        <v>2.1</v>
      </c>
      <c r="J1530" s="2">
        <f>6*A2</f>
        <v>0.36</v>
      </c>
      <c r="K1530" s="2">
        <f>7*A5</f>
        <v>0.56000000000000005</v>
      </c>
      <c r="L1530" s="2">
        <f>15*A38</f>
        <v>0.22499999999999998</v>
      </c>
      <c r="M1530" s="2">
        <f>3*A22</f>
        <v>2.7</v>
      </c>
    </row>
    <row r="1531" spans="3:13" ht="15.6" customHeight="1">
      <c r="C1531" s="2">
        <f t="shared" si="33"/>
        <v>2.2199999999999998</v>
      </c>
      <c r="D1531" s="2" t="s">
        <v>1058</v>
      </c>
      <c r="E1531" s="2" t="s">
        <v>1370</v>
      </c>
      <c r="F1531" s="2" t="s">
        <v>1425</v>
      </c>
      <c r="G1531" s="2" t="s">
        <v>11</v>
      </c>
      <c r="H1531" s="2">
        <f>8*A6</f>
        <v>1.2</v>
      </c>
      <c r="I1531" s="2">
        <f>5*A9</f>
        <v>0.15</v>
      </c>
      <c r="J1531" s="2">
        <f>10*A38</f>
        <v>0.15</v>
      </c>
      <c r="K1531" s="2">
        <f>6*A28</f>
        <v>0.72</v>
      </c>
      <c r="L1531" s="2" t="s">
        <v>1980</v>
      </c>
      <c r="M1531" s="2" t="s">
        <v>1980</v>
      </c>
    </row>
    <row r="1532" spans="3:13" ht="15.6" customHeight="1">
      <c r="C1532" s="2">
        <f t="shared" si="33"/>
        <v>2.2199999999999998</v>
      </c>
      <c r="D1532" s="2" t="s">
        <v>1059</v>
      </c>
      <c r="E1532" s="2" t="s">
        <v>1370</v>
      </c>
      <c r="F1532" s="2" t="s">
        <v>1425</v>
      </c>
      <c r="G1532" s="2" t="s">
        <v>11</v>
      </c>
      <c r="H1532" s="2">
        <f>8*A6</f>
        <v>1.2</v>
      </c>
      <c r="I1532" s="2">
        <f>5*A9</f>
        <v>0.15</v>
      </c>
      <c r="J1532" s="2">
        <f>10*A38</f>
        <v>0.15</v>
      </c>
      <c r="K1532" s="2">
        <f>6*A28</f>
        <v>0.72</v>
      </c>
      <c r="L1532" s="2" t="s">
        <v>1980</v>
      </c>
      <c r="M1532" s="2" t="s">
        <v>1980</v>
      </c>
    </row>
    <row r="1533" spans="3:13" ht="15.6" customHeight="1">
      <c r="C1533" s="2">
        <f t="shared" si="33"/>
        <v>7.7450000000000001</v>
      </c>
      <c r="D1533" s="2" t="s">
        <v>1060</v>
      </c>
      <c r="E1533" s="2" t="s">
        <v>1370</v>
      </c>
      <c r="F1533" s="2" t="s">
        <v>1425</v>
      </c>
      <c r="G1533" s="2" t="s">
        <v>7</v>
      </c>
      <c r="H1533" s="2">
        <f>13*A6</f>
        <v>1.95</v>
      </c>
      <c r="I1533" s="2">
        <f>7*A9</f>
        <v>0.21</v>
      </c>
      <c r="J1533" s="2">
        <f>7*A7</f>
        <v>2.1</v>
      </c>
      <c r="K1533" s="2">
        <f>7*A5</f>
        <v>0.56000000000000005</v>
      </c>
      <c r="L1533" s="2">
        <f>15*A38</f>
        <v>0.22499999999999998</v>
      </c>
      <c r="M1533" s="2">
        <f>3*A22</f>
        <v>2.7</v>
      </c>
    </row>
    <row r="1534" spans="3:13" ht="15.6" customHeight="1">
      <c r="C1534" s="2">
        <f t="shared" si="33"/>
        <v>0.64500000000000002</v>
      </c>
      <c r="D1534" s="2" t="s">
        <v>1061</v>
      </c>
      <c r="E1534" s="2" t="s">
        <v>1435</v>
      </c>
      <c r="F1534" s="2" t="s">
        <v>1383</v>
      </c>
      <c r="G1534" s="2" t="s">
        <v>5</v>
      </c>
      <c r="H1534" s="2">
        <f>4*A9</f>
        <v>0.12</v>
      </c>
      <c r="I1534" s="2">
        <f>5*A38</f>
        <v>7.4999999999999997E-2</v>
      </c>
      <c r="J1534" s="2">
        <f>9*A18</f>
        <v>0.45</v>
      </c>
      <c r="K1534" s="2" t="s">
        <v>1980</v>
      </c>
      <c r="L1534" s="2" t="s">
        <v>1980</v>
      </c>
      <c r="M1534" s="2" t="s">
        <v>1980</v>
      </c>
    </row>
    <row r="1535" spans="3:13" ht="15.6" customHeight="1">
      <c r="C1535" s="2">
        <f t="shared" si="33"/>
        <v>2.5150000000000001</v>
      </c>
      <c r="D1535" s="2" t="s">
        <v>1062</v>
      </c>
      <c r="E1535" s="2" t="s">
        <v>1378</v>
      </c>
      <c r="F1535" s="2" t="s">
        <v>1383</v>
      </c>
      <c r="G1535" s="2" t="s">
        <v>5</v>
      </c>
      <c r="H1535" s="2">
        <f>4*A5</f>
        <v>0.32</v>
      </c>
      <c r="I1535" s="2">
        <f>4*A9</f>
        <v>0.12</v>
      </c>
      <c r="J1535" s="2">
        <f>5*A38</f>
        <v>7.4999999999999997E-2</v>
      </c>
      <c r="K1535" s="2">
        <f>20*A49</f>
        <v>2</v>
      </c>
      <c r="L1535" s="2" t="s">
        <v>1980</v>
      </c>
      <c r="M1535" s="2" t="s">
        <v>1980</v>
      </c>
    </row>
    <row r="1536" spans="3:13" ht="15.6" customHeight="1">
      <c r="C1536" s="2">
        <f t="shared" si="33"/>
        <v>1.7999999999999998</v>
      </c>
      <c r="D1536" s="2" t="s">
        <v>1063</v>
      </c>
      <c r="E1536" s="2" t="s">
        <v>1370</v>
      </c>
      <c r="F1536" s="2" t="s">
        <v>1383</v>
      </c>
      <c r="G1536" s="2" t="s">
        <v>11</v>
      </c>
      <c r="H1536" s="2">
        <f>5*A2</f>
        <v>0.3</v>
      </c>
      <c r="I1536" s="2">
        <f>5*A9</f>
        <v>0.15</v>
      </c>
      <c r="J1536" s="2">
        <f>8*A6</f>
        <v>1.2</v>
      </c>
      <c r="K1536" s="2">
        <f>10*A38</f>
        <v>0.15</v>
      </c>
      <c r="L1536" s="2" t="s">
        <v>1980</v>
      </c>
      <c r="M1536" s="2" t="s">
        <v>1980</v>
      </c>
    </row>
    <row r="1537" spans="3:13" ht="15.6" customHeight="1">
      <c r="C1537" s="2">
        <f t="shared" si="33"/>
        <v>6.8550000000000004</v>
      </c>
      <c r="D1537" s="2" t="s">
        <v>1064</v>
      </c>
      <c r="E1537" s="2" t="s">
        <v>1370</v>
      </c>
      <c r="F1537" s="2" t="s">
        <v>1383</v>
      </c>
      <c r="G1537" s="2" t="s">
        <v>7</v>
      </c>
      <c r="H1537" s="2">
        <f>9*A6</f>
        <v>1.3499999999999999</v>
      </c>
      <c r="I1537" s="2">
        <f>7*A7</f>
        <v>2.1</v>
      </c>
      <c r="J1537" s="2">
        <f>6*A5</f>
        <v>0.48</v>
      </c>
      <c r="K1537" s="2">
        <f>15*A38</f>
        <v>0.22499999999999998</v>
      </c>
      <c r="L1537" s="2">
        <f>3*A22</f>
        <v>2.7</v>
      </c>
      <c r="M1537" s="2" t="s">
        <v>1980</v>
      </c>
    </row>
    <row r="1538" spans="3:13" ht="15.6" customHeight="1">
      <c r="C1538" s="2">
        <f t="shared" si="33"/>
        <v>1.4350000000000001</v>
      </c>
      <c r="D1538" s="2" t="s">
        <v>1065</v>
      </c>
      <c r="E1538" s="2" t="s">
        <v>1363</v>
      </c>
      <c r="F1538" s="2" t="s">
        <v>1364</v>
      </c>
      <c r="G1538" s="2" t="s">
        <v>5</v>
      </c>
      <c r="H1538" s="2">
        <f>6*A3</f>
        <v>0.60000000000000009</v>
      </c>
      <c r="I1538" s="2">
        <f>5*A38</f>
        <v>7.4999999999999997E-2</v>
      </c>
      <c r="J1538" s="2">
        <f>8*A57</f>
        <v>0.4</v>
      </c>
      <c r="K1538" s="2">
        <f>9*A17</f>
        <v>0.36</v>
      </c>
      <c r="L1538" s="2" t="s">
        <v>1980</v>
      </c>
      <c r="M1538" s="2" t="s">
        <v>1980</v>
      </c>
    </row>
    <row r="1539" spans="3:13" ht="15.6" customHeight="1">
      <c r="C1539" s="2">
        <f t="shared" si="33"/>
        <v>1.2349999999999999</v>
      </c>
      <c r="D1539" s="2" t="s">
        <v>1066</v>
      </c>
      <c r="E1539" s="2" t="s">
        <v>1363</v>
      </c>
      <c r="F1539" s="2" t="s">
        <v>1364</v>
      </c>
      <c r="G1539" s="2" t="s">
        <v>5</v>
      </c>
      <c r="H1539" s="2">
        <f>5*A3</f>
        <v>0.5</v>
      </c>
      <c r="I1539" s="2">
        <f>5*A38</f>
        <v>7.4999999999999997E-2</v>
      </c>
      <c r="J1539" s="2">
        <f>6*A57</f>
        <v>0.30000000000000004</v>
      </c>
      <c r="K1539" s="2">
        <f>9*A17</f>
        <v>0.36</v>
      </c>
      <c r="L1539" s="2" t="s">
        <v>1980</v>
      </c>
      <c r="M1539" s="2" t="s">
        <v>1980</v>
      </c>
    </row>
    <row r="1540" spans="3:13" ht="15.6" customHeight="1">
      <c r="C1540" s="2">
        <f t="shared" si="33"/>
        <v>3.1350000000000002</v>
      </c>
      <c r="D1540" s="2" t="s">
        <v>1067</v>
      </c>
      <c r="E1540" s="2" t="s">
        <v>1422</v>
      </c>
      <c r="F1540" s="2" t="s">
        <v>1383</v>
      </c>
      <c r="G1540" s="2" t="s">
        <v>7</v>
      </c>
      <c r="H1540" s="2">
        <f>10*A2</f>
        <v>0.6</v>
      </c>
      <c r="I1540" s="2">
        <f>7*A9</f>
        <v>0.21</v>
      </c>
      <c r="J1540" s="2">
        <f>7*A7</f>
        <v>2.1</v>
      </c>
      <c r="K1540" s="2">
        <f>15*A38</f>
        <v>0.22499999999999998</v>
      </c>
      <c r="L1540" s="2" t="s">
        <v>1980</v>
      </c>
      <c r="M1540" s="2" t="s">
        <v>1980</v>
      </c>
    </row>
    <row r="1541" spans="3:13" ht="15.6" customHeight="1">
      <c r="C1541" s="2">
        <f t="shared" si="33"/>
        <v>1.5950000000000002</v>
      </c>
      <c r="D1541" s="2" t="s">
        <v>1068</v>
      </c>
      <c r="E1541" s="2" t="s">
        <v>1422</v>
      </c>
      <c r="F1541" s="2" t="s">
        <v>1383</v>
      </c>
      <c r="G1541" s="2" t="s">
        <v>7</v>
      </c>
      <c r="H1541" s="2">
        <f>10*A2</f>
        <v>0.6</v>
      </c>
      <c r="I1541" s="2">
        <f>7*A9</f>
        <v>0.21</v>
      </c>
      <c r="J1541" s="2">
        <f>7*A5</f>
        <v>0.56000000000000005</v>
      </c>
      <c r="K1541" s="2">
        <f>15*A38</f>
        <v>0.22499999999999998</v>
      </c>
      <c r="L1541" s="2" t="s">
        <v>1980</v>
      </c>
      <c r="M1541" s="2" t="s">
        <v>1980</v>
      </c>
    </row>
    <row r="1542" spans="3:13" ht="15.6" customHeight="1">
      <c r="C1542" s="2">
        <f t="shared" si="33"/>
        <v>5.2350000000000003</v>
      </c>
      <c r="D1542" s="2" t="s">
        <v>1069</v>
      </c>
      <c r="E1542" s="2" t="s">
        <v>1370</v>
      </c>
      <c r="F1542" s="2" t="s">
        <v>1431</v>
      </c>
      <c r="G1542" s="2" t="s">
        <v>7</v>
      </c>
      <c r="H1542" s="2">
        <f>11*A6</f>
        <v>1.65</v>
      </c>
      <c r="I1542" s="2">
        <f>15*A38</f>
        <v>0.22499999999999998</v>
      </c>
      <c r="J1542" s="2">
        <f>8*A9</f>
        <v>0.24</v>
      </c>
      <c r="K1542" s="2">
        <f>7*A2</f>
        <v>0.42</v>
      </c>
      <c r="L1542" s="2">
        <f>3*A22</f>
        <v>2.7</v>
      </c>
      <c r="M1542" s="2" t="s">
        <v>1980</v>
      </c>
    </row>
    <row r="1543" spans="3:13" ht="15.6" customHeight="1">
      <c r="C1543" s="2">
        <f t="shared" si="33"/>
        <v>2.9699999999999998</v>
      </c>
      <c r="D1543" s="2" t="s">
        <v>1070</v>
      </c>
      <c r="E1543" s="2" t="s">
        <v>1370</v>
      </c>
      <c r="F1543" s="2" t="s">
        <v>1431</v>
      </c>
      <c r="G1543" s="2" t="s">
        <v>11</v>
      </c>
      <c r="H1543" s="2">
        <f>6*A6</f>
        <v>0.89999999999999991</v>
      </c>
      <c r="I1543" s="2">
        <f>4*A7</f>
        <v>1.2</v>
      </c>
      <c r="J1543" s="2">
        <f>10*A38</f>
        <v>0.15</v>
      </c>
      <c r="K1543" s="2">
        <f>6*A28</f>
        <v>0.72</v>
      </c>
      <c r="L1543" s="2" t="s">
        <v>1980</v>
      </c>
      <c r="M1543" s="2" t="s">
        <v>1980</v>
      </c>
    </row>
    <row r="1544" spans="3:13" ht="15.6" customHeight="1">
      <c r="C1544" s="2">
        <f t="shared" si="33"/>
        <v>3.4950000000000001</v>
      </c>
      <c r="D1544" s="2" t="s">
        <v>1071</v>
      </c>
      <c r="E1544" s="2" t="s">
        <v>1370</v>
      </c>
      <c r="F1544" s="2" t="s">
        <v>1431</v>
      </c>
      <c r="G1544" s="2" t="s">
        <v>5</v>
      </c>
      <c r="H1544" s="2">
        <f>7*A6</f>
        <v>1.05</v>
      </c>
      <c r="I1544" s="2">
        <f>4*A9</f>
        <v>0.12</v>
      </c>
      <c r="J1544" s="2">
        <f>5*A38</f>
        <v>7.4999999999999997E-2</v>
      </c>
      <c r="K1544" s="2">
        <f>9*A23</f>
        <v>2.25</v>
      </c>
      <c r="L1544" s="2" t="s">
        <v>1980</v>
      </c>
      <c r="M1544" s="2" t="s">
        <v>1980</v>
      </c>
    </row>
    <row r="1545" spans="3:13" ht="15.6" customHeight="1">
      <c r="C1545" s="2">
        <f t="shared" si="33"/>
        <v>2.5499999999999998</v>
      </c>
      <c r="D1545" s="2" t="s">
        <v>1072</v>
      </c>
      <c r="E1545" s="2" t="s">
        <v>1370</v>
      </c>
      <c r="F1545" s="2" t="s">
        <v>1376</v>
      </c>
      <c r="G1545" s="2" t="s">
        <v>11</v>
      </c>
      <c r="H1545" s="2">
        <f>10*A6</f>
        <v>1.5</v>
      </c>
      <c r="I1545" s="2">
        <f>6*A9</f>
        <v>0.18</v>
      </c>
      <c r="J1545" s="2">
        <f>10*A38</f>
        <v>0.15</v>
      </c>
      <c r="K1545" s="2">
        <f>6*A28</f>
        <v>0.72</v>
      </c>
      <c r="L1545" s="2" t="s">
        <v>1980</v>
      </c>
      <c r="M1545" s="2" t="s">
        <v>1980</v>
      </c>
    </row>
    <row r="1546" spans="3:13" ht="15.6" customHeight="1">
      <c r="C1546" s="2">
        <f t="shared" si="33"/>
        <v>7.3649999999999993</v>
      </c>
      <c r="D1546" s="2" t="s">
        <v>1074</v>
      </c>
      <c r="E1546" s="2" t="s">
        <v>1370</v>
      </c>
      <c r="F1546" s="2" t="s">
        <v>1376</v>
      </c>
      <c r="G1546" s="2" t="s">
        <v>7</v>
      </c>
      <c r="H1546" s="2">
        <f>12*A6</f>
        <v>1.7999999999999998</v>
      </c>
      <c r="I1546" s="2">
        <f>8*A9</f>
        <v>0.24</v>
      </c>
      <c r="J1546" s="2">
        <f>8*A7</f>
        <v>2.4</v>
      </c>
      <c r="K1546" s="2">
        <f>15*A38</f>
        <v>0.22499999999999998</v>
      </c>
      <c r="L1546" s="2">
        <f>3*A22</f>
        <v>2.7</v>
      </c>
      <c r="M1546" s="2" t="s">
        <v>1980</v>
      </c>
    </row>
    <row r="1547" spans="3:13" ht="15.6" customHeight="1">
      <c r="C1547" s="2">
        <f t="shared" si="33"/>
        <v>4.7099999999999991</v>
      </c>
      <c r="D1547" s="2" t="s">
        <v>1075</v>
      </c>
      <c r="E1547" s="2" t="s">
        <v>1370</v>
      </c>
      <c r="F1547" s="2" t="s">
        <v>1364</v>
      </c>
      <c r="G1547" s="2" t="s">
        <v>11</v>
      </c>
      <c r="H1547" s="2">
        <f>10*A6</f>
        <v>1.5</v>
      </c>
      <c r="I1547" s="2">
        <f>6*A9</f>
        <v>0.18</v>
      </c>
      <c r="J1547" s="2">
        <f>6*A7</f>
        <v>1.7999999999999998</v>
      </c>
      <c r="K1547" s="2">
        <f>6*A2</f>
        <v>0.36</v>
      </c>
      <c r="L1547" s="2">
        <f>10*A38</f>
        <v>0.15</v>
      </c>
      <c r="M1547" s="2">
        <f>6*A28</f>
        <v>0.72</v>
      </c>
    </row>
    <row r="1548" spans="3:13" ht="15.6" customHeight="1">
      <c r="C1548" s="2">
        <f t="shared" si="33"/>
        <v>3.87</v>
      </c>
      <c r="D1548" s="2" t="s">
        <v>1076</v>
      </c>
      <c r="E1548" s="2" t="s">
        <v>1370</v>
      </c>
      <c r="F1548" s="2" t="s">
        <v>1364</v>
      </c>
      <c r="G1548" s="2" t="s">
        <v>11</v>
      </c>
      <c r="H1548" s="2">
        <f>9*A6</f>
        <v>1.3499999999999999</v>
      </c>
      <c r="I1548" s="2">
        <f>5*A9</f>
        <v>0.15</v>
      </c>
      <c r="J1548" s="2">
        <f>5*A7</f>
        <v>1.5</v>
      </c>
      <c r="K1548" s="2">
        <f>10*A38</f>
        <v>0.15</v>
      </c>
      <c r="L1548" s="2">
        <f>6*A28</f>
        <v>0.72</v>
      </c>
      <c r="M1548" s="2" t="s">
        <v>1980</v>
      </c>
    </row>
    <row r="1549" spans="3:13" ht="15.6" customHeight="1">
      <c r="C1549" s="2">
        <f t="shared" si="33"/>
        <v>6.9450000000000003</v>
      </c>
      <c r="D1549" s="2" t="s">
        <v>1077</v>
      </c>
      <c r="E1549" s="2" t="s">
        <v>1370</v>
      </c>
      <c r="F1549" s="2" t="s">
        <v>1364</v>
      </c>
      <c r="G1549" s="2" t="s">
        <v>7</v>
      </c>
      <c r="H1549" s="2">
        <f>10*A6</f>
        <v>1.5</v>
      </c>
      <c r="I1549" s="2">
        <f>7*A7</f>
        <v>2.1</v>
      </c>
      <c r="J1549" s="2">
        <f>7*A2</f>
        <v>0.42</v>
      </c>
      <c r="K1549" s="2">
        <f>15*A38</f>
        <v>0.22499999999999998</v>
      </c>
      <c r="L1549" s="2">
        <f>3*A22</f>
        <v>2.7</v>
      </c>
      <c r="M1549" s="2" t="s">
        <v>1980</v>
      </c>
    </row>
    <row r="1550" spans="3:13" ht="15.6" customHeight="1">
      <c r="C1550" s="2">
        <f t="shared" si="33"/>
        <v>12.014999999999999</v>
      </c>
      <c r="D1550" s="2" t="s">
        <v>1078</v>
      </c>
      <c r="E1550" s="2" t="s">
        <v>1382</v>
      </c>
      <c r="F1550" s="2" t="s">
        <v>1387</v>
      </c>
      <c r="G1550" s="2" t="s">
        <v>7</v>
      </c>
      <c r="H1550" s="2">
        <f>13*A7</f>
        <v>3.9</v>
      </c>
      <c r="I1550" s="2">
        <f>9*A2</f>
        <v>0.54</v>
      </c>
      <c r="J1550" s="2">
        <f>8*A6</f>
        <v>1.2</v>
      </c>
      <c r="K1550" s="2">
        <f>15*A38</f>
        <v>0.22499999999999998</v>
      </c>
      <c r="L1550" s="2">
        <f>18*A63</f>
        <v>5.3999999999999995</v>
      </c>
      <c r="M1550" s="2">
        <f>3*A24</f>
        <v>0.75</v>
      </c>
    </row>
    <row r="1551" spans="3:13" ht="15.6" customHeight="1">
      <c r="C1551" s="2">
        <f t="shared" si="33"/>
        <v>2.58</v>
      </c>
      <c r="D1551" s="2" t="s">
        <v>1079</v>
      </c>
      <c r="E1551" s="2" t="s">
        <v>1370</v>
      </c>
      <c r="F1551" s="2" t="s">
        <v>1376</v>
      </c>
      <c r="G1551" s="2" t="s">
        <v>11</v>
      </c>
      <c r="H1551" s="2">
        <f>10*A6</f>
        <v>1.5</v>
      </c>
      <c r="I1551" s="2">
        <f>7*A9</f>
        <v>0.21</v>
      </c>
      <c r="J1551" s="2">
        <f>10*A38</f>
        <v>0.15</v>
      </c>
      <c r="K1551" s="2">
        <f>6*A28</f>
        <v>0.72</v>
      </c>
      <c r="L1551" s="2" t="s">
        <v>1980</v>
      </c>
      <c r="M1551" s="2" t="s">
        <v>1980</v>
      </c>
    </row>
    <row r="1552" spans="3:13" ht="15.6" customHeight="1">
      <c r="C1552" s="2">
        <f t="shared" si="33"/>
        <v>5.2249999999999996</v>
      </c>
      <c r="D1552" s="2" t="s">
        <v>1080</v>
      </c>
      <c r="E1552" s="2" t="s">
        <v>1363</v>
      </c>
      <c r="F1552" s="2" t="s">
        <v>1447</v>
      </c>
      <c r="G1552" s="2" t="s">
        <v>7</v>
      </c>
      <c r="H1552" s="2">
        <f>11*A3</f>
        <v>1.1000000000000001</v>
      </c>
      <c r="I1552" s="2">
        <f>7*A7</f>
        <v>2.1</v>
      </c>
      <c r="J1552" s="2">
        <f>8*A6</f>
        <v>1.2</v>
      </c>
      <c r="K1552" s="2">
        <f>15*A38</f>
        <v>0.22499999999999998</v>
      </c>
      <c r="L1552" s="2">
        <f>3*A14</f>
        <v>0.60000000000000009</v>
      </c>
      <c r="M1552" s="2" t="s">
        <v>1980</v>
      </c>
    </row>
    <row r="1553" spans="3:13" ht="15.6" customHeight="1">
      <c r="C1553" s="2">
        <f t="shared" si="33"/>
        <v>1.1100000000000001</v>
      </c>
      <c r="D1553" s="2" t="s">
        <v>1081</v>
      </c>
      <c r="E1553" s="2" t="s">
        <v>1435</v>
      </c>
      <c r="F1553" s="2" t="s">
        <v>1383</v>
      </c>
      <c r="G1553" s="2" t="s">
        <v>11</v>
      </c>
      <c r="H1553" s="2">
        <f>8*A9</f>
        <v>0.24</v>
      </c>
      <c r="I1553" s="2">
        <f>5*A2</f>
        <v>0.3</v>
      </c>
      <c r="J1553" s="2">
        <f>10*A38</f>
        <v>0.15</v>
      </c>
      <c r="K1553" s="2">
        <f>6*A13</f>
        <v>0.42000000000000004</v>
      </c>
      <c r="L1553" s="2" t="s">
        <v>1980</v>
      </c>
      <c r="M1553" s="2" t="s">
        <v>1980</v>
      </c>
    </row>
    <row r="1554" spans="3:13" ht="15.6" customHeight="1">
      <c r="C1554" s="2">
        <f t="shared" si="33"/>
        <v>1.4500000000000002</v>
      </c>
      <c r="D1554" s="2" t="s">
        <v>1082</v>
      </c>
      <c r="E1554" s="2" t="s">
        <v>1435</v>
      </c>
      <c r="F1554" s="2" t="s">
        <v>1383</v>
      </c>
      <c r="G1554" s="2" t="s">
        <v>11</v>
      </c>
      <c r="H1554" s="2">
        <f>8*A9</f>
        <v>0.24</v>
      </c>
      <c r="I1554" s="2">
        <f>4*A2</f>
        <v>0.24</v>
      </c>
      <c r="J1554" s="2">
        <f>5*A5</f>
        <v>0.4</v>
      </c>
      <c r="K1554" s="2">
        <f>10*A38</f>
        <v>0.15</v>
      </c>
      <c r="L1554" s="2">
        <f>6*A13</f>
        <v>0.42000000000000004</v>
      </c>
      <c r="M1554" s="2" t="s">
        <v>1980</v>
      </c>
    </row>
    <row r="1555" spans="3:13" ht="15.6" customHeight="1">
      <c r="C1555" s="2">
        <f t="shared" si="33"/>
        <v>2.1749999999999998</v>
      </c>
      <c r="D1555" s="2" t="s">
        <v>1842</v>
      </c>
      <c r="E1555" s="2" t="s">
        <v>1422</v>
      </c>
      <c r="F1555" s="2" t="s">
        <v>1364</v>
      </c>
      <c r="G1555" s="2" t="s">
        <v>7</v>
      </c>
      <c r="H1555" s="2">
        <f>11*A2</f>
        <v>0.65999999999999992</v>
      </c>
      <c r="I1555" s="2">
        <f>8*A9</f>
        <v>0.24</v>
      </c>
      <c r="J1555" s="2">
        <f>7*A6</f>
        <v>1.05</v>
      </c>
      <c r="K1555" s="2">
        <f>15*A38</f>
        <v>0.22499999999999998</v>
      </c>
      <c r="L1555" s="2" t="s">
        <v>1980</v>
      </c>
      <c r="M1555" s="2" t="s">
        <v>1980</v>
      </c>
    </row>
    <row r="1556" spans="3:13" ht="15.6" customHeight="1">
      <c r="C1556" s="2">
        <f t="shared" si="33"/>
        <v>5.4549999999999992</v>
      </c>
      <c r="D1556" s="2" t="s">
        <v>1083</v>
      </c>
      <c r="E1556" s="2" t="s">
        <v>1382</v>
      </c>
      <c r="F1556" s="2" t="s">
        <v>1383</v>
      </c>
      <c r="G1556" s="2" t="s">
        <v>7</v>
      </c>
      <c r="H1556" s="2">
        <f>12*A7</f>
        <v>3.5999999999999996</v>
      </c>
      <c r="I1556" s="2">
        <f>8*A9</f>
        <v>0.24</v>
      </c>
      <c r="J1556" s="2">
        <f>8*A5</f>
        <v>0.64</v>
      </c>
      <c r="K1556" s="2">
        <f>15*A38</f>
        <v>0.22499999999999998</v>
      </c>
      <c r="L1556" s="2">
        <f>3*A24</f>
        <v>0.75</v>
      </c>
      <c r="M1556" s="2" t="s">
        <v>1980</v>
      </c>
    </row>
    <row r="1557" spans="3:13" ht="15.6" customHeight="1">
      <c r="C1557" s="2">
        <f t="shared" si="33"/>
        <v>5.1249999999999991</v>
      </c>
      <c r="D1557" s="2" t="s">
        <v>1084</v>
      </c>
      <c r="E1557" s="2" t="s">
        <v>1382</v>
      </c>
      <c r="F1557" s="2" t="s">
        <v>1383</v>
      </c>
      <c r="G1557" s="2" t="s">
        <v>7</v>
      </c>
      <c r="H1557" s="2">
        <f>11*A7</f>
        <v>3.3</v>
      </c>
      <c r="I1557" s="2">
        <f>7*A9</f>
        <v>0.21</v>
      </c>
      <c r="J1557" s="2">
        <f>8*A5</f>
        <v>0.64</v>
      </c>
      <c r="K1557" s="2">
        <f>15*A38</f>
        <v>0.22499999999999998</v>
      </c>
      <c r="L1557" s="2">
        <f>3*A24</f>
        <v>0.75</v>
      </c>
      <c r="M1557" s="2" t="s">
        <v>1980</v>
      </c>
    </row>
    <row r="1558" spans="3:13" ht="15.6" customHeight="1">
      <c r="C1558" s="2">
        <f t="shared" si="33"/>
        <v>2.0300000000000002</v>
      </c>
      <c r="D1558" s="2" t="s">
        <v>1085</v>
      </c>
      <c r="E1558" s="2" t="s">
        <v>1378</v>
      </c>
      <c r="F1558" s="2" t="s">
        <v>1383</v>
      </c>
      <c r="G1558" s="2" t="s">
        <v>11</v>
      </c>
      <c r="H1558" s="2">
        <f>8*A5</f>
        <v>0.64</v>
      </c>
      <c r="I1558" s="2">
        <f>10*A38</f>
        <v>0.15</v>
      </c>
      <c r="J1558" s="2">
        <f>10*A53</f>
        <v>0.25</v>
      </c>
      <c r="K1558" s="2">
        <f>5*A9</f>
        <v>0.15</v>
      </c>
      <c r="L1558" s="2">
        <f>4*A2</f>
        <v>0.24</v>
      </c>
      <c r="M1558" s="2">
        <f>3*A47</f>
        <v>0.60000000000000009</v>
      </c>
    </row>
    <row r="1559" spans="3:13" ht="15.6" customHeight="1">
      <c r="C1559" s="2">
        <f t="shared" si="33"/>
        <v>2.3650000000000002</v>
      </c>
      <c r="D1559" s="2" t="s">
        <v>1086</v>
      </c>
      <c r="E1559" s="2" t="s">
        <v>1378</v>
      </c>
      <c r="F1559" s="2" t="s">
        <v>1383</v>
      </c>
      <c r="G1559" s="2" t="s">
        <v>5</v>
      </c>
      <c r="H1559" s="2">
        <f>3*A5</f>
        <v>0.24</v>
      </c>
      <c r="I1559" s="2">
        <f>5*A38</f>
        <v>7.4999999999999997E-2</v>
      </c>
      <c r="J1559" s="2">
        <f>2*A53</f>
        <v>0.05</v>
      </c>
      <c r="K1559" s="2">
        <f>20*A49</f>
        <v>2</v>
      </c>
      <c r="L1559" s="2" t="s">
        <v>1980</v>
      </c>
      <c r="M1559" s="2" t="s">
        <v>1980</v>
      </c>
    </row>
    <row r="1560" spans="3:13" ht="15.6" customHeight="1">
      <c r="C1560" s="2">
        <f t="shared" si="33"/>
        <v>2.7199999999999998</v>
      </c>
      <c r="D1560" s="2" t="s">
        <v>1087</v>
      </c>
      <c r="E1560" s="2" t="s">
        <v>1370</v>
      </c>
      <c r="F1560" s="2" t="s">
        <v>1383</v>
      </c>
      <c r="G1560" s="2" t="s">
        <v>11</v>
      </c>
      <c r="H1560" s="2">
        <f>7*A6</f>
        <v>1.05</v>
      </c>
      <c r="I1560" s="2">
        <f>5*A3</f>
        <v>0.5</v>
      </c>
      <c r="J1560" s="2">
        <f>5*A2</f>
        <v>0.3</v>
      </c>
      <c r="K1560" s="2">
        <f>10*A38</f>
        <v>0.15</v>
      </c>
      <c r="L1560" s="2">
        <f>6*A28</f>
        <v>0.72</v>
      </c>
      <c r="M1560" s="2" t="s">
        <v>1980</v>
      </c>
    </row>
    <row r="1561" spans="3:13" ht="15.6" customHeight="1">
      <c r="C1561" s="2">
        <f t="shared" si="33"/>
        <v>1.6349999999999998</v>
      </c>
      <c r="D1561" s="2" t="s">
        <v>1088</v>
      </c>
      <c r="E1561" s="2" t="s">
        <v>1422</v>
      </c>
      <c r="F1561" s="2" t="s">
        <v>1387</v>
      </c>
      <c r="G1561" s="2" t="s">
        <v>7</v>
      </c>
      <c r="H1561" s="2">
        <f>11*A2</f>
        <v>0.65999999999999992</v>
      </c>
      <c r="I1561" s="2">
        <f>9*A9</f>
        <v>0.27</v>
      </c>
      <c r="J1561" s="2">
        <f>15*A38</f>
        <v>0.22499999999999998</v>
      </c>
      <c r="K1561" s="2">
        <f>6*A5</f>
        <v>0.48</v>
      </c>
      <c r="L1561" s="2" t="s">
        <v>1980</v>
      </c>
      <c r="M1561" s="2" t="s">
        <v>1980</v>
      </c>
    </row>
    <row r="1562" spans="3:13" ht="15.6" customHeight="1">
      <c r="C1562" s="2">
        <f t="shared" si="33"/>
        <v>6.1649999999999991</v>
      </c>
      <c r="D1562" s="2" t="s">
        <v>1090</v>
      </c>
      <c r="E1562" s="2" t="s">
        <v>1422</v>
      </c>
      <c r="F1562" s="2" t="s">
        <v>1387</v>
      </c>
      <c r="G1562" s="2" t="s">
        <v>7</v>
      </c>
      <c r="H1562" s="2">
        <f>11*A2</f>
        <v>0.65999999999999992</v>
      </c>
      <c r="I1562" s="2">
        <f>6*A9</f>
        <v>0.18</v>
      </c>
      <c r="J1562" s="2">
        <f>15*A38</f>
        <v>0.22499999999999998</v>
      </c>
      <c r="K1562" s="2">
        <f>8*A63</f>
        <v>2.4</v>
      </c>
      <c r="L1562" s="2">
        <f>9*A7</f>
        <v>2.6999999999999997</v>
      </c>
      <c r="M1562" s="2" t="s">
        <v>1980</v>
      </c>
    </row>
    <row r="1563" spans="3:13" ht="15.6" customHeight="1">
      <c r="C1563" s="2">
        <f t="shared" si="33"/>
        <v>1.6850000000000001</v>
      </c>
      <c r="D1563" s="2" t="s">
        <v>1091</v>
      </c>
      <c r="E1563" s="2" t="s">
        <v>1422</v>
      </c>
      <c r="F1563" s="2" t="s">
        <v>1387</v>
      </c>
      <c r="G1563" s="2" t="s">
        <v>7</v>
      </c>
      <c r="H1563" s="2">
        <f>11*A2</f>
        <v>0.65999999999999992</v>
      </c>
      <c r="I1563" s="2">
        <f>8*A9</f>
        <v>0.24</v>
      </c>
      <c r="J1563" s="2">
        <f>7*A5</f>
        <v>0.56000000000000005</v>
      </c>
      <c r="K1563" s="2">
        <f>15*A38</f>
        <v>0.22499999999999998</v>
      </c>
      <c r="L1563" s="2" t="s">
        <v>1980</v>
      </c>
      <c r="M1563" s="2" t="s">
        <v>1980</v>
      </c>
    </row>
    <row r="1564" spans="3:13" ht="15.6" customHeight="1">
      <c r="C1564" s="2">
        <f t="shared" si="33"/>
        <v>7.1549999999999994</v>
      </c>
      <c r="D1564" s="2" t="s">
        <v>1092</v>
      </c>
      <c r="E1564" s="2" t="s">
        <v>1422</v>
      </c>
      <c r="F1564" s="2" t="s">
        <v>1387</v>
      </c>
      <c r="G1564" s="2" t="s">
        <v>7</v>
      </c>
      <c r="H1564" s="2">
        <f>11*A2</f>
        <v>0.65999999999999992</v>
      </c>
      <c r="I1564" s="2">
        <f>9*A9</f>
        <v>0.27</v>
      </c>
      <c r="J1564" s="2">
        <f>6*A7</f>
        <v>1.7999999999999998</v>
      </c>
      <c r="K1564" s="2">
        <f>15*A38</f>
        <v>0.22499999999999998</v>
      </c>
      <c r="L1564" s="2">
        <f>14*A63</f>
        <v>4.2</v>
      </c>
      <c r="M1564" s="2" t="s">
        <v>1980</v>
      </c>
    </row>
    <row r="1565" spans="3:13" ht="15.6" customHeight="1">
      <c r="C1565" s="2">
        <f t="shared" si="33"/>
        <v>3.2250000000000001</v>
      </c>
      <c r="D1565" s="2" t="s">
        <v>1093</v>
      </c>
      <c r="E1565" s="2" t="s">
        <v>1422</v>
      </c>
      <c r="F1565" s="2" t="s">
        <v>1387</v>
      </c>
      <c r="G1565" s="2" t="s">
        <v>7</v>
      </c>
      <c r="H1565" s="2">
        <f>11*A2</f>
        <v>0.65999999999999992</v>
      </c>
      <c r="I1565" s="2">
        <f>8*A9</f>
        <v>0.24</v>
      </c>
      <c r="J1565" s="2">
        <f>7*A7</f>
        <v>2.1</v>
      </c>
      <c r="K1565" s="2">
        <f>15*A38</f>
        <v>0.22499999999999998</v>
      </c>
      <c r="L1565" s="2" t="s">
        <v>1980</v>
      </c>
      <c r="M1565" s="2" t="s">
        <v>1980</v>
      </c>
    </row>
    <row r="1566" spans="3:13" ht="15.6" customHeight="1">
      <c r="C1566" s="2">
        <f t="shared" si="33"/>
        <v>2.8250000000000002</v>
      </c>
      <c r="D1566" s="2" t="s">
        <v>1094</v>
      </c>
      <c r="E1566" s="2" t="s">
        <v>1363</v>
      </c>
      <c r="F1566" s="2" t="s">
        <v>1364</v>
      </c>
      <c r="G1566" s="2" t="s">
        <v>7</v>
      </c>
      <c r="H1566" s="2">
        <f>10*A3</f>
        <v>1</v>
      </c>
      <c r="I1566" s="2">
        <f>6*A2</f>
        <v>0.36</v>
      </c>
      <c r="J1566" s="2">
        <f>8*A5</f>
        <v>0.64</v>
      </c>
      <c r="K1566" s="2">
        <f>15*A38</f>
        <v>0.22499999999999998</v>
      </c>
      <c r="L1566" s="2">
        <f>3*A14</f>
        <v>0.60000000000000009</v>
      </c>
      <c r="M1566" s="2" t="s">
        <v>1980</v>
      </c>
    </row>
    <row r="1567" spans="3:13" ht="15.6" customHeight="1">
      <c r="C1567" s="2">
        <f t="shared" si="33"/>
        <v>5.2050000000000001</v>
      </c>
      <c r="D1567" s="2" t="s">
        <v>1095</v>
      </c>
      <c r="E1567" s="2" t="s">
        <v>1363</v>
      </c>
      <c r="F1567" s="2" t="s">
        <v>1364</v>
      </c>
      <c r="G1567" s="2" t="s">
        <v>7</v>
      </c>
      <c r="H1567" s="2">
        <f>11*A3</f>
        <v>1.1000000000000001</v>
      </c>
      <c r="I1567" s="2">
        <f>15*A38</f>
        <v>0.22499999999999998</v>
      </c>
      <c r="J1567" s="2">
        <f>14*A57</f>
        <v>0.70000000000000007</v>
      </c>
      <c r="K1567" s="2">
        <f>7*A7</f>
        <v>2.1</v>
      </c>
      <c r="L1567" s="2">
        <f>8*A2</f>
        <v>0.48</v>
      </c>
      <c r="M1567" s="2">
        <f>3*A14</f>
        <v>0.60000000000000009</v>
      </c>
    </row>
    <row r="1568" spans="3:13" ht="15.6" customHeight="1">
      <c r="C1568" s="2">
        <f t="shared" si="33"/>
        <v>5.2050000000000001</v>
      </c>
      <c r="D1568" s="2" t="s">
        <v>1096</v>
      </c>
      <c r="E1568" s="2" t="s">
        <v>1363</v>
      </c>
      <c r="F1568" s="2" t="s">
        <v>1364</v>
      </c>
      <c r="G1568" s="2" t="s">
        <v>7</v>
      </c>
      <c r="H1568" s="2">
        <f>11*A3</f>
        <v>1.1000000000000001</v>
      </c>
      <c r="I1568" s="2">
        <f>15*A38</f>
        <v>0.22499999999999998</v>
      </c>
      <c r="J1568" s="2">
        <f>14*A57</f>
        <v>0.70000000000000007</v>
      </c>
      <c r="K1568" s="2">
        <f>7*A7</f>
        <v>2.1</v>
      </c>
      <c r="L1568" s="2">
        <f>8*A2</f>
        <v>0.48</v>
      </c>
      <c r="M1568" s="2">
        <f>3*A14</f>
        <v>0.60000000000000009</v>
      </c>
    </row>
    <row r="1569" spans="3:13" ht="15.6" customHeight="1">
      <c r="C1569" s="2">
        <f t="shared" si="33"/>
        <v>4.5050000000000008</v>
      </c>
      <c r="D1569" s="2" t="s">
        <v>1097</v>
      </c>
      <c r="E1569" s="2" t="s">
        <v>1363</v>
      </c>
      <c r="F1569" s="2" t="s">
        <v>1364</v>
      </c>
      <c r="G1569" s="2" t="s">
        <v>7</v>
      </c>
      <c r="H1569" s="2">
        <f>11*A3</f>
        <v>1.1000000000000001</v>
      </c>
      <c r="I1569" s="2">
        <f>7*A7</f>
        <v>2.1</v>
      </c>
      <c r="J1569" s="2">
        <f>8*A2</f>
        <v>0.48</v>
      </c>
      <c r="K1569" s="2">
        <f>15*A38</f>
        <v>0.22499999999999998</v>
      </c>
      <c r="L1569" s="2">
        <f>3*A14</f>
        <v>0.60000000000000009</v>
      </c>
      <c r="M1569" s="2" t="s">
        <v>1980</v>
      </c>
    </row>
    <row r="1570" spans="3:13" ht="15.6" customHeight="1">
      <c r="C1570" s="2">
        <f t="shared" si="33"/>
        <v>2.8050000000000002</v>
      </c>
      <c r="D1570" s="2" t="s">
        <v>1098</v>
      </c>
      <c r="E1570" s="2" t="s">
        <v>1363</v>
      </c>
      <c r="F1570" s="2" t="s">
        <v>1364</v>
      </c>
      <c r="G1570" s="2" t="s">
        <v>7</v>
      </c>
      <c r="H1570" s="2">
        <f>10*A3</f>
        <v>1</v>
      </c>
      <c r="I1570" s="2">
        <f>7*A2</f>
        <v>0.42</v>
      </c>
      <c r="J1570" s="2">
        <f>7*A5</f>
        <v>0.56000000000000005</v>
      </c>
      <c r="K1570" s="2">
        <f>15*A38</f>
        <v>0.22499999999999998</v>
      </c>
      <c r="L1570" s="2">
        <f>3*A14</f>
        <v>0.60000000000000009</v>
      </c>
      <c r="M1570" s="2" t="s">
        <v>1980</v>
      </c>
    </row>
    <row r="1571" spans="3:13" ht="15.6" customHeight="1">
      <c r="C1571" s="2">
        <f t="shared" si="33"/>
        <v>3.3850000000000002</v>
      </c>
      <c r="D1571" s="2" t="s">
        <v>1099</v>
      </c>
      <c r="E1571" s="2" t="s">
        <v>1363</v>
      </c>
      <c r="F1571" s="2" t="s">
        <v>1364</v>
      </c>
      <c r="G1571" s="2" t="s">
        <v>7</v>
      </c>
      <c r="H1571" s="2">
        <f>10*A3</f>
        <v>1</v>
      </c>
      <c r="I1571" s="2">
        <f>15*A38</f>
        <v>0.22499999999999998</v>
      </c>
      <c r="J1571" s="2">
        <f>12*A57</f>
        <v>0.60000000000000009</v>
      </c>
      <c r="K1571" s="2">
        <f>8*A2</f>
        <v>0.48</v>
      </c>
      <c r="L1571" s="2">
        <f>6*A5</f>
        <v>0.48</v>
      </c>
      <c r="M1571" s="2">
        <f>3*A14</f>
        <v>0.60000000000000009</v>
      </c>
    </row>
    <row r="1572" spans="3:13" ht="15.6" customHeight="1">
      <c r="C1572" s="2">
        <f t="shared" si="33"/>
        <v>2.13</v>
      </c>
      <c r="D1572" s="2" t="s">
        <v>1100</v>
      </c>
      <c r="E1572" s="2" t="s">
        <v>1363</v>
      </c>
      <c r="F1572" s="2" t="s">
        <v>1364</v>
      </c>
      <c r="G1572" s="2" t="s">
        <v>11</v>
      </c>
      <c r="H1572" s="2">
        <f>9*A3</f>
        <v>0.9</v>
      </c>
      <c r="I1572" s="2">
        <f>5*A2</f>
        <v>0.3</v>
      </c>
      <c r="J1572" s="2">
        <f>10*A38</f>
        <v>0.15</v>
      </c>
      <c r="K1572" s="2">
        <f>12*A57</f>
        <v>0.60000000000000009</v>
      </c>
      <c r="L1572" s="2">
        <f>6*A15</f>
        <v>0.18</v>
      </c>
      <c r="M1572" s="2" t="s">
        <v>1980</v>
      </c>
    </row>
    <row r="1573" spans="3:13" ht="15.6" customHeight="1">
      <c r="C1573" s="2">
        <f t="shared" si="33"/>
        <v>2.31</v>
      </c>
      <c r="D1573" s="2" t="s">
        <v>1101</v>
      </c>
      <c r="E1573" s="2" t="s">
        <v>1435</v>
      </c>
      <c r="F1573" s="2" t="s">
        <v>1383</v>
      </c>
      <c r="G1573" s="2" t="s">
        <v>11</v>
      </c>
      <c r="H1573" s="2">
        <f>8*A9</f>
        <v>0.24</v>
      </c>
      <c r="I1573" s="2">
        <f>5*A7</f>
        <v>1.5</v>
      </c>
      <c r="J1573" s="2">
        <f>10*A38</f>
        <v>0.15</v>
      </c>
      <c r="K1573" s="2">
        <f>6*A13</f>
        <v>0.42000000000000004</v>
      </c>
      <c r="L1573" s="2" t="s">
        <v>1980</v>
      </c>
      <c r="M1573" s="2" t="s">
        <v>1980</v>
      </c>
    </row>
    <row r="1574" spans="3:13" ht="15.6" customHeight="1">
      <c r="C1574" s="2">
        <f t="shared" si="33"/>
        <v>2.63</v>
      </c>
      <c r="D1574" s="2" t="s">
        <v>1102</v>
      </c>
      <c r="E1574" s="2" t="s">
        <v>1435</v>
      </c>
      <c r="F1574" s="2" t="s">
        <v>1383</v>
      </c>
      <c r="G1574" s="2" t="s">
        <v>11</v>
      </c>
      <c r="H1574" s="2">
        <f>8*A9</f>
        <v>0.24</v>
      </c>
      <c r="I1574" s="2">
        <f>5*A7</f>
        <v>1.5</v>
      </c>
      <c r="J1574" s="2">
        <f>4*A5</f>
        <v>0.32</v>
      </c>
      <c r="K1574" s="2">
        <f>10*A38</f>
        <v>0.15</v>
      </c>
      <c r="L1574" s="2">
        <f>6*A13</f>
        <v>0.42000000000000004</v>
      </c>
      <c r="M1574" s="2" t="s">
        <v>1980</v>
      </c>
    </row>
    <row r="1575" spans="3:13" ht="15.6" customHeight="1">
      <c r="C1575" s="2">
        <f t="shared" si="33"/>
        <v>7.3649999999999993</v>
      </c>
      <c r="D1575" s="2" t="s">
        <v>1103</v>
      </c>
      <c r="E1575" s="2" t="s">
        <v>1370</v>
      </c>
      <c r="F1575" s="2" t="s">
        <v>1376</v>
      </c>
      <c r="G1575" s="2" t="s">
        <v>7</v>
      </c>
      <c r="H1575" s="2">
        <f>12*A6</f>
        <v>1.7999999999999998</v>
      </c>
      <c r="I1575" s="2">
        <f>8*A9</f>
        <v>0.24</v>
      </c>
      <c r="J1575" s="2">
        <f>8*A7</f>
        <v>2.4</v>
      </c>
      <c r="K1575" s="2">
        <f>15*A38</f>
        <v>0.22499999999999998</v>
      </c>
      <c r="L1575" s="2">
        <f>3*A22</f>
        <v>2.7</v>
      </c>
      <c r="M1575" s="2" t="s">
        <v>1980</v>
      </c>
    </row>
    <row r="1576" spans="3:13" ht="15.6" customHeight="1">
      <c r="C1576" s="2">
        <f t="shared" si="33"/>
        <v>2.4299999999999997</v>
      </c>
      <c r="D1576" s="2" t="s">
        <v>1104</v>
      </c>
      <c r="E1576" s="2" t="s">
        <v>1370</v>
      </c>
      <c r="F1576" s="2" t="s">
        <v>1376</v>
      </c>
      <c r="G1576" s="2" t="s">
        <v>11</v>
      </c>
      <c r="H1576" s="2">
        <f>9*A6</f>
        <v>1.3499999999999999</v>
      </c>
      <c r="I1576" s="2">
        <f>7*A9</f>
        <v>0.21</v>
      </c>
      <c r="J1576" s="2">
        <f>10*A38</f>
        <v>0.15</v>
      </c>
      <c r="K1576" s="2">
        <f>6*A28</f>
        <v>0.72</v>
      </c>
      <c r="L1576" s="2" t="s">
        <v>1980</v>
      </c>
      <c r="M1576" s="2" t="s">
        <v>1980</v>
      </c>
    </row>
    <row r="1577" spans="3:13" ht="15.6" customHeight="1">
      <c r="C1577" s="2">
        <f t="shared" si="33"/>
        <v>3.0750000000000002</v>
      </c>
      <c r="D1577" s="2" t="s">
        <v>1105</v>
      </c>
      <c r="E1577" s="2" t="s">
        <v>1370</v>
      </c>
      <c r="F1577" s="2" t="s">
        <v>1376</v>
      </c>
      <c r="G1577" s="2" t="s">
        <v>5</v>
      </c>
      <c r="H1577" s="2">
        <f>5*A6</f>
        <v>0.75</v>
      </c>
      <c r="I1577" s="2">
        <f>5*A38</f>
        <v>7.4999999999999997E-2</v>
      </c>
      <c r="J1577" s="2">
        <f>9*A23</f>
        <v>2.25</v>
      </c>
      <c r="K1577" s="2" t="s">
        <v>1980</v>
      </c>
      <c r="L1577" s="2" t="s">
        <v>1980</v>
      </c>
      <c r="M1577" s="2" t="s">
        <v>1980</v>
      </c>
    </row>
    <row r="1578" spans="3:13" ht="15.6" customHeight="1">
      <c r="C1578" s="2">
        <f t="shared" si="33"/>
        <v>3.3850000000000002</v>
      </c>
      <c r="D1578" s="2" t="s">
        <v>1106</v>
      </c>
      <c r="E1578" s="2" t="s">
        <v>1363</v>
      </c>
      <c r="F1578" s="2" t="s">
        <v>1376</v>
      </c>
      <c r="G1578" s="2" t="s">
        <v>7</v>
      </c>
      <c r="H1578" s="2">
        <f>10*A3</f>
        <v>1</v>
      </c>
      <c r="I1578" s="2">
        <f>8*A2</f>
        <v>0.48</v>
      </c>
      <c r="J1578" s="2">
        <f>6*A5</f>
        <v>0.48</v>
      </c>
      <c r="K1578" s="2">
        <f>15*A38</f>
        <v>0.22499999999999998</v>
      </c>
      <c r="L1578" s="2">
        <f>12*A57</f>
        <v>0.60000000000000009</v>
      </c>
      <c r="M1578" s="2">
        <f>3*A14</f>
        <v>0.60000000000000009</v>
      </c>
    </row>
    <row r="1579" spans="3:13" ht="15.6" customHeight="1">
      <c r="C1579" s="2">
        <f t="shared" si="33"/>
        <v>4.2050000000000001</v>
      </c>
      <c r="D1579" s="2" t="s">
        <v>1107</v>
      </c>
      <c r="E1579" s="2" t="s">
        <v>1363</v>
      </c>
      <c r="F1579" s="2" t="s">
        <v>1376</v>
      </c>
      <c r="G1579" s="2" t="s">
        <v>7</v>
      </c>
      <c r="H1579" s="2">
        <f>13*A3</f>
        <v>1.3</v>
      </c>
      <c r="I1579" s="2">
        <f>9*A2</f>
        <v>0.54</v>
      </c>
      <c r="J1579" s="2">
        <f>8*A5</f>
        <v>0.64</v>
      </c>
      <c r="K1579" s="2">
        <f>15*A38</f>
        <v>0.22499999999999998</v>
      </c>
      <c r="L1579" s="2">
        <f>18*A57</f>
        <v>0.9</v>
      </c>
      <c r="M1579" s="2">
        <f>3*A14</f>
        <v>0.60000000000000009</v>
      </c>
    </row>
    <row r="1580" spans="3:13" ht="15.6" customHeight="1">
      <c r="C1580" s="2">
        <f t="shared" si="33"/>
        <v>3.145</v>
      </c>
      <c r="D1580" s="2" t="s">
        <v>1108</v>
      </c>
      <c r="E1580" s="2" t="s">
        <v>1363</v>
      </c>
      <c r="F1580" s="2" t="s">
        <v>1376</v>
      </c>
      <c r="G1580" s="2" t="s">
        <v>7</v>
      </c>
      <c r="H1580" s="2">
        <f>9*A3</f>
        <v>0.9</v>
      </c>
      <c r="I1580" s="2">
        <f>6*A2</f>
        <v>0.36</v>
      </c>
      <c r="J1580" s="2">
        <f>7*A5</f>
        <v>0.56000000000000005</v>
      </c>
      <c r="K1580" s="2">
        <f>15*A38</f>
        <v>0.22499999999999998</v>
      </c>
      <c r="L1580" s="2">
        <f>10*A57</f>
        <v>0.5</v>
      </c>
      <c r="M1580" s="2">
        <f>3*A14</f>
        <v>0.60000000000000009</v>
      </c>
    </row>
    <row r="1581" spans="3:13" ht="15.6" customHeight="1">
      <c r="C1581" s="2">
        <f t="shared" ref="C1581:C1644" si="34">SUM(H1581:M1581)</f>
        <v>3.9450000000000007</v>
      </c>
      <c r="D1581" s="2" t="s">
        <v>1109</v>
      </c>
      <c r="E1581" s="2" t="s">
        <v>1363</v>
      </c>
      <c r="F1581" s="2" t="s">
        <v>1376</v>
      </c>
      <c r="G1581" s="2" t="s">
        <v>7</v>
      </c>
      <c r="H1581" s="2">
        <f>12*A3</f>
        <v>1.2000000000000002</v>
      </c>
      <c r="I1581" s="2">
        <f>8*A2</f>
        <v>0.48</v>
      </c>
      <c r="J1581" s="2">
        <f>8*A5</f>
        <v>0.64</v>
      </c>
      <c r="K1581" s="2">
        <f>15*A38</f>
        <v>0.22499999999999998</v>
      </c>
      <c r="L1581" s="2">
        <f>16*A57</f>
        <v>0.8</v>
      </c>
      <c r="M1581" s="2">
        <f>3*A14</f>
        <v>0.60000000000000009</v>
      </c>
    </row>
    <row r="1582" spans="3:13" ht="15.6" customHeight="1">
      <c r="C1582" s="2">
        <f t="shared" si="34"/>
        <v>2.625</v>
      </c>
      <c r="D1582" s="2" t="s">
        <v>1110</v>
      </c>
      <c r="E1582" s="2" t="s">
        <v>1363</v>
      </c>
      <c r="F1582" s="2" t="s">
        <v>1376</v>
      </c>
      <c r="G1582" s="2" t="s">
        <v>7</v>
      </c>
      <c r="H1582" s="2">
        <f>9*A3</f>
        <v>0.9</v>
      </c>
      <c r="I1582" s="2">
        <f>7*A2</f>
        <v>0.42</v>
      </c>
      <c r="J1582" s="2">
        <f>6*A5</f>
        <v>0.48</v>
      </c>
      <c r="K1582" s="2">
        <f>15*A38</f>
        <v>0.22499999999999998</v>
      </c>
      <c r="L1582" s="2">
        <f>3*A14</f>
        <v>0.60000000000000009</v>
      </c>
      <c r="M1582" s="2" t="s">
        <v>1980</v>
      </c>
    </row>
    <row r="1583" spans="3:13" ht="15.6" customHeight="1">
      <c r="C1583" s="2">
        <f t="shared" si="34"/>
        <v>3.4050000000000002</v>
      </c>
      <c r="D1583" s="2" t="s">
        <v>1111</v>
      </c>
      <c r="E1583" s="2" t="s">
        <v>1363</v>
      </c>
      <c r="F1583" s="2" t="s">
        <v>1376</v>
      </c>
      <c r="G1583" s="2" t="s">
        <v>7</v>
      </c>
      <c r="H1583" s="2">
        <f>10*A3</f>
        <v>1</v>
      </c>
      <c r="I1583" s="2">
        <f>7*A2</f>
        <v>0.42</v>
      </c>
      <c r="J1583" s="2">
        <f>7*A5</f>
        <v>0.56000000000000005</v>
      </c>
      <c r="K1583" s="2">
        <f>15*A38</f>
        <v>0.22499999999999998</v>
      </c>
      <c r="L1583" s="2">
        <f>12*A57</f>
        <v>0.60000000000000009</v>
      </c>
      <c r="M1583" s="2">
        <f>3*A14</f>
        <v>0.60000000000000009</v>
      </c>
    </row>
    <row r="1584" spans="3:13" ht="15.6" customHeight="1">
      <c r="C1584" s="2">
        <f t="shared" si="34"/>
        <v>3.6650000000000005</v>
      </c>
      <c r="D1584" s="2" t="s">
        <v>1112</v>
      </c>
      <c r="E1584" s="2" t="s">
        <v>1363</v>
      </c>
      <c r="F1584" s="2" t="s">
        <v>1376</v>
      </c>
      <c r="G1584" s="2" t="s">
        <v>7</v>
      </c>
      <c r="H1584" s="2">
        <f>11*A3</f>
        <v>1.1000000000000001</v>
      </c>
      <c r="I1584" s="2">
        <f>8*A2</f>
        <v>0.48</v>
      </c>
      <c r="J1584" s="2">
        <f>7*A5</f>
        <v>0.56000000000000005</v>
      </c>
      <c r="K1584" s="2">
        <f>15*A38</f>
        <v>0.22499999999999998</v>
      </c>
      <c r="L1584" s="2">
        <f>14*A57</f>
        <v>0.70000000000000007</v>
      </c>
      <c r="M1584" s="2">
        <f>3*A14</f>
        <v>0.60000000000000009</v>
      </c>
    </row>
    <row r="1585" spans="3:13" ht="15.6" customHeight="1">
      <c r="C1585" s="2">
        <f t="shared" si="34"/>
        <v>2.8050000000000002</v>
      </c>
      <c r="D1585" s="2" t="s">
        <v>1113</v>
      </c>
      <c r="E1585" s="2" t="s">
        <v>1363</v>
      </c>
      <c r="F1585" s="2" t="s">
        <v>1376</v>
      </c>
      <c r="G1585" s="2" t="s">
        <v>7</v>
      </c>
      <c r="H1585" s="2">
        <f>10*A3</f>
        <v>1</v>
      </c>
      <c r="I1585" s="2">
        <f>7*A2</f>
        <v>0.42</v>
      </c>
      <c r="J1585" s="2">
        <f>7*A5</f>
        <v>0.56000000000000005</v>
      </c>
      <c r="K1585" s="2">
        <f>15*A38</f>
        <v>0.22499999999999998</v>
      </c>
      <c r="L1585" s="2">
        <f>3*A14</f>
        <v>0.60000000000000009</v>
      </c>
      <c r="M1585" s="2" t="s">
        <v>1980</v>
      </c>
    </row>
    <row r="1586" spans="3:13" ht="15.6" customHeight="1">
      <c r="C1586" s="2">
        <f t="shared" si="34"/>
        <v>2.5649999999999999</v>
      </c>
      <c r="D1586" s="2" t="s">
        <v>1114</v>
      </c>
      <c r="E1586" s="2" t="s">
        <v>1378</v>
      </c>
      <c r="F1586" s="2" t="s">
        <v>1383</v>
      </c>
      <c r="G1586" s="2" t="s">
        <v>5</v>
      </c>
      <c r="H1586" s="2">
        <f>5*A5</f>
        <v>0.4</v>
      </c>
      <c r="I1586" s="2">
        <f>3*A9</f>
        <v>0.09</v>
      </c>
      <c r="J1586" s="2">
        <f>5*A38</f>
        <v>7.4999999999999997E-2</v>
      </c>
      <c r="K1586" s="2">
        <f>20*A49</f>
        <v>2</v>
      </c>
      <c r="L1586" s="2" t="s">
        <v>1980</v>
      </c>
      <c r="M1586" s="2" t="s">
        <v>1980</v>
      </c>
    </row>
    <row r="1587" spans="3:13" ht="15.6" customHeight="1">
      <c r="C1587" s="2">
        <f t="shared" si="34"/>
        <v>2.4750000000000001</v>
      </c>
      <c r="D1587" s="2" t="s">
        <v>1115</v>
      </c>
      <c r="E1587" s="2" t="s">
        <v>1378</v>
      </c>
      <c r="F1587" s="2" t="s">
        <v>1383</v>
      </c>
      <c r="G1587" s="2" t="s">
        <v>5</v>
      </c>
      <c r="H1587" s="2">
        <f>5*A5</f>
        <v>0.4</v>
      </c>
      <c r="I1587" s="2">
        <f>5*A38</f>
        <v>7.4999999999999997E-2</v>
      </c>
      <c r="J1587" s="2">
        <f>20*A49</f>
        <v>2</v>
      </c>
      <c r="K1587" s="2" t="s">
        <v>1980</v>
      </c>
      <c r="L1587" s="2" t="s">
        <v>1980</v>
      </c>
      <c r="M1587" s="2" t="s">
        <v>1980</v>
      </c>
    </row>
    <row r="1588" spans="3:13" ht="15.6" customHeight="1">
      <c r="C1588" s="2">
        <f t="shared" si="34"/>
        <v>0.64500000000000002</v>
      </c>
      <c r="D1588" s="2" t="s">
        <v>1116</v>
      </c>
      <c r="E1588" s="2" t="s">
        <v>1435</v>
      </c>
      <c r="F1588" s="2" t="s">
        <v>1383</v>
      </c>
      <c r="G1588" s="2" t="s">
        <v>5</v>
      </c>
      <c r="H1588" s="2">
        <f>4*A9</f>
        <v>0.12</v>
      </c>
      <c r="I1588" s="2">
        <f>5*A38</f>
        <v>7.4999999999999997E-2</v>
      </c>
      <c r="J1588" s="2">
        <f>9*A18</f>
        <v>0.45</v>
      </c>
      <c r="K1588" s="2" t="s">
        <v>1980</v>
      </c>
      <c r="L1588" s="2" t="s">
        <v>1980</v>
      </c>
      <c r="M1588" s="2" t="s">
        <v>1980</v>
      </c>
    </row>
    <row r="1589" spans="3:13" ht="15.6" customHeight="1">
      <c r="C1589" s="2">
        <f t="shared" si="34"/>
        <v>4.6349999999999998</v>
      </c>
      <c r="D1589" s="2" t="s">
        <v>1117</v>
      </c>
      <c r="E1589" s="2" t="s">
        <v>1435</v>
      </c>
      <c r="F1589" s="2" t="s">
        <v>1383</v>
      </c>
      <c r="G1589" s="2" t="s">
        <v>7</v>
      </c>
      <c r="H1589" s="2">
        <f>12*A9</f>
        <v>0.36</v>
      </c>
      <c r="I1589" s="2">
        <f>7*A7</f>
        <v>2.1</v>
      </c>
      <c r="J1589" s="2">
        <f>7*A2</f>
        <v>0.42</v>
      </c>
      <c r="K1589" s="2">
        <f>6*A5</f>
        <v>0.48</v>
      </c>
      <c r="L1589" s="2">
        <f>15*A38</f>
        <v>0.22499999999999998</v>
      </c>
      <c r="M1589" s="2">
        <f>3*A16</f>
        <v>1.0499999999999998</v>
      </c>
    </row>
    <row r="1590" spans="3:13" ht="15.6" customHeight="1">
      <c r="C1590" s="2">
        <f t="shared" si="34"/>
        <v>2.4950000000000001</v>
      </c>
      <c r="D1590" s="2" t="s">
        <v>1118</v>
      </c>
      <c r="E1590" s="2" t="s">
        <v>1378</v>
      </c>
      <c r="F1590" s="2" t="s">
        <v>1383</v>
      </c>
      <c r="G1590" s="2" t="s">
        <v>7</v>
      </c>
      <c r="H1590" s="2">
        <f>10*A5</f>
        <v>0.8</v>
      </c>
      <c r="I1590" s="2">
        <f>7*A9</f>
        <v>0.21</v>
      </c>
      <c r="J1590" s="2">
        <f>6*A2</f>
        <v>0.36</v>
      </c>
      <c r="K1590" s="2">
        <f>15*A38</f>
        <v>0.22499999999999998</v>
      </c>
      <c r="L1590" s="2">
        <f>3*A50</f>
        <v>0.89999999999999991</v>
      </c>
      <c r="M1590" s="2" t="s">
        <v>1980</v>
      </c>
    </row>
    <row r="1591" spans="3:13" ht="15.6" customHeight="1">
      <c r="C1591" s="2">
        <f t="shared" si="34"/>
        <v>1.4600000000000002</v>
      </c>
      <c r="D1591" s="2" t="s">
        <v>1119</v>
      </c>
      <c r="E1591" s="2" t="s">
        <v>1378</v>
      </c>
      <c r="F1591" s="2" t="s">
        <v>1383</v>
      </c>
      <c r="G1591" s="2" t="s">
        <v>11</v>
      </c>
      <c r="H1591" s="2">
        <f>7*A5</f>
        <v>0.56000000000000005</v>
      </c>
      <c r="I1591" s="2">
        <f>5*A9</f>
        <v>0.15</v>
      </c>
      <c r="J1591" s="2">
        <f>10*A38</f>
        <v>0.15</v>
      </c>
      <c r="K1591" s="2">
        <f>3*A47</f>
        <v>0.60000000000000009</v>
      </c>
      <c r="L1591" s="2" t="s">
        <v>1980</v>
      </c>
      <c r="M1591" s="2" t="s">
        <v>1980</v>
      </c>
    </row>
    <row r="1592" spans="3:13" ht="15.6" customHeight="1">
      <c r="C1592" s="2">
        <f t="shared" si="34"/>
        <v>2.415</v>
      </c>
      <c r="D1592" s="2" t="s">
        <v>1120</v>
      </c>
      <c r="E1592" s="2" t="s">
        <v>1378</v>
      </c>
      <c r="F1592" s="2" t="s">
        <v>1383</v>
      </c>
      <c r="G1592" s="2" t="s">
        <v>7</v>
      </c>
      <c r="H1592" s="2">
        <f>9*A5</f>
        <v>0.72</v>
      </c>
      <c r="I1592" s="2">
        <f>7*A9</f>
        <v>0.21</v>
      </c>
      <c r="J1592" s="2">
        <f>6*A2</f>
        <v>0.36</v>
      </c>
      <c r="K1592" s="2">
        <f>15*A38</f>
        <v>0.22499999999999998</v>
      </c>
      <c r="L1592" s="2">
        <f>3*A50</f>
        <v>0.89999999999999991</v>
      </c>
      <c r="M1592" s="2" t="s">
        <v>1980</v>
      </c>
    </row>
    <row r="1593" spans="3:13" ht="15.6" customHeight="1">
      <c r="C1593" s="2">
        <f t="shared" si="34"/>
        <v>2.5649999999999999</v>
      </c>
      <c r="D1593" s="2" t="s">
        <v>1121</v>
      </c>
      <c r="E1593" s="2" t="s">
        <v>1378</v>
      </c>
      <c r="F1593" s="2" t="s">
        <v>1383</v>
      </c>
      <c r="G1593" s="2" t="s">
        <v>5</v>
      </c>
      <c r="H1593" s="2">
        <f>5*A5</f>
        <v>0.4</v>
      </c>
      <c r="I1593" s="2">
        <f>3*A9</f>
        <v>0.09</v>
      </c>
      <c r="J1593" s="2">
        <f>5*A38</f>
        <v>7.4999999999999997E-2</v>
      </c>
      <c r="K1593" s="2">
        <f>20*A49</f>
        <v>2</v>
      </c>
      <c r="L1593" s="2" t="s">
        <v>1980</v>
      </c>
      <c r="M1593" s="2" t="s">
        <v>1980</v>
      </c>
    </row>
    <row r="1594" spans="3:13" ht="15.6" customHeight="1">
      <c r="C1594" s="2">
        <f t="shared" si="34"/>
        <v>3.3149999999999999</v>
      </c>
      <c r="D1594" s="2" t="s">
        <v>1122</v>
      </c>
      <c r="E1594" s="2" t="s">
        <v>1370</v>
      </c>
      <c r="F1594" s="2" t="s">
        <v>1383</v>
      </c>
      <c r="G1594" s="2" t="s">
        <v>5</v>
      </c>
      <c r="H1594" s="2">
        <f>6*A6</f>
        <v>0.89999999999999991</v>
      </c>
      <c r="I1594" s="2">
        <f>3*A9</f>
        <v>0.09</v>
      </c>
      <c r="J1594" s="2">
        <f>5*A38</f>
        <v>7.4999999999999997E-2</v>
      </c>
      <c r="K1594" s="2">
        <f>9*A23</f>
        <v>2.25</v>
      </c>
      <c r="L1594" s="2" t="s">
        <v>1980</v>
      </c>
      <c r="M1594" s="2" t="s">
        <v>1980</v>
      </c>
    </row>
    <row r="1595" spans="3:13" ht="15.6" customHeight="1">
      <c r="C1595" s="2">
        <f t="shared" si="34"/>
        <v>2.8050000000000002</v>
      </c>
      <c r="D1595" s="2" t="s">
        <v>1123</v>
      </c>
      <c r="E1595" s="2" t="s">
        <v>1363</v>
      </c>
      <c r="F1595" s="2" t="s">
        <v>1364</v>
      </c>
      <c r="G1595" s="2" t="s">
        <v>7</v>
      </c>
      <c r="H1595" s="2">
        <f>10*A3</f>
        <v>1</v>
      </c>
      <c r="I1595" s="2">
        <f>7*A2</f>
        <v>0.42</v>
      </c>
      <c r="J1595" s="2">
        <f>7*A5</f>
        <v>0.56000000000000005</v>
      </c>
      <c r="K1595" s="2">
        <f>15*A38</f>
        <v>0.22499999999999998</v>
      </c>
      <c r="L1595" s="2">
        <f>3*A14</f>
        <v>0.60000000000000009</v>
      </c>
      <c r="M1595" s="2" t="s">
        <v>1980</v>
      </c>
    </row>
    <row r="1596" spans="3:13" ht="15.6" customHeight="1">
      <c r="C1596" s="2">
        <f t="shared" si="34"/>
        <v>2.0300000000000002</v>
      </c>
      <c r="D1596" s="2" t="s">
        <v>1124</v>
      </c>
      <c r="E1596" s="2" t="s">
        <v>1363</v>
      </c>
      <c r="F1596" s="2" t="s">
        <v>1364</v>
      </c>
      <c r="G1596" s="2" t="s">
        <v>11</v>
      </c>
      <c r="H1596" s="2">
        <f>10*A3</f>
        <v>1</v>
      </c>
      <c r="I1596" s="2">
        <f>5*A2</f>
        <v>0.3</v>
      </c>
      <c r="J1596" s="2">
        <f>5*A5</f>
        <v>0.4</v>
      </c>
      <c r="K1596" s="2">
        <f>10*A38</f>
        <v>0.15</v>
      </c>
      <c r="L1596" s="2">
        <f>6*A15</f>
        <v>0.18</v>
      </c>
      <c r="M1596" s="2" t="s">
        <v>1980</v>
      </c>
    </row>
    <row r="1597" spans="3:13" ht="15.6" customHeight="1">
      <c r="C1597" s="2">
        <f t="shared" si="34"/>
        <v>2.0449999999999999</v>
      </c>
      <c r="D1597" s="2" t="s">
        <v>1125</v>
      </c>
      <c r="E1597" s="2" t="s">
        <v>1363</v>
      </c>
      <c r="F1597" s="2" t="s">
        <v>1383</v>
      </c>
      <c r="G1597" s="2" t="s">
        <v>7</v>
      </c>
      <c r="H1597" s="2">
        <f>8*A3</f>
        <v>0.8</v>
      </c>
      <c r="I1597" s="2">
        <f>4*A9</f>
        <v>0.12</v>
      </c>
      <c r="J1597" s="2">
        <f>5*A2</f>
        <v>0.3</v>
      </c>
      <c r="K1597" s="2">
        <f>15*A38</f>
        <v>0.22499999999999998</v>
      </c>
      <c r="L1597" s="2">
        <f>3*A14</f>
        <v>0.60000000000000009</v>
      </c>
      <c r="M1597" s="2" t="s">
        <v>1980</v>
      </c>
    </row>
    <row r="1598" spans="3:13" ht="15.6" customHeight="1">
      <c r="C1598" s="2">
        <f t="shared" si="34"/>
        <v>1.21</v>
      </c>
      <c r="D1598" s="2" t="s">
        <v>1126</v>
      </c>
      <c r="E1598" s="2" t="s">
        <v>1435</v>
      </c>
      <c r="F1598" s="2" t="s">
        <v>1387</v>
      </c>
      <c r="G1598" s="2" t="s">
        <v>11</v>
      </c>
      <c r="H1598" s="2">
        <f>8*A9</f>
        <v>0.24</v>
      </c>
      <c r="I1598" s="2">
        <f>5*A5</f>
        <v>0.4</v>
      </c>
      <c r="J1598" s="2">
        <f>10*A38</f>
        <v>0.15</v>
      </c>
      <c r="K1598" s="2">
        <f>6*A13</f>
        <v>0.42000000000000004</v>
      </c>
      <c r="L1598" s="2" t="s">
        <v>1980</v>
      </c>
      <c r="M1598" s="2" t="s">
        <v>1980</v>
      </c>
    </row>
    <row r="1599" spans="3:13" ht="15.6" customHeight="1">
      <c r="C1599" s="2">
        <f t="shared" si="34"/>
        <v>2.0699999999999998</v>
      </c>
      <c r="D1599" s="2" t="s">
        <v>1127</v>
      </c>
      <c r="E1599" s="2" t="s">
        <v>1370</v>
      </c>
      <c r="F1599" s="2" t="s">
        <v>1431</v>
      </c>
      <c r="G1599" s="2" t="s">
        <v>11</v>
      </c>
      <c r="H1599" s="2">
        <f>7*A6</f>
        <v>1.05</v>
      </c>
      <c r="I1599" s="2">
        <f>5*A9</f>
        <v>0.15</v>
      </c>
      <c r="J1599" s="2">
        <f>10*A38</f>
        <v>0.15</v>
      </c>
      <c r="K1599" s="2">
        <f>6*A28</f>
        <v>0.72</v>
      </c>
      <c r="L1599" s="2" t="s">
        <v>1980</v>
      </c>
      <c r="M1599" s="2" t="s">
        <v>1980</v>
      </c>
    </row>
    <row r="1600" spans="3:13" ht="15.6" customHeight="1">
      <c r="C1600" s="2">
        <f t="shared" si="34"/>
        <v>2.06</v>
      </c>
      <c r="D1600" s="2" t="s">
        <v>1128</v>
      </c>
      <c r="E1600" s="2" t="s">
        <v>1435</v>
      </c>
      <c r="F1600" s="2" t="s">
        <v>1431</v>
      </c>
      <c r="G1600" s="2" t="s">
        <v>11</v>
      </c>
      <c r="H1600" s="2">
        <f>8*A9</f>
        <v>0.24</v>
      </c>
      <c r="I1600" s="2">
        <f>5*A3</f>
        <v>0.5</v>
      </c>
      <c r="J1600" s="2">
        <f>5*A6</f>
        <v>0.75</v>
      </c>
      <c r="K1600" s="2">
        <f>10*A38</f>
        <v>0.15</v>
      </c>
      <c r="L1600" s="2">
        <f>6*A13</f>
        <v>0.42000000000000004</v>
      </c>
      <c r="M1600" s="2" t="s">
        <v>1980</v>
      </c>
    </row>
    <row r="1601" spans="3:13" ht="15.6" customHeight="1">
      <c r="C1601" s="2">
        <f t="shared" si="34"/>
        <v>5.0549999999999997</v>
      </c>
      <c r="D1601" s="2" t="s">
        <v>1129</v>
      </c>
      <c r="E1601" s="2" t="s">
        <v>1370</v>
      </c>
      <c r="F1601" s="2" t="s">
        <v>1431</v>
      </c>
      <c r="G1601" s="2" t="s">
        <v>7</v>
      </c>
      <c r="H1601" s="2">
        <f>9*A6</f>
        <v>1.3499999999999999</v>
      </c>
      <c r="I1601" s="2">
        <f>6*A9</f>
        <v>0.18</v>
      </c>
      <c r="J1601" s="2">
        <f>6*A3</f>
        <v>0.60000000000000009</v>
      </c>
      <c r="K1601" s="2">
        <f>15*A38</f>
        <v>0.22499999999999998</v>
      </c>
      <c r="L1601" s="2">
        <f>3*A22</f>
        <v>2.7</v>
      </c>
      <c r="M1601" s="2" t="s">
        <v>1980</v>
      </c>
    </row>
    <row r="1602" spans="3:13" ht="15.6" customHeight="1">
      <c r="C1602" s="2">
        <f t="shared" si="34"/>
        <v>3.0750000000000002</v>
      </c>
      <c r="D1602" s="2" t="s">
        <v>1130</v>
      </c>
      <c r="E1602" s="2" t="s">
        <v>1370</v>
      </c>
      <c r="F1602" s="2" t="s">
        <v>1431</v>
      </c>
      <c r="G1602" s="2" t="s">
        <v>5</v>
      </c>
      <c r="H1602" s="2">
        <f>5*A6</f>
        <v>0.75</v>
      </c>
      <c r="I1602" s="2">
        <f>5*A38</f>
        <v>7.4999999999999997E-2</v>
      </c>
      <c r="J1602" s="2">
        <f>9*A23</f>
        <v>2.25</v>
      </c>
      <c r="K1602" s="2" t="s">
        <v>1980</v>
      </c>
      <c r="L1602" s="2" t="s">
        <v>1980</v>
      </c>
      <c r="M1602" s="2" t="s">
        <v>1980</v>
      </c>
    </row>
    <row r="1603" spans="3:13" ht="15.6" customHeight="1">
      <c r="C1603" s="2">
        <f t="shared" si="34"/>
        <v>4.4049999999999994</v>
      </c>
      <c r="D1603" s="2" t="s">
        <v>1131</v>
      </c>
      <c r="E1603" s="2" t="s">
        <v>1378</v>
      </c>
      <c r="F1603" s="2" t="s">
        <v>1383</v>
      </c>
      <c r="G1603" s="2" t="s">
        <v>7</v>
      </c>
      <c r="H1603" s="2">
        <f>9*A5</f>
        <v>0.72</v>
      </c>
      <c r="I1603" s="2">
        <f>15*A38</f>
        <v>0.22499999999999998</v>
      </c>
      <c r="J1603" s="2">
        <f>10*A53</f>
        <v>0.25</v>
      </c>
      <c r="K1603" s="2">
        <f>7*A9</f>
        <v>0.21</v>
      </c>
      <c r="L1603" s="2">
        <f>7*A7</f>
        <v>2.1</v>
      </c>
      <c r="M1603" s="2">
        <f>3*A50</f>
        <v>0.89999999999999991</v>
      </c>
    </row>
    <row r="1604" spans="3:13" ht="15.6" customHeight="1">
      <c r="C1604" s="2">
        <f t="shared" si="34"/>
        <v>2.13</v>
      </c>
      <c r="D1604" s="2" t="s">
        <v>1132</v>
      </c>
      <c r="E1604" s="2" t="s">
        <v>1363</v>
      </c>
      <c r="F1604" s="2" t="s">
        <v>1364</v>
      </c>
      <c r="G1604" s="2" t="s">
        <v>11</v>
      </c>
      <c r="H1604" s="2">
        <f>9*A3</f>
        <v>0.9</v>
      </c>
      <c r="I1604" s="2">
        <f>6*A6</f>
        <v>0.89999999999999991</v>
      </c>
      <c r="J1604" s="2">
        <f>10*A38</f>
        <v>0.15</v>
      </c>
      <c r="K1604" s="2">
        <f>6*A15</f>
        <v>0.18</v>
      </c>
      <c r="L1604" s="2" t="s">
        <v>1980</v>
      </c>
      <c r="M1604" s="2" t="s">
        <v>1980</v>
      </c>
    </row>
    <row r="1605" spans="3:13" ht="15.6" customHeight="1">
      <c r="C1605" s="2">
        <f t="shared" si="34"/>
        <v>1.9149999999999998</v>
      </c>
      <c r="D1605" s="2" t="s">
        <v>1133</v>
      </c>
      <c r="E1605" s="2" t="s">
        <v>1435</v>
      </c>
      <c r="F1605" s="2" t="s">
        <v>1383</v>
      </c>
      <c r="G1605" s="2" t="s">
        <v>7</v>
      </c>
      <c r="H1605" s="2">
        <f>8*A9</f>
        <v>0.24</v>
      </c>
      <c r="I1605" s="2">
        <f>5*A5</f>
        <v>0.4</v>
      </c>
      <c r="J1605" s="2">
        <f>15*A38</f>
        <v>0.22499999999999998</v>
      </c>
      <c r="K1605" s="2">
        <f>3*A16</f>
        <v>1.0499999999999998</v>
      </c>
      <c r="L1605" s="2" t="s">
        <v>1980</v>
      </c>
      <c r="M1605" s="2" t="s">
        <v>1980</v>
      </c>
    </row>
    <row r="1606" spans="3:13" ht="15.6" customHeight="1">
      <c r="C1606" s="2">
        <f t="shared" si="34"/>
        <v>2.9249999999999998</v>
      </c>
      <c r="D1606" s="2" t="s">
        <v>1134</v>
      </c>
      <c r="E1606" s="2" t="s">
        <v>1370</v>
      </c>
      <c r="F1606" s="2" t="s">
        <v>1447</v>
      </c>
      <c r="G1606" s="2" t="s">
        <v>5</v>
      </c>
      <c r="H1606" s="2">
        <f>4*A6</f>
        <v>0.6</v>
      </c>
      <c r="I1606" s="2">
        <f>5*A38</f>
        <v>7.4999999999999997E-2</v>
      </c>
      <c r="J1606" s="2">
        <f>9*A23</f>
        <v>2.25</v>
      </c>
      <c r="K1606" s="2" t="s">
        <v>1980</v>
      </c>
      <c r="L1606" s="2" t="s">
        <v>1980</v>
      </c>
      <c r="M1606" s="2" t="s">
        <v>1980</v>
      </c>
    </row>
    <row r="1607" spans="3:13" ht="15.6" customHeight="1">
      <c r="C1607" s="2">
        <f t="shared" si="34"/>
        <v>3.42</v>
      </c>
      <c r="D1607" s="2" t="s">
        <v>1135</v>
      </c>
      <c r="E1607" s="2" t="s">
        <v>1370</v>
      </c>
      <c r="F1607" s="2" t="s">
        <v>1447</v>
      </c>
      <c r="G1607" s="2" t="s">
        <v>11</v>
      </c>
      <c r="H1607" s="2">
        <f>9*A6</f>
        <v>1.3499999999999999</v>
      </c>
      <c r="I1607" s="2">
        <f>6*A3</f>
        <v>0.60000000000000009</v>
      </c>
      <c r="J1607" s="2">
        <f>10*A38</f>
        <v>0.15</v>
      </c>
      <c r="K1607" s="2">
        <f>12*A57</f>
        <v>0.60000000000000009</v>
      </c>
      <c r="L1607" s="2">
        <f>6*A28</f>
        <v>0.72</v>
      </c>
      <c r="M1607" s="2" t="s">
        <v>1980</v>
      </c>
    </row>
    <row r="1608" spans="3:13" ht="15.6" customHeight="1">
      <c r="C1608" s="2">
        <f t="shared" si="34"/>
        <v>4.8249999999999993</v>
      </c>
      <c r="D1608" s="2" t="s">
        <v>1136</v>
      </c>
      <c r="E1608" s="2" t="s">
        <v>1363</v>
      </c>
      <c r="F1608" s="2" t="s">
        <v>1447</v>
      </c>
      <c r="G1608" s="2" t="s">
        <v>7</v>
      </c>
      <c r="H1608" s="2">
        <f>10*A3</f>
        <v>1</v>
      </c>
      <c r="I1608" s="2">
        <f>6*A7</f>
        <v>1.7999999999999998</v>
      </c>
      <c r="J1608" s="2">
        <f>8*A6</f>
        <v>1.2</v>
      </c>
      <c r="K1608" s="2">
        <f>15*A38</f>
        <v>0.22499999999999998</v>
      </c>
      <c r="L1608" s="2">
        <f>3*A14</f>
        <v>0.60000000000000009</v>
      </c>
      <c r="M1608" s="2" t="s">
        <v>1980</v>
      </c>
    </row>
    <row r="1609" spans="3:13" ht="15.6" customHeight="1">
      <c r="C1609" s="2">
        <f t="shared" si="34"/>
        <v>3.2249999999999996</v>
      </c>
      <c r="D1609" s="2" t="s">
        <v>1137</v>
      </c>
      <c r="E1609" s="2" t="s">
        <v>1370</v>
      </c>
      <c r="F1609" s="2" t="s">
        <v>1447</v>
      </c>
      <c r="G1609" s="2" t="s">
        <v>5</v>
      </c>
      <c r="H1609" s="2">
        <f>6*A6</f>
        <v>0.89999999999999991</v>
      </c>
      <c r="I1609" s="2">
        <f>5*A38</f>
        <v>7.4999999999999997E-2</v>
      </c>
      <c r="J1609" s="2">
        <f>9*A23</f>
        <v>2.25</v>
      </c>
      <c r="K1609" s="2" t="s">
        <v>1980</v>
      </c>
      <c r="L1609" s="2" t="s">
        <v>1980</v>
      </c>
      <c r="M1609" s="2" t="s">
        <v>1980</v>
      </c>
    </row>
    <row r="1610" spans="3:13" ht="15.6" customHeight="1">
      <c r="C1610" s="2">
        <f t="shared" si="34"/>
        <v>1.4849999999999999</v>
      </c>
      <c r="D1610" s="2" t="s">
        <v>1138</v>
      </c>
      <c r="E1610" s="2" t="s">
        <v>1435</v>
      </c>
      <c r="F1610" s="2" t="s">
        <v>1387</v>
      </c>
      <c r="G1610" s="2" t="s">
        <v>5</v>
      </c>
      <c r="H1610" s="2">
        <f>7*A9</f>
        <v>0.21</v>
      </c>
      <c r="I1610" s="2">
        <f>5*A6</f>
        <v>0.75</v>
      </c>
      <c r="J1610" s="2">
        <f>5*A38</f>
        <v>7.4999999999999997E-2</v>
      </c>
      <c r="K1610" s="2">
        <f>9*A18</f>
        <v>0.45</v>
      </c>
      <c r="L1610" s="2" t="s">
        <v>1980</v>
      </c>
      <c r="M1610" s="2" t="s">
        <v>1980</v>
      </c>
    </row>
    <row r="1611" spans="3:13" ht="15.6" customHeight="1">
      <c r="C1611" s="2">
        <f t="shared" si="34"/>
        <v>5.3849999999999989</v>
      </c>
      <c r="D1611" s="2" t="s">
        <v>1139</v>
      </c>
      <c r="E1611" s="2" t="s">
        <v>1435</v>
      </c>
      <c r="F1611" s="2" t="s">
        <v>1387</v>
      </c>
      <c r="G1611" s="2" t="s">
        <v>7</v>
      </c>
      <c r="H1611" s="2">
        <f>12*A9</f>
        <v>0.36</v>
      </c>
      <c r="I1611" s="2">
        <f>9*A7</f>
        <v>2.6999999999999997</v>
      </c>
      <c r="J1611" s="2">
        <f>7*A6</f>
        <v>1.05</v>
      </c>
      <c r="K1611" s="2">
        <f>15*A38</f>
        <v>0.22499999999999998</v>
      </c>
      <c r="L1611" s="2">
        <f>3*A16</f>
        <v>1.0499999999999998</v>
      </c>
      <c r="M1611" s="2" t="s">
        <v>1980</v>
      </c>
    </row>
    <row r="1612" spans="3:13" ht="15.6" customHeight="1">
      <c r="C1612" s="2">
        <f t="shared" si="34"/>
        <v>1.1400000000000001</v>
      </c>
      <c r="D1612" s="2" t="s">
        <v>1140</v>
      </c>
      <c r="E1612" s="2" t="s">
        <v>1435</v>
      </c>
      <c r="F1612" s="2" t="s">
        <v>1387</v>
      </c>
      <c r="G1612" s="2" t="s">
        <v>11</v>
      </c>
      <c r="H1612" s="2">
        <f>9*A9</f>
        <v>0.27</v>
      </c>
      <c r="I1612" s="2">
        <f>5*A2</f>
        <v>0.3</v>
      </c>
      <c r="J1612" s="2">
        <f>10*A38</f>
        <v>0.15</v>
      </c>
      <c r="K1612" s="2">
        <f>6*A13</f>
        <v>0.42000000000000004</v>
      </c>
      <c r="L1612" s="2" t="s">
        <v>1980</v>
      </c>
      <c r="M1612" s="2" t="s">
        <v>1980</v>
      </c>
    </row>
    <row r="1613" spans="3:13" ht="15.6" customHeight="1">
      <c r="C1613" s="2">
        <f t="shared" si="34"/>
        <v>1.23</v>
      </c>
      <c r="D1613" s="2" t="s">
        <v>1141</v>
      </c>
      <c r="E1613" s="2" t="s">
        <v>1435</v>
      </c>
      <c r="F1613" s="2" t="s">
        <v>1387</v>
      </c>
      <c r="G1613" s="2" t="s">
        <v>11</v>
      </c>
      <c r="H1613" s="2">
        <f>10*A9</f>
        <v>0.3</v>
      </c>
      <c r="I1613" s="2">
        <f>6*A2</f>
        <v>0.36</v>
      </c>
      <c r="J1613" s="2">
        <f>10*A38</f>
        <v>0.15</v>
      </c>
      <c r="K1613" s="2">
        <f>6*A13</f>
        <v>0.42000000000000004</v>
      </c>
      <c r="L1613" s="2" t="s">
        <v>1980</v>
      </c>
      <c r="M1613" s="2" t="s">
        <v>1980</v>
      </c>
    </row>
    <row r="1614" spans="3:13" ht="15.6" customHeight="1">
      <c r="C1614" s="2">
        <f t="shared" si="34"/>
        <v>5.4050000000000002</v>
      </c>
      <c r="D1614" s="2" t="s">
        <v>1142</v>
      </c>
      <c r="E1614" s="2" t="s">
        <v>1370</v>
      </c>
      <c r="F1614" s="2" t="s">
        <v>1425</v>
      </c>
      <c r="G1614" s="2" t="s">
        <v>7</v>
      </c>
      <c r="H1614" s="2">
        <f>10*A6</f>
        <v>1.5</v>
      </c>
      <c r="I1614" s="2">
        <f>6*A9</f>
        <v>0.18</v>
      </c>
      <c r="J1614" s="2">
        <f>8*A3</f>
        <v>0.8</v>
      </c>
      <c r="K1614" s="2">
        <f>15*A38</f>
        <v>0.22499999999999998</v>
      </c>
      <c r="L1614" s="2">
        <f>3*A22</f>
        <v>2.7</v>
      </c>
      <c r="M1614" s="2" t="s">
        <v>1980</v>
      </c>
    </row>
    <row r="1615" spans="3:13" ht="15.6" customHeight="1">
      <c r="C1615" s="2">
        <f t="shared" si="34"/>
        <v>7.3949999999999996</v>
      </c>
      <c r="D1615" s="2" t="s">
        <v>1143</v>
      </c>
      <c r="E1615" s="2" t="s">
        <v>1370</v>
      </c>
      <c r="F1615" s="2" t="s">
        <v>1425</v>
      </c>
      <c r="G1615" s="2" t="s">
        <v>7</v>
      </c>
      <c r="H1615" s="2">
        <f>11*A6</f>
        <v>1.65</v>
      </c>
      <c r="I1615" s="2">
        <f>15*A38</f>
        <v>0.22499999999999998</v>
      </c>
      <c r="J1615" s="2">
        <f>3*A22</f>
        <v>2.7</v>
      </c>
      <c r="K1615" s="2">
        <f>8*A7</f>
        <v>2.4</v>
      </c>
      <c r="L1615" s="2">
        <f>7*A2</f>
        <v>0.42</v>
      </c>
      <c r="M1615" s="2" t="s">
        <v>1980</v>
      </c>
    </row>
    <row r="1616" spans="3:13" ht="15.6" customHeight="1">
      <c r="C1616" s="2">
        <f t="shared" si="34"/>
        <v>7.0049999999999999</v>
      </c>
      <c r="D1616" s="2" t="s">
        <v>1144</v>
      </c>
      <c r="E1616" s="2" t="s">
        <v>1370</v>
      </c>
      <c r="F1616" s="2" t="s">
        <v>1425</v>
      </c>
      <c r="G1616" s="2" t="s">
        <v>7</v>
      </c>
      <c r="H1616" s="2">
        <f>10*A6</f>
        <v>1.5</v>
      </c>
      <c r="I1616" s="2">
        <f>6*A9</f>
        <v>0.18</v>
      </c>
      <c r="J1616" s="2">
        <f>8*A7</f>
        <v>2.4</v>
      </c>
      <c r="K1616" s="2">
        <f>15*A38</f>
        <v>0.22499999999999998</v>
      </c>
      <c r="L1616" s="2">
        <f>3*A22</f>
        <v>2.7</v>
      </c>
      <c r="M1616" s="2" t="s">
        <v>1980</v>
      </c>
    </row>
    <row r="1617" spans="3:13" ht="15.6" customHeight="1">
      <c r="C1617" s="2">
        <f t="shared" si="34"/>
        <v>3.7199999999999998</v>
      </c>
      <c r="D1617" s="2" t="s">
        <v>1145</v>
      </c>
      <c r="E1617" s="2" t="s">
        <v>1370</v>
      </c>
      <c r="F1617" s="2" t="s">
        <v>1425</v>
      </c>
      <c r="G1617" s="2" t="s">
        <v>11</v>
      </c>
      <c r="H1617" s="2">
        <f>9*A6</f>
        <v>1.3499999999999999</v>
      </c>
      <c r="I1617" s="2">
        <f>5*A7</f>
        <v>1.5</v>
      </c>
      <c r="J1617" s="2">
        <f>10*A38</f>
        <v>0.15</v>
      </c>
      <c r="K1617" s="2">
        <f>6*A28</f>
        <v>0.72</v>
      </c>
      <c r="L1617" s="2" t="s">
        <v>1980</v>
      </c>
      <c r="M1617" s="2" t="s">
        <v>1980</v>
      </c>
    </row>
    <row r="1618" spans="3:13" ht="15.6" customHeight="1">
      <c r="C1618" s="2">
        <f t="shared" si="34"/>
        <v>5.78</v>
      </c>
      <c r="D1618" s="2" t="s">
        <v>1146</v>
      </c>
      <c r="E1618" s="2" t="s">
        <v>1370</v>
      </c>
      <c r="F1618" s="2" t="s">
        <v>1425</v>
      </c>
      <c r="G1618" s="2" t="s">
        <v>11</v>
      </c>
      <c r="H1618" s="2">
        <f>11*A6</f>
        <v>1.65</v>
      </c>
      <c r="I1618" s="2">
        <f>9*A7</f>
        <v>2.6999999999999997</v>
      </c>
      <c r="J1618" s="2">
        <f>7*A5</f>
        <v>0.56000000000000005</v>
      </c>
      <c r="K1618" s="2">
        <f>10*A38</f>
        <v>0.15</v>
      </c>
      <c r="L1618" s="2">
        <f>6*A28</f>
        <v>0.72</v>
      </c>
      <c r="M1618" s="2" t="s">
        <v>1980</v>
      </c>
    </row>
    <row r="1619" spans="3:13" ht="15.6" customHeight="1">
      <c r="C1619" s="2">
        <f t="shared" si="34"/>
        <v>4.0199999999999996</v>
      </c>
      <c r="D1619" s="2" t="s">
        <v>1147</v>
      </c>
      <c r="E1619" s="2" t="s">
        <v>1370</v>
      </c>
      <c r="F1619" s="2" t="s">
        <v>1425</v>
      </c>
      <c r="G1619" s="2" t="s">
        <v>11</v>
      </c>
      <c r="H1619" s="2">
        <f>9*A6</f>
        <v>1.3499999999999999</v>
      </c>
      <c r="I1619" s="2">
        <f>6*A7</f>
        <v>1.7999999999999998</v>
      </c>
      <c r="J1619" s="2">
        <f>10*A38</f>
        <v>0.15</v>
      </c>
      <c r="K1619" s="2">
        <f>6*A28</f>
        <v>0.72</v>
      </c>
      <c r="L1619" s="2" t="s">
        <v>1980</v>
      </c>
      <c r="M1619" s="2" t="s">
        <v>1980</v>
      </c>
    </row>
    <row r="1620" spans="3:13" ht="15.6" customHeight="1">
      <c r="C1620" s="2">
        <f t="shared" si="34"/>
        <v>3.4649999999999999</v>
      </c>
      <c r="D1620" s="2" t="s">
        <v>1148</v>
      </c>
      <c r="E1620" s="2" t="s">
        <v>1370</v>
      </c>
      <c r="F1620" s="2" t="s">
        <v>1425</v>
      </c>
      <c r="G1620" s="2" t="s">
        <v>5</v>
      </c>
      <c r="H1620" s="2">
        <f>7*A6</f>
        <v>1.05</v>
      </c>
      <c r="I1620" s="2">
        <f>3*A9</f>
        <v>0.09</v>
      </c>
      <c r="J1620" s="2">
        <f>5*A38</f>
        <v>7.4999999999999997E-2</v>
      </c>
      <c r="K1620" s="2">
        <f>9*A23</f>
        <v>2.25</v>
      </c>
      <c r="L1620" s="2" t="s">
        <v>1980</v>
      </c>
      <c r="M1620" s="2" t="s">
        <v>1980</v>
      </c>
    </row>
    <row r="1621" spans="3:13" ht="15.6" customHeight="1">
      <c r="C1621" s="2">
        <f t="shared" si="34"/>
        <v>1.21</v>
      </c>
      <c r="D1621" s="2" t="s">
        <v>1149</v>
      </c>
      <c r="E1621" s="2" t="s">
        <v>1435</v>
      </c>
      <c r="F1621" s="2" t="s">
        <v>1383</v>
      </c>
      <c r="G1621" s="2" t="s">
        <v>11</v>
      </c>
      <c r="H1621" s="2">
        <f>8*A9</f>
        <v>0.24</v>
      </c>
      <c r="I1621" s="2">
        <f>5*A5</f>
        <v>0.4</v>
      </c>
      <c r="J1621" s="2">
        <f>10*A38</f>
        <v>0.15</v>
      </c>
      <c r="K1621" s="2">
        <f>6*A13</f>
        <v>0.42000000000000004</v>
      </c>
      <c r="L1621" s="2" t="s">
        <v>1980</v>
      </c>
      <c r="M1621" s="2" t="s">
        <v>1980</v>
      </c>
    </row>
    <row r="1622" spans="3:13" ht="15.6" customHeight="1">
      <c r="C1622" s="2">
        <f t="shared" si="34"/>
        <v>2.4099999999999997</v>
      </c>
      <c r="D1622" s="2" t="s">
        <v>1150</v>
      </c>
      <c r="E1622" s="2" t="s">
        <v>1435</v>
      </c>
      <c r="F1622" s="2" t="s">
        <v>1383</v>
      </c>
      <c r="G1622" s="2" t="s">
        <v>11</v>
      </c>
      <c r="H1622" s="2">
        <f>8*A9</f>
        <v>0.24</v>
      </c>
      <c r="I1622" s="2">
        <f>4*A7</f>
        <v>1.2</v>
      </c>
      <c r="J1622" s="2">
        <f>5*A5</f>
        <v>0.4</v>
      </c>
      <c r="K1622" s="2">
        <f>10*A38</f>
        <v>0.15</v>
      </c>
      <c r="L1622" s="2">
        <f>6*A13</f>
        <v>0.42000000000000004</v>
      </c>
      <c r="M1622" s="2" t="s">
        <v>1980</v>
      </c>
    </row>
    <row r="1623" spans="3:13" ht="15.6" customHeight="1">
      <c r="C1623" s="2">
        <f t="shared" si="34"/>
        <v>1.8799999999999997</v>
      </c>
      <c r="D1623" s="2" t="s">
        <v>1151</v>
      </c>
      <c r="E1623" s="2" t="s">
        <v>1363</v>
      </c>
      <c r="F1623" s="2" t="s">
        <v>1364</v>
      </c>
      <c r="G1623" s="2" t="s">
        <v>11</v>
      </c>
      <c r="H1623" s="2">
        <f>10*A3</f>
        <v>1</v>
      </c>
      <c r="I1623" s="2">
        <f>5*A9</f>
        <v>0.15</v>
      </c>
      <c r="J1623" s="2">
        <f>5*A5</f>
        <v>0.4</v>
      </c>
      <c r="K1623" s="2">
        <f>10*A38</f>
        <v>0.15</v>
      </c>
      <c r="L1623" s="2">
        <f>6*A15</f>
        <v>0.18</v>
      </c>
      <c r="M1623" s="2" t="s">
        <v>1980</v>
      </c>
    </row>
    <row r="1624" spans="3:13" ht="15.6" customHeight="1">
      <c r="C1624" s="2">
        <f t="shared" si="34"/>
        <v>2.7750000000000004</v>
      </c>
      <c r="D1624" s="2" t="s">
        <v>1152</v>
      </c>
      <c r="E1624" s="2" t="s">
        <v>1363</v>
      </c>
      <c r="F1624" s="2" t="s">
        <v>1364</v>
      </c>
      <c r="G1624" s="2" t="s">
        <v>7</v>
      </c>
      <c r="H1624" s="2">
        <f>12*A3</f>
        <v>1.2000000000000002</v>
      </c>
      <c r="I1624" s="2">
        <f>7*A9</f>
        <v>0.21</v>
      </c>
      <c r="J1624" s="2">
        <f>9*A2</f>
        <v>0.54</v>
      </c>
      <c r="K1624" s="2">
        <f>15*A38</f>
        <v>0.22499999999999998</v>
      </c>
      <c r="L1624" s="2">
        <f>3*A14</f>
        <v>0.60000000000000009</v>
      </c>
      <c r="M1624" s="2" t="s">
        <v>1980</v>
      </c>
    </row>
    <row r="1625" spans="3:13" ht="15.6" customHeight="1">
      <c r="C1625" s="2">
        <f t="shared" si="34"/>
        <v>3.4550000000000001</v>
      </c>
      <c r="D1625" s="2" t="s">
        <v>1153</v>
      </c>
      <c r="E1625" s="2" t="s">
        <v>1363</v>
      </c>
      <c r="F1625" s="2" t="s">
        <v>1364</v>
      </c>
      <c r="G1625" s="2" t="s">
        <v>7</v>
      </c>
      <c r="H1625" s="2">
        <f>11*A3</f>
        <v>1.1000000000000001</v>
      </c>
      <c r="I1625" s="2">
        <f>8*A2</f>
        <v>0.48</v>
      </c>
      <c r="J1625" s="2">
        <f>7*A6</f>
        <v>1.05</v>
      </c>
      <c r="K1625" s="2">
        <f>15*A38</f>
        <v>0.22499999999999998</v>
      </c>
      <c r="L1625" s="2">
        <f>3*A14</f>
        <v>0.60000000000000009</v>
      </c>
      <c r="M1625" s="2" t="s">
        <v>1980</v>
      </c>
    </row>
    <row r="1626" spans="3:13" ht="15.6" customHeight="1">
      <c r="C1626" s="2">
        <f t="shared" si="34"/>
        <v>2.73</v>
      </c>
      <c r="D1626" s="2" t="s">
        <v>1154</v>
      </c>
      <c r="E1626" s="2" t="s">
        <v>1363</v>
      </c>
      <c r="F1626" s="2" t="s">
        <v>1391</v>
      </c>
      <c r="G1626" s="2" t="s">
        <v>11</v>
      </c>
      <c r="H1626" s="2">
        <f>9*A3</f>
        <v>0.9</v>
      </c>
      <c r="I1626" s="2">
        <f>6*A6</f>
        <v>0.89999999999999991</v>
      </c>
      <c r="J1626" s="2">
        <f>10*A38</f>
        <v>0.15</v>
      </c>
      <c r="K1626" s="2">
        <f>12*A57</f>
        <v>0.60000000000000009</v>
      </c>
      <c r="L1626" s="2">
        <f>6*A15</f>
        <v>0.18</v>
      </c>
      <c r="M1626" s="2" t="s">
        <v>1980</v>
      </c>
    </row>
    <row r="1627" spans="3:13" ht="15.6" customHeight="1">
      <c r="C1627" s="2">
        <f t="shared" si="34"/>
        <v>4.3599999999999994</v>
      </c>
      <c r="D1627" s="2" t="s">
        <v>1155</v>
      </c>
      <c r="E1627" s="2" t="s">
        <v>1363</v>
      </c>
      <c r="F1627" s="2" t="s">
        <v>1391</v>
      </c>
      <c r="G1627" s="2" t="s">
        <v>11</v>
      </c>
      <c r="H1627" s="2">
        <f>13*A3</f>
        <v>1.3</v>
      </c>
      <c r="I1627" s="2">
        <f>8*A2</f>
        <v>0.48</v>
      </c>
      <c r="J1627" s="2">
        <f>9*A6</f>
        <v>1.3499999999999999</v>
      </c>
      <c r="K1627" s="2">
        <f>10*A38</f>
        <v>0.15</v>
      </c>
      <c r="L1627" s="2">
        <f>18*A57</f>
        <v>0.9</v>
      </c>
      <c r="M1627" s="2">
        <f>6*A15</f>
        <v>0.18</v>
      </c>
    </row>
    <row r="1628" spans="3:13" ht="15.6" customHeight="1">
      <c r="C1628" s="2">
        <f t="shared" si="34"/>
        <v>4.6850000000000005</v>
      </c>
      <c r="D1628" s="2" t="s">
        <v>1156</v>
      </c>
      <c r="E1628" s="2" t="s">
        <v>1363</v>
      </c>
      <c r="F1628" s="2" t="s">
        <v>1376</v>
      </c>
      <c r="G1628" s="2" t="s">
        <v>7</v>
      </c>
      <c r="H1628" s="2">
        <f>9*A3</f>
        <v>0.9</v>
      </c>
      <c r="I1628" s="2">
        <f>7*A7</f>
        <v>2.1</v>
      </c>
      <c r="J1628" s="2">
        <f>6*A2</f>
        <v>0.36</v>
      </c>
      <c r="K1628" s="2">
        <f>15*A38</f>
        <v>0.22499999999999998</v>
      </c>
      <c r="L1628" s="2">
        <f>10*A57</f>
        <v>0.5</v>
      </c>
      <c r="M1628" s="2">
        <f>3*A14</f>
        <v>0.60000000000000009</v>
      </c>
    </row>
    <row r="1629" spans="3:13" ht="15.6" customHeight="1">
      <c r="C1629" s="2">
        <f t="shared" si="34"/>
        <v>3.6850000000000005</v>
      </c>
      <c r="D1629" s="2" t="s">
        <v>1157</v>
      </c>
      <c r="E1629" s="2" t="s">
        <v>1363</v>
      </c>
      <c r="F1629" s="2" t="s">
        <v>1376</v>
      </c>
      <c r="G1629" s="2" t="s">
        <v>7</v>
      </c>
      <c r="H1629" s="2">
        <f>11*A3</f>
        <v>1.1000000000000001</v>
      </c>
      <c r="I1629" s="2">
        <f>7*A2</f>
        <v>0.42</v>
      </c>
      <c r="J1629" s="2">
        <f>8*A5</f>
        <v>0.64</v>
      </c>
      <c r="K1629" s="2">
        <f>15*A38</f>
        <v>0.22499999999999998</v>
      </c>
      <c r="L1629" s="2">
        <f>14*A57</f>
        <v>0.70000000000000007</v>
      </c>
      <c r="M1629" s="2">
        <f>3*A14</f>
        <v>0.60000000000000009</v>
      </c>
    </row>
    <row r="1630" spans="3:13" ht="15.6" customHeight="1">
      <c r="C1630" s="2">
        <f t="shared" si="34"/>
        <v>2.3999999999999995</v>
      </c>
      <c r="D1630" s="2" t="s">
        <v>1158</v>
      </c>
      <c r="E1630" s="2" t="s">
        <v>1370</v>
      </c>
      <c r="F1630" s="2" t="s">
        <v>1376</v>
      </c>
      <c r="G1630" s="2" t="s">
        <v>11</v>
      </c>
      <c r="H1630" s="2">
        <f>9*A6</f>
        <v>1.3499999999999999</v>
      </c>
      <c r="I1630" s="2">
        <f>6*A9</f>
        <v>0.18</v>
      </c>
      <c r="J1630" s="2">
        <f>10*A38</f>
        <v>0.15</v>
      </c>
      <c r="K1630" s="2">
        <f>6*A28</f>
        <v>0.72</v>
      </c>
      <c r="L1630" s="2" t="s">
        <v>1980</v>
      </c>
      <c r="M1630" s="2" t="s">
        <v>1980</v>
      </c>
    </row>
    <row r="1631" spans="3:13" ht="15.6" customHeight="1">
      <c r="C1631" s="2">
        <f t="shared" si="34"/>
        <v>3.0750000000000002</v>
      </c>
      <c r="D1631" s="2" t="s">
        <v>1159</v>
      </c>
      <c r="E1631" s="2" t="s">
        <v>1370</v>
      </c>
      <c r="F1631" s="2" t="s">
        <v>1376</v>
      </c>
      <c r="G1631" s="2" t="s">
        <v>5</v>
      </c>
      <c r="H1631" s="2">
        <f>5*A6</f>
        <v>0.75</v>
      </c>
      <c r="I1631" s="2">
        <f>5*A38</f>
        <v>7.4999999999999997E-2</v>
      </c>
      <c r="J1631" s="2">
        <f>9*A23</f>
        <v>2.25</v>
      </c>
      <c r="K1631" s="2" t="s">
        <v>1980</v>
      </c>
      <c r="L1631" s="2" t="s">
        <v>1980</v>
      </c>
      <c r="M1631" s="2" t="s">
        <v>1980</v>
      </c>
    </row>
    <row r="1632" spans="3:13" ht="15.6" customHeight="1">
      <c r="C1632" s="2">
        <f t="shared" si="34"/>
        <v>3.13</v>
      </c>
      <c r="D1632" s="2" t="s">
        <v>1160</v>
      </c>
      <c r="E1632" s="2" t="s">
        <v>1363</v>
      </c>
      <c r="F1632" s="2" t="s">
        <v>1447</v>
      </c>
      <c r="G1632" s="2" t="s">
        <v>11</v>
      </c>
      <c r="H1632" s="2">
        <f>8*A3</f>
        <v>0.8</v>
      </c>
      <c r="I1632" s="2">
        <f>5*A7</f>
        <v>1.5</v>
      </c>
      <c r="J1632" s="2">
        <f>10*A38</f>
        <v>0.15</v>
      </c>
      <c r="K1632" s="2">
        <f>10*A57</f>
        <v>0.5</v>
      </c>
      <c r="L1632" s="2">
        <f>6*A15</f>
        <v>0.18</v>
      </c>
      <c r="M1632" s="2" t="s">
        <v>1980</v>
      </c>
    </row>
    <row r="1633" spans="3:13" ht="15.6" customHeight="1">
      <c r="C1633" s="2">
        <f t="shared" si="34"/>
        <v>4.4450000000000003</v>
      </c>
      <c r="D1633" s="2" t="s">
        <v>1161</v>
      </c>
      <c r="E1633" s="2" t="s">
        <v>1363</v>
      </c>
      <c r="F1633" s="2" t="s">
        <v>1447</v>
      </c>
      <c r="G1633" s="2" t="s">
        <v>7</v>
      </c>
      <c r="H1633" s="2">
        <f>9*A3</f>
        <v>0.9</v>
      </c>
      <c r="I1633" s="2">
        <f>6*A7</f>
        <v>1.7999999999999998</v>
      </c>
      <c r="J1633" s="2">
        <f>7*A2</f>
        <v>0.42</v>
      </c>
      <c r="K1633" s="2">
        <f>15*A38</f>
        <v>0.22499999999999998</v>
      </c>
      <c r="L1633" s="2">
        <f>10*A57</f>
        <v>0.5</v>
      </c>
      <c r="M1633" s="2">
        <f>3*A14</f>
        <v>0.60000000000000009</v>
      </c>
    </row>
    <row r="1634" spans="3:13" ht="15.6" customHeight="1">
      <c r="C1634" s="2">
        <f t="shared" si="34"/>
        <v>2.5649999999999999</v>
      </c>
      <c r="D1634" s="2" t="s">
        <v>1162</v>
      </c>
      <c r="E1634" s="2" t="s">
        <v>1378</v>
      </c>
      <c r="F1634" s="2" t="s">
        <v>1371</v>
      </c>
      <c r="G1634" s="2" t="s">
        <v>5</v>
      </c>
      <c r="H1634" s="2">
        <f>5*A5</f>
        <v>0.4</v>
      </c>
      <c r="I1634" s="2">
        <f>3*A9</f>
        <v>0.09</v>
      </c>
      <c r="J1634" s="2">
        <f>5*A38</f>
        <v>7.4999999999999997E-2</v>
      </c>
      <c r="K1634" s="2">
        <f>20*A49</f>
        <v>2</v>
      </c>
      <c r="L1634" s="2" t="s">
        <v>1980</v>
      </c>
      <c r="M1634" s="2" t="s">
        <v>1980</v>
      </c>
    </row>
    <row r="1635" spans="3:13" ht="15.6" customHeight="1">
      <c r="C1635" s="2">
        <f t="shared" si="34"/>
        <v>3.93</v>
      </c>
      <c r="D1635" s="2" t="s">
        <v>1163</v>
      </c>
      <c r="E1635" s="2" t="s">
        <v>1378</v>
      </c>
      <c r="F1635" s="2" t="s">
        <v>1371</v>
      </c>
      <c r="G1635" s="2" t="s">
        <v>11</v>
      </c>
      <c r="H1635" s="2">
        <f>9*A5</f>
        <v>0.72</v>
      </c>
      <c r="I1635" s="2">
        <f>7*A7</f>
        <v>2.1</v>
      </c>
      <c r="J1635" s="2">
        <f>6*A2</f>
        <v>0.36</v>
      </c>
      <c r="K1635" s="2">
        <f>10*A38</f>
        <v>0.15</v>
      </c>
      <c r="L1635" s="2">
        <f>3*A47</f>
        <v>0.60000000000000009</v>
      </c>
      <c r="M1635" s="2" t="s">
        <v>1980</v>
      </c>
    </row>
    <row r="1636" spans="3:13" ht="15.6" customHeight="1">
      <c r="C1636" s="2">
        <f t="shared" si="34"/>
        <v>2.6999999999999997</v>
      </c>
      <c r="D1636" s="2" t="s">
        <v>1164</v>
      </c>
      <c r="E1636" s="2" t="s">
        <v>1435</v>
      </c>
      <c r="F1636" s="2" t="s">
        <v>1371</v>
      </c>
      <c r="G1636" s="2" t="s">
        <v>11</v>
      </c>
      <c r="H1636" s="2">
        <f>11*A9</f>
        <v>0.32999999999999996</v>
      </c>
      <c r="I1636" s="2">
        <f>6*A7</f>
        <v>1.7999999999999998</v>
      </c>
      <c r="J1636" s="2">
        <f>10*A38</f>
        <v>0.15</v>
      </c>
      <c r="K1636" s="2">
        <f>6*A13</f>
        <v>0.42000000000000004</v>
      </c>
      <c r="L1636" s="2" t="s">
        <v>1980</v>
      </c>
      <c r="M1636" s="2" t="s">
        <v>1980</v>
      </c>
    </row>
    <row r="1637" spans="3:13" ht="15.6" customHeight="1">
      <c r="C1637" s="2">
        <f t="shared" si="34"/>
        <v>2.4149999999999996</v>
      </c>
      <c r="D1637" s="2" t="s">
        <v>1165</v>
      </c>
      <c r="E1637" s="2" t="s">
        <v>1422</v>
      </c>
      <c r="F1637" s="2" t="s">
        <v>1376</v>
      </c>
      <c r="G1637" s="2" t="s">
        <v>7</v>
      </c>
      <c r="H1637" s="2">
        <f>11*A2</f>
        <v>0.65999999999999992</v>
      </c>
      <c r="I1637" s="2">
        <f>6*A9</f>
        <v>0.18</v>
      </c>
      <c r="J1637" s="2">
        <f>9*A6</f>
        <v>1.3499999999999999</v>
      </c>
      <c r="K1637" s="2">
        <f>15*A38</f>
        <v>0.22499999999999998</v>
      </c>
      <c r="L1637" s="2" t="s">
        <v>1980</v>
      </c>
      <c r="M1637" s="2" t="s">
        <v>1980</v>
      </c>
    </row>
    <row r="1638" spans="3:13" ht="15.6" customHeight="1">
      <c r="C1638" s="2">
        <f t="shared" si="34"/>
        <v>1.5599999999999998</v>
      </c>
      <c r="D1638" s="2" t="s">
        <v>1166</v>
      </c>
      <c r="E1638" s="2" t="s">
        <v>1422</v>
      </c>
      <c r="F1638" s="2" t="s">
        <v>1376</v>
      </c>
      <c r="G1638" s="2" t="s">
        <v>11</v>
      </c>
      <c r="H1638" s="2">
        <f>8*A2</f>
        <v>0.48</v>
      </c>
      <c r="I1638" s="2">
        <f>6*A9</f>
        <v>0.18</v>
      </c>
      <c r="J1638" s="2">
        <f>5*A6</f>
        <v>0.75</v>
      </c>
      <c r="K1638" s="2">
        <f>10*A38</f>
        <v>0.15</v>
      </c>
      <c r="L1638" s="2" t="s">
        <v>1980</v>
      </c>
      <c r="M1638" s="2" t="s">
        <v>1980</v>
      </c>
    </row>
    <row r="1639" spans="3:13" ht="15.6" customHeight="1">
      <c r="C1639" s="2">
        <f t="shared" si="34"/>
        <v>5.6549999999999994</v>
      </c>
      <c r="D1639" s="2" t="s">
        <v>1167</v>
      </c>
      <c r="E1639" s="2" t="s">
        <v>1382</v>
      </c>
      <c r="F1639" s="2" t="s">
        <v>1364</v>
      </c>
      <c r="G1639" s="2" t="s">
        <v>7</v>
      </c>
      <c r="H1639" s="2">
        <f>13*A7</f>
        <v>3.9</v>
      </c>
      <c r="I1639" s="2">
        <f>8*A9</f>
        <v>0.24</v>
      </c>
      <c r="J1639" s="2">
        <f>9*A2</f>
        <v>0.54</v>
      </c>
      <c r="K1639" s="2">
        <f>15*A38</f>
        <v>0.22499999999999998</v>
      </c>
      <c r="L1639" s="2">
        <f>3*A24</f>
        <v>0.75</v>
      </c>
      <c r="M1639" s="2" t="s">
        <v>1980</v>
      </c>
    </row>
    <row r="1640" spans="3:13" ht="15.6" customHeight="1">
      <c r="C1640" s="2">
        <f t="shared" si="34"/>
        <v>1.35</v>
      </c>
      <c r="D1640" s="2" t="s">
        <v>1168</v>
      </c>
      <c r="E1640" s="2" t="s">
        <v>1378</v>
      </c>
      <c r="F1640" s="2" t="s">
        <v>1364</v>
      </c>
      <c r="G1640" s="2" t="s">
        <v>11</v>
      </c>
      <c r="H1640" s="2">
        <f>6*A5</f>
        <v>0.48</v>
      </c>
      <c r="I1640" s="2">
        <f>4*A9</f>
        <v>0.12</v>
      </c>
      <c r="J1640" s="2">
        <f>10*A38</f>
        <v>0.15</v>
      </c>
      <c r="K1640" s="2">
        <f>3*A47</f>
        <v>0.60000000000000009</v>
      </c>
      <c r="L1640" s="2" t="s">
        <v>1980</v>
      </c>
      <c r="M1640" s="2" t="s">
        <v>1980</v>
      </c>
    </row>
    <row r="1641" spans="3:13" ht="15.6" customHeight="1">
      <c r="C1641" s="2">
        <f t="shared" si="34"/>
        <v>2.4750000000000001</v>
      </c>
      <c r="D1641" s="2" t="s">
        <v>1169</v>
      </c>
      <c r="E1641" s="2" t="s">
        <v>1378</v>
      </c>
      <c r="F1641" s="2" t="s">
        <v>1364</v>
      </c>
      <c r="G1641" s="2" t="s">
        <v>5</v>
      </c>
      <c r="H1641" s="2">
        <f>5*A5</f>
        <v>0.4</v>
      </c>
      <c r="I1641" s="2">
        <f>5*A38</f>
        <v>7.4999999999999997E-2</v>
      </c>
      <c r="J1641" s="2">
        <f>20*A49</f>
        <v>2</v>
      </c>
      <c r="K1641" s="2" t="s">
        <v>1980</v>
      </c>
      <c r="L1641" s="2" t="s">
        <v>1980</v>
      </c>
      <c r="M1641" s="2" t="s">
        <v>1980</v>
      </c>
    </row>
    <row r="1642" spans="3:13" ht="15.6" customHeight="1">
      <c r="C1642" s="2">
        <f t="shared" si="34"/>
        <v>1.5950000000000002</v>
      </c>
      <c r="D1642" s="2" t="s">
        <v>1170</v>
      </c>
      <c r="E1642" s="2" t="s">
        <v>1422</v>
      </c>
      <c r="F1642" s="2" t="s">
        <v>1383</v>
      </c>
      <c r="G1642" s="2" t="s">
        <v>7</v>
      </c>
      <c r="H1642" s="2">
        <f>10*A2</f>
        <v>0.6</v>
      </c>
      <c r="I1642" s="2">
        <f>7*A9</f>
        <v>0.21</v>
      </c>
      <c r="J1642" s="2">
        <f>7*A5</f>
        <v>0.56000000000000005</v>
      </c>
      <c r="K1642" s="2">
        <f>15*A38</f>
        <v>0.22499999999999998</v>
      </c>
      <c r="L1642" s="2" t="s">
        <v>1980</v>
      </c>
      <c r="M1642" s="2" t="s">
        <v>1980</v>
      </c>
    </row>
    <row r="1643" spans="3:13" ht="15.6" customHeight="1">
      <c r="C1643" s="2">
        <f t="shared" si="34"/>
        <v>3.3449999999999998</v>
      </c>
      <c r="D1643" s="2" t="s">
        <v>1171</v>
      </c>
      <c r="E1643" s="2" t="s">
        <v>1370</v>
      </c>
      <c r="F1643" s="2" t="s">
        <v>1424</v>
      </c>
      <c r="G1643" s="2" t="s">
        <v>5</v>
      </c>
      <c r="H1643" s="2">
        <f>6*A6</f>
        <v>0.89999999999999991</v>
      </c>
      <c r="I1643" s="2">
        <f>4*A9</f>
        <v>0.12</v>
      </c>
      <c r="J1643" s="2">
        <f>5*A38</f>
        <v>7.4999999999999997E-2</v>
      </c>
      <c r="K1643" s="2">
        <f>9*A23</f>
        <v>2.25</v>
      </c>
      <c r="L1643" s="2" t="s">
        <v>1980</v>
      </c>
      <c r="M1643" s="2" t="s">
        <v>1980</v>
      </c>
    </row>
    <row r="1644" spans="3:13" ht="15.6" customHeight="1">
      <c r="C1644" s="2">
        <f t="shared" si="34"/>
        <v>7.3649999999999993</v>
      </c>
      <c r="D1644" s="2" t="s">
        <v>1172</v>
      </c>
      <c r="E1644" s="2" t="s">
        <v>1370</v>
      </c>
      <c r="F1644" s="2" t="s">
        <v>1376</v>
      </c>
      <c r="G1644" s="2" t="s">
        <v>7</v>
      </c>
      <c r="H1644" s="2">
        <f>12*A6</f>
        <v>1.7999999999999998</v>
      </c>
      <c r="I1644" s="2">
        <f>8*A9</f>
        <v>0.24</v>
      </c>
      <c r="J1644" s="2">
        <f>8*A7</f>
        <v>2.4</v>
      </c>
      <c r="K1644" s="2">
        <f>15*A38</f>
        <v>0.22499999999999998</v>
      </c>
      <c r="L1644" s="2">
        <f>3*A22</f>
        <v>2.7</v>
      </c>
      <c r="M1644" s="2" t="s">
        <v>1980</v>
      </c>
    </row>
    <row r="1645" spans="3:13" ht="15.6" customHeight="1">
      <c r="C1645" s="2">
        <f t="shared" ref="C1645:C1708" si="35">SUM(H1645:M1645)</f>
        <v>2.37</v>
      </c>
      <c r="D1645" s="2" t="s">
        <v>1173</v>
      </c>
      <c r="E1645" s="2" t="s">
        <v>1370</v>
      </c>
      <c r="F1645" s="2" t="s">
        <v>1376</v>
      </c>
      <c r="G1645" s="2" t="s">
        <v>11</v>
      </c>
      <c r="H1645" s="2">
        <f>5*A2</f>
        <v>0.3</v>
      </c>
      <c r="I1645" s="2">
        <f>8*A6</f>
        <v>1.2</v>
      </c>
      <c r="J1645" s="2">
        <f>10*A38</f>
        <v>0.15</v>
      </c>
      <c r="K1645" s="2">
        <f>6*A28</f>
        <v>0.72</v>
      </c>
      <c r="L1645" s="2" t="s">
        <v>1980</v>
      </c>
      <c r="M1645" s="2" t="s">
        <v>1980</v>
      </c>
    </row>
    <row r="1646" spans="3:13" ht="15.6" customHeight="1">
      <c r="C1646" s="2">
        <f t="shared" si="35"/>
        <v>7.3649999999999993</v>
      </c>
      <c r="D1646" s="2" t="s">
        <v>1174</v>
      </c>
      <c r="E1646" s="2" t="s">
        <v>1370</v>
      </c>
      <c r="F1646" s="2" t="s">
        <v>1376</v>
      </c>
      <c r="G1646" s="2" t="s">
        <v>7</v>
      </c>
      <c r="H1646" s="2">
        <f>12*A6</f>
        <v>1.7999999999999998</v>
      </c>
      <c r="I1646" s="2">
        <f>7*A7</f>
        <v>2.1</v>
      </c>
      <c r="J1646" s="2">
        <f>9*A2</f>
        <v>0.54</v>
      </c>
      <c r="K1646" s="2">
        <f>15*A38</f>
        <v>0.22499999999999998</v>
      </c>
      <c r="L1646" s="2">
        <f>3*A22</f>
        <v>2.7</v>
      </c>
      <c r="M1646" s="2" t="s">
        <v>1980</v>
      </c>
    </row>
    <row r="1647" spans="3:13" ht="15.6" customHeight="1">
      <c r="C1647" s="2">
        <f t="shared" si="35"/>
        <v>4.47</v>
      </c>
      <c r="D1647" s="2" t="s">
        <v>1175</v>
      </c>
      <c r="E1647" s="2" t="s">
        <v>1382</v>
      </c>
      <c r="F1647" s="2" t="s">
        <v>1424</v>
      </c>
      <c r="G1647" s="2" t="s">
        <v>11</v>
      </c>
      <c r="H1647" s="2">
        <f>9*A7</f>
        <v>2.6999999999999997</v>
      </c>
      <c r="I1647" s="2">
        <f>5*A9</f>
        <v>0.15</v>
      </c>
      <c r="J1647" s="2">
        <f>7*A6</f>
        <v>1.05</v>
      </c>
      <c r="K1647" s="2">
        <f>10*A38</f>
        <v>0.15</v>
      </c>
      <c r="L1647" s="2">
        <f>6*A11</f>
        <v>0.42000000000000004</v>
      </c>
      <c r="M1647" s="2" t="s">
        <v>1980</v>
      </c>
    </row>
    <row r="1648" spans="3:13" ht="15.6" customHeight="1">
      <c r="C1648" s="2">
        <f t="shared" si="35"/>
        <v>2.8050000000000002</v>
      </c>
      <c r="D1648" s="2" t="s">
        <v>1176</v>
      </c>
      <c r="E1648" s="2" t="s">
        <v>1382</v>
      </c>
      <c r="F1648" s="2" t="s">
        <v>1424</v>
      </c>
      <c r="G1648" s="2" t="s">
        <v>5</v>
      </c>
      <c r="H1648" s="2">
        <f>7*A7</f>
        <v>2.1</v>
      </c>
      <c r="I1648" s="2">
        <f>3*A6</f>
        <v>0.44999999999999996</v>
      </c>
      <c r="J1648" s="2">
        <f>5*A38</f>
        <v>7.4999999999999997E-2</v>
      </c>
      <c r="K1648" s="2">
        <f>9*A20</f>
        <v>0.18</v>
      </c>
      <c r="L1648" s="2" t="s">
        <v>1980</v>
      </c>
      <c r="M1648" s="2" t="s">
        <v>1980</v>
      </c>
    </row>
    <row r="1649" spans="3:13" ht="15.6" customHeight="1">
      <c r="C1649" s="2">
        <f t="shared" si="35"/>
        <v>2.2199999999999998</v>
      </c>
      <c r="D1649" s="2" t="s">
        <v>1177</v>
      </c>
      <c r="E1649" s="2" t="s">
        <v>1370</v>
      </c>
      <c r="F1649" s="2" t="s">
        <v>1383</v>
      </c>
      <c r="G1649" s="2" t="s">
        <v>11</v>
      </c>
      <c r="H1649" s="2">
        <f>9*A6</f>
        <v>1.3499999999999999</v>
      </c>
      <c r="I1649" s="2">
        <f>10*A38</f>
        <v>0.15</v>
      </c>
      <c r="J1649" s="2">
        <f>6*A28</f>
        <v>0.72</v>
      </c>
      <c r="K1649" s="2" t="s">
        <v>1980</v>
      </c>
      <c r="L1649" s="2" t="s">
        <v>1980</v>
      </c>
      <c r="M1649" s="2" t="s">
        <v>1980</v>
      </c>
    </row>
    <row r="1650" spans="3:13" ht="15.6" customHeight="1">
      <c r="C1650" s="2">
        <f t="shared" si="35"/>
        <v>2.3999999999999995</v>
      </c>
      <c r="D1650" s="2" t="s">
        <v>1178</v>
      </c>
      <c r="E1650" s="2" t="s">
        <v>1370</v>
      </c>
      <c r="F1650" s="2" t="s">
        <v>1383</v>
      </c>
      <c r="G1650" s="2" t="s">
        <v>11</v>
      </c>
      <c r="H1650" s="2">
        <f>9*A6</f>
        <v>1.3499999999999999</v>
      </c>
      <c r="I1650" s="2">
        <f>6*A9</f>
        <v>0.18</v>
      </c>
      <c r="J1650" s="2">
        <f>10*A38</f>
        <v>0.15</v>
      </c>
      <c r="K1650" s="2">
        <f>6*A28</f>
        <v>0.72</v>
      </c>
      <c r="L1650" s="2" t="s">
        <v>1980</v>
      </c>
      <c r="M1650" s="2" t="s">
        <v>1980</v>
      </c>
    </row>
    <row r="1651" spans="3:13" ht="15.6" customHeight="1">
      <c r="C1651" s="2">
        <f t="shared" si="35"/>
        <v>5.42</v>
      </c>
      <c r="D1651" s="2" t="s">
        <v>1179</v>
      </c>
      <c r="E1651" s="2" t="s">
        <v>1382</v>
      </c>
      <c r="F1651" s="2" t="s">
        <v>1383</v>
      </c>
      <c r="G1651" s="2" t="s">
        <v>7</v>
      </c>
      <c r="H1651" s="2">
        <f>12*A7</f>
        <v>3.5999999999999996</v>
      </c>
      <c r="I1651" s="2">
        <f>9*A9</f>
        <v>0.27</v>
      </c>
      <c r="J1651" s="2">
        <f>7*A5</f>
        <v>0.56000000000000005</v>
      </c>
      <c r="K1651" s="2">
        <f>16*A38</f>
        <v>0.24</v>
      </c>
      <c r="L1651" s="2">
        <f>3*A24</f>
        <v>0.75</v>
      </c>
      <c r="M1651" s="2" t="s">
        <v>1980</v>
      </c>
    </row>
    <row r="1652" spans="3:13" ht="15.6" customHeight="1">
      <c r="C1652" s="2">
        <f t="shared" si="35"/>
        <v>3.9500000000000006</v>
      </c>
      <c r="D1652" s="2" t="s">
        <v>1180</v>
      </c>
      <c r="E1652" s="2" t="s">
        <v>1363</v>
      </c>
      <c r="F1652" s="2" t="s">
        <v>1425</v>
      </c>
      <c r="G1652" s="2" t="s">
        <v>7</v>
      </c>
      <c r="H1652" s="2">
        <f>12*A3</f>
        <v>1.2000000000000002</v>
      </c>
      <c r="I1652" s="2">
        <f>7*A5</f>
        <v>0.56000000000000005</v>
      </c>
      <c r="J1652" s="2">
        <f>9*A6</f>
        <v>1.3499999999999999</v>
      </c>
      <c r="K1652" s="2">
        <f>16*A38</f>
        <v>0.24</v>
      </c>
      <c r="L1652" s="2">
        <f>3*A14</f>
        <v>0.60000000000000009</v>
      </c>
      <c r="M1652" s="2" t="s">
        <v>1980</v>
      </c>
    </row>
    <row r="1653" spans="3:13" ht="15.6" customHeight="1">
      <c r="C1653" s="2">
        <f t="shared" si="35"/>
        <v>5.86</v>
      </c>
      <c r="D1653" s="2" t="s">
        <v>1181</v>
      </c>
      <c r="E1653" s="2" t="s">
        <v>1370</v>
      </c>
      <c r="F1653" s="2" t="s">
        <v>1425</v>
      </c>
      <c r="G1653" s="2" t="s">
        <v>7</v>
      </c>
      <c r="H1653" s="2">
        <f>12*A6</f>
        <v>1.7999999999999998</v>
      </c>
      <c r="I1653" s="2">
        <f>8*A2</f>
        <v>0.48</v>
      </c>
      <c r="J1653" s="2">
        <f>8*A5</f>
        <v>0.64</v>
      </c>
      <c r="K1653" s="2">
        <f>16*A38</f>
        <v>0.24</v>
      </c>
      <c r="L1653" s="2">
        <f>3*A22</f>
        <v>2.7</v>
      </c>
      <c r="M1653" s="2" t="s">
        <v>1980</v>
      </c>
    </row>
    <row r="1654" spans="3:13" ht="15.6" customHeight="1">
      <c r="C1654" s="2">
        <f t="shared" si="35"/>
        <v>4.08</v>
      </c>
      <c r="D1654" s="2" t="s">
        <v>1182</v>
      </c>
      <c r="E1654" s="2" t="s">
        <v>1363</v>
      </c>
      <c r="F1654" s="2" t="s">
        <v>1376</v>
      </c>
      <c r="G1654" s="2" t="s">
        <v>7</v>
      </c>
      <c r="H1654" s="2">
        <f>12*A3</f>
        <v>1.2000000000000002</v>
      </c>
      <c r="I1654" s="2">
        <f>6*A2</f>
        <v>0.36</v>
      </c>
      <c r="J1654" s="2">
        <f>6*A5</f>
        <v>0.48</v>
      </c>
      <c r="K1654" s="2">
        <f>8*A6</f>
        <v>1.2</v>
      </c>
      <c r="L1654" s="2">
        <f>16*A38</f>
        <v>0.24</v>
      </c>
      <c r="M1654" s="2">
        <f>3*A14</f>
        <v>0.60000000000000009</v>
      </c>
    </row>
    <row r="1655" spans="3:13" ht="15.6" customHeight="1">
      <c r="C1655" s="2">
        <f t="shared" si="35"/>
        <v>1.88</v>
      </c>
      <c r="D1655" s="2" t="s">
        <v>1183</v>
      </c>
      <c r="E1655" s="2" t="s">
        <v>1363</v>
      </c>
      <c r="F1655" s="2" t="s">
        <v>1376</v>
      </c>
      <c r="G1655" s="2" t="s">
        <v>11</v>
      </c>
      <c r="H1655" s="2">
        <f>8*A3</f>
        <v>0.8</v>
      </c>
      <c r="I1655" s="2">
        <f>5*A6</f>
        <v>0.75</v>
      </c>
      <c r="J1655" s="2">
        <f>10*A38</f>
        <v>0.15</v>
      </c>
      <c r="K1655" s="2">
        <f>6*A15</f>
        <v>0.18</v>
      </c>
      <c r="L1655" s="2" t="s">
        <v>1980</v>
      </c>
      <c r="M1655" s="2" t="s">
        <v>1980</v>
      </c>
    </row>
    <row r="1656" spans="3:13" ht="15.6" customHeight="1">
      <c r="C1656" s="2">
        <f t="shared" si="35"/>
        <v>1.5299999999999998</v>
      </c>
      <c r="D1656" s="2" t="s">
        <v>1184</v>
      </c>
      <c r="E1656" s="2" t="s">
        <v>1363</v>
      </c>
      <c r="F1656" s="2" t="s">
        <v>1376</v>
      </c>
      <c r="G1656" s="2" t="s">
        <v>5</v>
      </c>
      <c r="H1656" s="2">
        <f>6*A3</f>
        <v>0.60000000000000009</v>
      </c>
      <c r="I1656" s="2">
        <f>3*A6</f>
        <v>0.44999999999999996</v>
      </c>
      <c r="J1656" s="2">
        <f>8*A38</f>
        <v>0.12</v>
      </c>
      <c r="K1656" s="2">
        <f>9*A17</f>
        <v>0.36</v>
      </c>
      <c r="L1656" s="2" t="s">
        <v>1980</v>
      </c>
      <c r="M1656" s="2" t="s">
        <v>1980</v>
      </c>
    </row>
    <row r="1657" spans="3:13" ht="15.6" customHeight="1">
      <c r="C1657" s="2">
        <f t="shared" si="35"/>
        <v>2.1599999999999997</v>
      </c>
      <c r="D1657" s="2" t="s">
        <v>1185</v>
      </c>
      <c r="E1657" s="2" t="s">
        <v>1363</v>
      </c>
      <c r="F1657" s="2" t="s">
        <v>1376</v>
      </c>
      <c r="G1657" s="2" t="s">
        <v>11</v>
      </c>
      <c r="H1657" s="2">
        <f>9*A3</f>
        <v>0.9</v>
      </c>
      <c r="I1657" s="2">
        <f>6*A6</f>
        <v>0.89999999999999991</v>
      </c>
      <c r="J1657" s="2">
        <f>12*A38</f>
        <v>0.18</v>
      </c>
      <c r="K1657" s="2">
        <f>6*A15</f>
        <v>0.18</v>
      </c>
      <c r="L1657" s="2" t="s">
        <v>1980</v>
      </c>
      <c r="M1657" s="2" t="s">
        <v>1980</v>
      </c>
    </row>
    <row r="1658" spans="3:13" ht="15.6" customHeight="1">
      <c r="C1658" s="2">
        <f t="shared" si="35"/>
        <v>3.6199999999999997</v>
      </c>
      <c r="D1658" s="2" t="s">
        <v>1186</v>
      </c>
      <c r="E1658" s="2" t="s">
        <v>1363</v>
      </c>
      <c r="F1658" s="2" t="s">
        <v>1425</v>
      </c>
      <c r="G1658" s="2" t="s">
        <v>7</v>
      </c>
      <c r="H1658" s="2">
        <f>11*A3</f>
        <v>1.1000000000000001</v>
      </c>
      <c r="I1658" s="2">
        <f>6*A2</f>
        <v>0.36</v>
      </c>
      <c r="J1658" s="2">
        <f>9*A6</f>
        <v>1.3499999999999999</v>
      </c>
      <c r="K1658" s="2">
        <f>14*A38</f>
        <v>0.21</v>
      </c>
      <c r="L1658" s="2">
        <f>3*A14</f>
        <v>0.60000000000000009</v>
      </c>
      <c r="M1658" s="2" t="s">
        <v>1980</v>
      </c>
    </row>
    <row r="1659" spans="3:13" ht="15.6" customHeight="1">
      <c r="C1659" s="2">
        <f t="shared" si="35"/>
        <v>2.4299999999999997</v>
      </c>
      <c r="D1659" s="2" t="s">
        <v>1187</v>
      </c>
      <c r="E1659" s="2" t="s">
        <v>1370</v>
      </c>
      <c r="F1659" s="2" t="s">
        <v>1425</v>
      </c>
      <c r="G1659" s="2" t="s">
        <v>11</v>
      </c>
      <c r="H1659" s="2">
        <f>8*A6</f>
        <v>1.2</v>
      </c>
      <c r="I1659" s="2">
        <f>6*A2</f>
        <v>0.36</v>
      </c>
      <c r="J1659" s="2">
        <f>10*A38</f>
        <v>0.15</v>
      </c>
      <c r="K1659" s="2">
        <f>6*A28</f>
        <v>0.72</v>
      </c>
      <c r="L1659" s="2" t="s">
        <v>1980</v>
      </c>
      <c r="M1659" s="2" t="s">
        <v>1980</v>
      </c>
    </row>
    <row r="1660" spans="3:13" ht="15.6" customHeight="1">
      <c r="C1660" s="2">
        <f t="shared" si="35"/>
        <v>2.0300000000000002</v>
      </c>
      <c r="D1660" s="2" t="s">
        <v>1188</v>
      </c>
      <c r="E1660" s="2" t="s">
        <v>1378</v>
      </c>
      <c r="F1660" s="2" t="s">
        <v>1383</v>
      </c>
      <c r="G1660" s="2" t="s">
        <v>11</v>
      </c>
      <c r="H1660" s="2">
        <f>7*A5</f>
        <v>0.56000000000000005</v>
      </c>
      <c r="I1660" s="2">
        <f>5*A6</f>
        <v>0.75</v>
      </c>
      <c r="J1660" s="2">
        <f>8*A38</f>
        <v>0.12</v>
      </c>
      <c r="K1660" s="2">
        <f>3*A47</f>
        <v>0.60000000000000009</v>
      </c>
      <c r="L1660" s="2" t="s">
        <v>1980</v>
      </c>
      <c r="M1660" s="2" t="s">
        <v>1980</v>
      </c>
    </row>
    <row r="1661" spans="3:13" ht="15.6" customHeight="1">
      <c r="C1661" s="2">
        <f t="shared" si="35"/>
        <v>2.29</v>
      </c>
      <c r="D1661" s="2" t="s">
        <v>1189</v>
      </c>
      <c r="E1661" s="2" t="s">
        <v>1378</v>
      </c>
      <c r="F1661" s="2" t="s">
        <v>1383</v>
      </c>
      <c r="G1661" s="2" t="s">
        <v>11</v>
      </c>
      <c r="H1661" s="2">
        <f>8*A5</f>
        <v>0.64</v>
      </c>
      <c r="I1661" s="2">
        <f>6*A6</f>
        <v>0.89999999999999991</v>
      </c>
      <c r="J1661" s="2">
        <f>10*A38</f>
        <v>0.15</v>
      </c>
      <c r="K1661" s="2">
        <f>3*A47</f>
        <v>0.60000000000000009</v>
      </c>
      <c r="L1661" s="2" t="s">
        <v>1980</v>
      </c>
      <c r="M1661" s="2" t="s">
        <v>1980</v>
      </c>
    </row>
    <row r="1662" spans="3:13" ht="15.6" customHeight="1">
      <c r="C1662" s="2">
        <f t="shared" si="35"/>
        <v>1.6199999999999999</v>
      </c>
      <c r="D1662" s="2" t="s">
        <v>1190</v>
      </c>
      <c r="E1662" s="2" t="s">
        <v>1363</v>
      </c>
      <c r="F1662" s="2" t="s">
        <v>1364</v>
      </c>
      <c r="G1662" s="2" t="s">
        <v>11</v>
      </c>
      <c r="H1662" s="2">
        <f>9*A3</f>
        <v>0.9</v>
      </c>
      <c r="I1662" s="2">
        <f>6*A2</f>
        <v>0.36</v>
      </c>
      <c r="J1662" s="2">
        <f>12*A38</f>
        <v>0.18</v>
      </c>
      <c r="K1662" s="2">
        <f>6*A15</f>
        <v>0.18</v>
      </c>
      <c r="L1662" s="2" t="s">
        <v>1980</v>
      </c>
      <c r="M1662" s="2" t="s">
        <v>1980</v>
      </c>
    </row>
    <row r="1663" spans="3:13" ht="15.6" customHeight="1">
      <c r="C1663" s="2">
        <f t="shared" si="35"/>
        <v>1.08</v>
      </c>
      <c r="D1663" s="2" t="s">
        <v>1191</v>
      </c>
      <c r="E1663" s="2" t="s">
        <v>1363</v>
      </c>
      <c r="F1663" s="2" t="s">
        <v>1364</v>
      </c>
      <c r="G1663" s="2" t="s">
        <v>5</v>
      </c>
      <c r="H1663" s="2">
        <f>6*A3</f>
        <v>0.60000000000000009</v>
      </c>
      <c r="I1663" s="2">
        <f>8*A38</f>
        <v>0.12</v>
      </c>
      <c r="J1663" s="2">
        <f>9*A17</f>
        <v>0.36</v>
      </c>
      <c r="K1663" s="2" t="s">
        <v>1980</v>
      </c>
      <c r="L1663" s="2" t="s">
        <v>1980</v>
      </c>
      <c r="M1663" s="2" t="s">
        <v>1980</v>
      </c>
    </row>
    <row r="1664" spans="3:13" ht="15.6" customHeight="1">
      <c r="C1664" s="2">
        <f t="shared" si="35"/>
        <v>2.5499999999999998</v>
      </c>
      <c r="D1664" s="2" t="s">
        <v>1192</v>
      </c>
      <c r="E1664" s="2" t="s">
        <v>1370</v>
      </c>
      <c r="F1664" s="2" t="s">
        <v>1425</v>
      </c>
      <c r="G1664" s="2" t="s">
        <v>11</v>
      </c>
      <c r="H1664" s="2">
        <f>8*A6</f>
        <v>1.2</v>
      </c>
      <c r="I1664" s="2">
        <f>6*A5</f>
        <v>0.48</v>
      </c>
      <c r="J1664" s="2">
        <f>10*A38</f>
        <v>0.15</v>
      </c>
      <c r="K1664" s="2">
        <f>6*A28</f>
        <v>0.72</v>
      </c>
      <c r="L1664" s="2" t="s">
        <v>1980</v>
      </c>
      <c r="M1664" s="2" t="s">
        <v>1980</v>
      </c>
    </row>
    <row r="1665" spans="3:13" ht="15.6" customHeight="1">
      <c r="C1665" s="2">
        <f t="shared" si="35"/>
        <v>5.66</v>
      </c>
      <c r="D1665" s="2" t="s">
        <v>1193</v>
      </c>
      <c r="E1665" s="2" t="s">
        <v>1378</v>
      </c>
      <c r="F1665" s="2" t="s">
        <v>1383</v>
      </c>
      <c r="G1665" s="2" t="s">
        <v>7</v>
      </c>
      <c r="H1665" s="2">
        <f>10*A5</f>
        <v>0.8</v>
      </c>
      <c r="I1665" s="2">
        <f>10*A7</f>
        <v>3</v>
      </c>
      <c r="J1665" s="2">
        <f>5*A6</f>
        <v>0.75</v>
      </c>
      <c r="K1665" s="2">
        <f>14*A38</f>
        <v>0.21</v>
      </c>
      <c r="L1665" s="2">
        <f>3*A50</f>
        <v>0.89999999999999991</v>
      </c>
      <c r="M1665" s="2" t="s">
        <v>1980</v>
      </c>
    </row>
    <row r="1666" spans="3:13" ht="15.6" customHeight="1">
      <c r="C1666" s="2">
        <f t="shared" si="35"/>
        <v>5.84</v>
      </c>
      <c r="D1666" s="2" t="s">
        <v>1194</v>
      </c>
      <c r="E1666" s="2" t="s">
        <v>1378</v>
      </c>
      <c r="F1666" s="2" t="s">
        <v>1383</v>
      </c>
      <c r="G1666" s="2" t="s">
        <v>7</v>
      </c>
      <c r="H1666" s="2">
        <f>10*A5</f>
        <v>0.8</v>
      </c>
      <c r="I1666" s="2">
        <f>10*A7</f>
        <v>3</v>
      </c>
      <c r="J1666" s="2">
        <f>6*A6</f>
        <v>0.89999999999999991</v>
      </c>
      <c r="K1666" s="2">
        <f>16*A38</f>
        <v>0.24</v>
      </c>
      <c r="L1666" s="2">
        <f>3*A50</f>
        <v>0.89999999999999991</v>
      </c>
      <c r="M1666" s="2" t="s">
        <v>1980</v>
      </c>
    </row>
    <row r="1667" spans="3:13" ht="15.6" customHeight="1">
      <c r="C1667" s="2">
        <f t="shared" si="35"/>
        <v>2.4699999999999998</v>
      </c>
      <c r="D1667" s="2" t="s">
        <v>1843</v>
      </c>
      <c r="E1667" s="2" t="s">
        <v>1370</v>
      </c>
      <c r="F1667" s="2" t="s">
        <v>1364</v>
      </c>
      <c r="G1667" s="2" t="s">
        <v>11</v>
      </c>
      <c r="H1667" s="2">
        <f>8*A6</f>
        <v>1.2</v>
      </c>
      <c r="I1667" s="2">
        <f>5*A5</f>
        <v>0.4</v>
      </c>
      <c r="J1667" s="2">
        <f>10*A38</f>
        <v>0.15</v>
      </c>
      <c r="K1667" s="2">
        <f>6*A28</f>
        <v>0.72</v>
      </c>
      <c r="L1667" s="2" t="s">
        <v>1980</v>
      </c>
      <c r="M1667" s="2" t="s">
        <v>1980</v>
      </c>
    </row>
    <row r="1668" spans="3:13" ht="15.6" customHeight="1">
      <c r="C1668" s="2">
        <f t="shared" si="35"/>
        <v>2.4699999999999998</v>
      </c>
      <c r="D1668" s="2" t="s">
        <v>1195</v>
      </c>
      <c r="E1668" s="2" t="s">
        <v>1370</v>
      </c>
      <c r="F1668" s="2" t="s">
        <v>1383</v>
      </c>
      <c r="G1668" s="2" t="s">
        <v>11</v>
      </c>
      <c r="H1668" s="2">
        <f>8*A6</f>
        <v>1.2</v>
      </c>
      <c r="I1668" s="2">
        <f>5*A5</f>
        <v>0.4</v>
      </c>
      <c r="J1668" s="2">
        <f>10*A38</f>
        <v>0.15</v>
      </c>
      <c r="K1668" s="2">
        <f>6*A28</f>
        <v>0.72</v>
      </c>
      <c r="L1668" s="2" t="s">
        <v>1980</v>
      </c>
      <c r="M1668" s="2" t="s">
        <v>1980</v>
      </c>
    </row>
    <row r="1669" spans="3:13" ht="15.6" customHeight="1">
      <c r="C1669" s="2">
        <f t="shared" si="35"/>
        <v>0.92999999999999994</v>
      </c>
      <c r="D1669" s="2" t="s">
        <v>1196</v>
      </c>
      <c r="E1669" s="2" t="s">
        <v>1422</v>
      </c>
      <c r="F1669" s="2" t="s">
        <v>1371</v>
      </c>
      <c r="G1669" s="2" t="s">
        <v>11</v>
      </c>
      <c r="H1669" s="2">
        <f>9*A2</f>
        <v>0.54</v>
      </c>
      <c r="I1669" s="2">
        <f>7*A9</f>
        <v>0.21</v>
      </c>
      <c r="J1669" s="2">
        <f>12*A38</f>
        <v>0.18</v>
      </c>
      <c r="K1669" s="2" t="s">
        <v>1980</v>
      </c>
      <c r="L1669" s="2" t="s">
        <v>1980</v>
      </c>
      <c r="M1669" s="2" t="s">
        <v>1980</v>
      </c>
    </row>
    <row r="1670" spans="3:13" ht="15.6" customHeight="1">
      <c r="C1670" s="2">
        <f t="shared" si="35"/>
        <v>3.09</v>
      </c>
      <c r="D1670" s="2" t="s">
        <v>1197</v>
      </c>
      <c r="E1670" s="2" t="s">
        <v>1370</v>
      </c>
      <c r="F1670" s="2" t="s">
        <v>1371</v>
      </c>
      <c r="G1670" s="2" t="s">
        <v>5</v>
      </c>
      <c r="H1670" s="2">
        <f>5*A6</f>
        <v>0.75</v>
      </c>
      <c r="I1670" s="2">
        <f>6*A38</f>
        <v>0.09</v>
      </c>
      <c r="J1670" s="2">
        <f>9*A23</f>
        <v>2.25</v>
      </c>
      <c r="K1670" s="2" t="s">
        <v>1980</v>
      </c>
      <c r="L1670" s="2" t="s">
        <v>1980</v>
      </c>
      <c r="M1670" s="2" t="s">
        <v>1980</v>
      </c>
    </row>
    <row r="1671" spans="3:13" ht="15.6" customHeight="1">
      <c r="C1671" s="2">
        <f t="shared" si="35"/>
        <v>5.52</v>
      </c>
      <c r="D1671" s="2" t="s">
        <v>1198</v>
      </c>
      <c r="E1671" s="2" t="s">
        <v>1435</v>
      </c>
      <c r="F1671" s="2" t="s">
        <v>1371</v>
      </c>
      <c r="G1671" s="2" t="s">
        <v>7</v>
      </c>
      <c r="H1671" s="2">
        <f>7*A9</f>
        <v>0.21</v>
      </c>
      <c r="I1671" s="2">
        <f>7*A7</f>
        <v>2.1</v>
      </c>
      <c r="J1671" s="2">
        <f>5*A2</f>
        <v>0.3</v>
      </c>
      <c r="K1671" s="2">
        <f>11*A6</f>
        <v>1.65</v>
      </c>
      <c r="L1671" s="2">
        <f>14*A38</f>
        <v>0.21</v>
      </c>
      <c r="M1671" s="2">
        <f>3*A16</f>
        <v>1.0499999999999998</v>
      </c>
    </row>
    <row r="1672" spans="3:13" ht="15.6" customHeight="1">
      <c r="C1672" s="2">
        <f t="shared" si="35"/>
        <v>4.2899999999999991</v>
      </c>
      <c r="D1672" s="2" t="s">
        <v>1199</v>
      </c>
      <c r="E1672" s="2" t="s">
        <v>1435</v>
      </c>
      <c r="F1672" s="2" t="s">
        <v>1383</v>
      </c>
      <c r="G1672" s="2" t="s">
        <v>7</v>
      </c>
      <c r="H1672" s="2">
        <f>11*A9</f>
        <v>0.32999999999999996</v>
      </c>
      <c r="I1672" s="2">
        <f>6*A7</f>
        <v>1.7999999999999998</v>
      </c>
      <c r="J1672" s="2">
        <f>7*A2</f>
        <v>0.42</v>
      </c>
      <c r="K1672" s="2">
        <f>6*A5</f>
        <v>0.48</v>
      </c>
      <c r="L1672" s="2">
        <f>14*A38</f>
        <v>0.21</v>
      </c>
      <c r="M1672" s="2">
        <f>3*A16</f>
        <v>1.0499999999999998</v>
      </c>
    </row>
    <row r="1673" spans="3:13" ht="15.6" customHeight="1">
      <c r="C1673" s="2">
        <f t="shared" si="35"/>
        <v>3.78</v>
      </c>
      <c r="D1673" s="2" t="s">
        <v>1200</v>
      </c>
      <c r="E1673" s="2" t="s">
        <v>1382</v>
      </c>
      <c r="F1673" s="2" t="s">
        <v>1383</v>
      </c>
      <c r="G1673" s="2" t="s">
        <v>11</v>
      </c>
      <c r="H1673" s="2">
        <f>9*A7</f>
        <v>2.6999999999999997</v>
      </c>
      <c r="I1673" s="2">
        <f>6*A5</f>
        <v>0.48</v>
      </c>
      <c r="J1673" s="2">
        <f>12*A38</f>
        <v>0.18</v>
      </c>
      <c r="K1673" s="2">
        <f>6*A11</f>
        <v>0.42000000000000004</v>
      </c>
      <c r="L1673" s="2" t="s">
        <v>1980</v>
      </c>
      <c r="M1673" s="2" t="s">
        <v>1980</v>
      </c>
    </row>
    <row r="1674" spans="3:13" ht="15.6" customHeight="1">
      <c r="C1674" s="2">
        <f t="shared" si="35"/>
        <v>2.4699999999999998</v>
      </c>
      <c r="D1674" s="2" t="s">
        <v>1201</v>
      </c>
      <c r="E1674" s="2" t="s">
        <v>1370</v>
      </c>
      <c r="F1674" s="2" t="s">
        <v>1383</v>
      </c>
      <c r="G1674" s="2" t="s">
        <v>11</v>
      </c>
      <c r="H1674" s="2">
        <f>8*A6</f>
        <v>1.2</v>
      </c>
      <c r="I1674" s="2">
        <f>5*A5</f>
        <v>0.4</v>
      </c>
      <c r="J1674" s="2">
        <f>10*A38</f>
        <v>0.15</v>
      </c>
      <c r="K1674" s="2">
        <f>6*A28</f>
        <v>0.72</v>
      </c>
      <c r="L1674" s="2" t="s">
        <v>1980</v>
      </c>
      <c r="M1674" s="2" t="s">
        <v>1980</v>
      </c>
    </row>
    <row r="1675" spans="3:13" ht="15.6" customHeight="1">
      <c r="C1675" s="2">
        <f t="shared" si="35"/>
        <v>4.49</v>
      </c>
      <c r="D1675" s="2" t="s">
        <v>1202</v>
      </c>
      <c r="E1675" s="2" t="s">
        <v>1363</v>
      </c>
      <c r="F1675" s="2" t="s">
        <v>1448</v>
      </c>
      <c r="G1675" s="2" t="s">
        <v>7</v>
      </c>
      <c r="H1675" s="2">
        <f>11*A3</f>
        <v>1.1000000000000001</v>
      </c>
      <c r="I1675" s="2">
        <f>7*A7</f>
        <v>2.1</v>
      </c>
      <c r="J1675" s="2">
        <f>8*A2</f>
        <v>0.48</v>
      </c>
      <c r="K1675" s="2">
        <f>14*A38</f>
        <v>0.21</v>
      </c>
      <c r="L1675" s="2">
        <f>3*A14</f>
        <v>0.60000000000000009</v>
      </c>
      <c r="M1675" s="2" t="s">
        <v>1980</v>
      </c>
    </row>
    <row r="1676" spans="3:13" ht="15.6" customHeight="1">
      <c r="C1676" s="2">
        <f t="shared" si="35"/>
        <v>2.9299999999999997</v>
      </c>
      <c r="D1676" s="2" t="s">
        <v>1203</v>
      </c>
      <c r="E1676" s="2" t="s">
        <v>1363</v>
      </c>
      <c r="F1676" s="2" t="s">
        <v>1448</v>
      </c>
      <c r="G1676" s="2" t="s">
        <v>11</v>
      </c>
      <c r="H1676" s="2">
        <f>8*A3</f>
        <v>0.8</v>
      </c>
      <c r="I1676" s="2">
        <f>6*A7</f>
        <v>1.7999999999999998</v>
      </c>
      <c r="J1676" s="2">
        <f>10*A38</f>
        <v>0.15</v>
      </c>
      <c r="K1676" s="2">
        <f>6*A15</f>
        <v>0.18</v>
      </c>
      <c r="L1676" s="2" t="s">
        <v>1980</v>
      </c>
      <c r="M1676" s="2" t="s">
        <v>1980</v>
      </c>
    </row>
    <row r="1677" spans="3:13" ht="15.6" customHeight="1">
      <c r="C1677" s="2">
        <f t="shared" si="35"/>
        <v>4.41</v>
      </c>
      <c r="D1677" s="2" t="s">
        <v>1204</v>
      </c>
      <c r="E1677" s="2" t="s">
        <v>1435</v>
      </c>
      <c r="F1677" s="2" t="s">
        <v>1383</v>
      </c>
      <c r="G1677" s="2" t="s">
        <v>7</v>
      </c>
      <c r="H1677" s="2">
        <f>11*A9</f>
        <v>0.32999999999999996</v>
      </c>
      <c r="I1677" s="2">
        <f>8*A7</f>
        <v>2.4</v>
      </c>
      <c r="J1677" s="2">
        <f>7*A2</f>
        <v>0.42</v>
      </c>
      <c r="K1677" s="2">
        <f>14*A38</f>
        <v>0.21</v>
      </c>
      <c r="L1677" s="2">
        <f>3*A16</f>
        <v>1.0499999999999998</v>
      </c>
      <c r="M1677" s="2" t="s">
        <v>1980</v>
      </c>
    </row>
    <row r="1678" spans="3:13" ht="15.6" customHeight="1">
      <c r="C1678" s="2">
        <f t="shared" si="35"/>
        <v>4.6899999999999995</v>
      </c>
      <c r="D1678" s="2" t="s">
        <v>1205</v>
      </c>
      <c r="E1678" s="2" t="s">
        <v>1435</v>
      </c>
      <c r="F1678" s="2" t="s">
        <v>1383</v>
      </c>
      <c r="G1678" s="2" t="s">
        <v>7</v>
      </c>
      <c r="H1678" s="2">
        <f>12*A9</f>
        <v>0.36</v>
      </c>
      <c r="I1678" s="2">
        <f>8*A7</f>
        <v>2.4</v>
      </c>
      <c r="J1678" s="2">
        <f>8*A5</f>
        <v>0.64</v>
      </c>
      <c r="K1678" s="2">
        <f>16*A38</f>
        <v>0.24</v>
      </c>
      <c r="L1678" s="2">
        <f>3*A16</f>
        <v>1.0499999999999998</v>
      </c>
      <c r="M1678" s="2" t="s">
        <v>1980</v>
      </c>
    </row>
    <row r="1679" spans="3:13" ht="15.6" customHeight="1">
      <c r="C1679" s="2">
        <f t="shared" si="35"/>
        <v>3.6199999999999997</v>
      </c>
      <c r="D1679" s="2" t="s">
        <v>1206</v>
      </c>
      <c r="E1679" s="2" t="s">
        <v>1363</v>
      </c>
      <c r="F1679" s="2" t="s">
        <v>1364</v>
      </c>
      <c r="G1679" s="2" t="s">
        <v>7</v>
      </c>
      <c r="H1679" s="2">
        <f>11*A3</f>
        <v>1.1000000000000001</v>
      </c>
      <c r="I1679" s="2">
        <f>6*A2</f>
        <v>0.36</v>
      </c>
      <c r="J1679" s="2">
        <f>9*A6</f>
        <v>1.3499999999999999</v>
      </c>
      <c r="K1679" s="2">
        <f>14*A38</f>
        <v>0.21</v>
      </c>
      <c r="L1679" s="2">
        <f>3*A14</f>
        <v>0.60000000000000009</v>
      </c>
      <c r="M1679" s="2" t="s">
        <v>1980</v>
      </c>
    </row>
    <row r="1680" spans="3:13" ht="15.6" customHeight="1">
      <c r="C1680" s="2">
        <f t="shared" si="35"/>
        <v>2.4299999999999997</v>
      </c>
      <c r="D1680" s="2" t="s">
        <v>1207</v>
      </c>
      <c r="E1680" s="2" t="s">
        <v>1370</v>
      </c>
      <c r="F1680" s="2" t="s">
        <v>1364</v>
      </c>
      <c r="G1680" s="2" t="s">
        <v>11</v>
      </c>
      <c r="H1680" s="2">
        <f>8*A6</f>
        <v>1.2</v>
      </c>
      <c r="I1680" s="2">
        <f>6*A2</f>
        <v>0.36</v>
      </c>
      <c r="J1680" s="2">
        <f>10*A38</f>
        <v>0.15</v>
      </c>
      <c r="K1680" s="2">
        <f>6*A28</f>
        <v>0.72</v>
      </c>
      <c r="L1680" s="2" t="s">
        <v>1980</v>
      </c>
      <c r="M1680" s="2" t="s">
        <v>1980</v>
      </c>
    </row>
    <row r="1681" spans="3:13" ht="15.6" customHeight="1">
      <c r="C1681" s="2">
        <f t="shared" si="35"/>
        <v>2.4699999999999998</v>
      </c>
      <c r="D1681" s="2" t="s">
        <v>1208</v>
      </c>
      <c r="E1681" s="2" t="s">
        <v>1370</v>
      </c>
      <c r="F1681" s="2" t="s">
        <v>1364</v>
      </c>
      <c r="G1681" s="2" t="s">
        <v>11</v>
      </c>
      <c r="H1681" s="2">
        <f>8*A6</f>
        <v>1.2</v>
      </c>
      <c r="I1681" s="2">
        <f>5*A5</f>
        <v>0.4</v>
      </c>
      <c r="J1681" s="2">
        <f>10*A38</f>
        <v>0.15</v>
      </c>
      <c r="K1681" s="2">
        <f>6*A28</f>
        <v>0.72</v>
      </c>
      <c r="L1681" s="2" t="s">
        <v>1980</v>
      </c>
      <c r="M1681" s="2" t="s">
        <v>1980</v>
      </c>
    </row>
    <row r="1682" spans="3:13" ht="15.6" customHeight="1">
      <c r="C1682" s="2">
        <f t="shared" si="35"/>
        <v>2.4699999999999998</v>
      </c>
      <c r="D1682" s="2" t="s">
        <v>1209</v>
      </c>
      <c r="E1682" s="2" t="s">
        <v>1370</v>
      </c>
      <c r="F1682" s="2" t="s">
        <v>1383</v>
      </c>
      <c r="G1682" s="2" t="s">
        <v>11</v>
      </c>
      <c r="H1682" s="2">
        <f>8*A6</f>
        <v>1.2</v>
      </c>
      <c r="I1682" s="2">
        <f>5*A5</f>
        <v>0.4</v>
      </c>
      <c r="J1682" s="2">
        <f>10*A38</f>
        <v>0.15</v>
      </c>
      <c r="K1682" s="2">
        <f>6*A28</f>
        <v>0.72</v>
      </c>
      <c r="L1682" s="2" t="s">
        <v>1980</v>
      </c>
      <c r="M1682" s="2" t="s">
        <v>1980</v>
      </c>
    </row>
    <row r="1683" spans="3:13" ht="15.6" customHeight="1">
      <c r="C1683" s="2">
        <f t="shared" si="35"/>
        <v>4.5299999999999994</v>
      </c>
      <c r="D1683" s="2" t="s">
        <v>1210</v>
      </c>
      <c r="E1683" s="2" t="s">
        <v>1435</v>
      </c>
      <c r="F1683" s="2" t="s">
        <v>1383</v>
      </c>
      <c r="G1683" s="2" t="s">
        <v>7</v>
      </c>
      <c r="H1683" s="2">
        <f>12*A9</f>
        <v>0.36</v>
      </c>
      <c r="I1683" s="2">
        <f>8*A7</f>
        <v>2.4</v>
      </c>
      <c r="J1683" s="2">
        <f>8*A2</f>
        <v>0.48</v>
      </c>
      <c r="K1683" s="2">
        <f>16*A38</f>
        <v>0.24</v>
      </c>
      <c r="L1683" s="2">
        <f>3*A16</f>
        <v>1.0499999999999998</v>
      </c>
      <c r="M1683" s="2" t="s">
        <v>1980</v>
      </c>
    </row>
    <row r="1684" spans="3:13" ht="15.6" customHeight="1">
      <c r="C1684" s="2">
        <f t="shared" si="35"/>
        <v>3.6700000000000004</v>
      </c>
      <c r="D1684" s="2" t="s">
        <v>1211</v>
      </c>
      <c r="E1684" s="2" t="s">
        <v>1363</v>
      </c>
      <c r="F1684" s="2" t="s">
        <v>1447</v>
      </c>
      <c r="G1684" s="2" t="s">
        <v>7</v>
      </c>
      <c r="H1684" s="2">
        <f>11*A3</f>
        <v>1.1000000000000001</v>
      </c>
      <c r="I1684" s="2">
        <f>7*A5</f>
        <v>0.56000000000000005</v>
      </c>
      <c r="J1684" s="2">
        <f>8*A6</f>
        <v>1.2</v>
      </c>
      <c r="K1684" s="2">
        <f>14*A38</f>
        <v>0.21</v>
      </c>
      <c r="L1684" s="2">
        <f>3*A14</f>
        <v>0.60000000000000009</v>
      </c>
      <c r="M1684" s="2" t="s">
        <v>1980</v>
      </c>
    </row>
    <row r="1685" spans="3:13" ht="15.6" customHeight="1">
      <c r="C1685" s="2">
        <f t="shared" si="35"/>
        <v>3.27</v>
      </c>
      <c r="D1685" s="2" t="s">
        <v>1212</v>
      </c>
      <c r="E1685" s="2" t="s">
        <v>1370</v>
      </c>
      <c r="F1685" s="2" t="s">
        <v>1447</v>
      </c>
      <c r="G1685" s="2" t="s">
        <v>5</v>
      </c>
      <c r="H1685" s="2">
        <f>6*A6</f>
        <v>0.89999999999999991</v>
      </c>
      <c r="I1685" s="2">
        <f>8*A38</f>
        <v>0.12</v>
      </c>
      <c r="J1685" s="2">
        <f>9*A23</f>
        <v>2.25</v>
      </c>
      <c r="K1685" s="2" t="s">
        <v>1980</v>
      </c>
      <c r="L1685" s="2" t="s">
        <v>1980</v>
      </c>
      <c r="M1685" s="2" t="s">
        <v>1980</v>
      </c>
    </row>
    <row r="1686" spans="3:13" ht="15.6" customHeight="1">
      <c r="C1686" s="2">
        <f t="shared" si="35"/>
        <v>4.92</v>
      </c>
      <c r="D1686" s="2" t="s">
        <v>1213</v>
      </c>
      <c r="E1686" s="2" t="s">
        <v>1363</v>
      </c>
      <c r="F1686" s="2" t="s">
        <v>1364</v>
      </c>
      <c r="G1686" s="2" t="s">
        <v>7</v>
      </c>
      <c r="H1686" s="2">
        <f>12*A3</f>
        <v>1.2000000000000002</v>
      </c>
      <c r="I1686" s="2">
        <f>8*A7</f>
        <v>2.4</v>
      </c>
      <c r="J1686" s="2">
        <f>8*A2</f>
        <v>0.48</v>
      </c>
      <c r="K1686" s="2">
        <f>16*A38</f>
        <v>0.24</v>
      </c>
      <c r="L1686" s="2">
        <f>3*A14</f>
        <v>0.60000000000000009</v>
      </c>
      <c r="M1686" s="2" t="s">
        <v>1980</v>
      </c>
    </row>
    <row r="1687" spans="3:13" ht="15.6" customHeight="1">
      <c r="C1687" s="2">
        <f t="shared" si="35"/>
        <v>7.7799999999999994</v>
      </c>
      <c r="D1687" s="2" t="s">
        <v>1214</v>
      </c>
      <c r="E1687" s="2" t="s">
        <v>1370</v>
      </c>
      <c r="F1687" s="2" t="s">
        <v>1425</v>
      </c>
      <c r="G1687" s="2" t="s">
        <v>7</v>
      </c>
      <c r="H1687" s="2">
        <f>12*A6</f>
        <v>1.7999999999999998</v>
      </c>
      <c r="I1687" s="2">
        <f>8*A7</f>
        <v>2.4</v>
      </c>
      <c r="J1687" s="2">
        <f>8*A5</f>
        <v>0.64</v>
      </c>
      <c r="K1687" s="2">
        <f>16*A38</f>
        <v>0.24</v>
      </c>
      <c r="L1687" s="2">
        <f>3*A22</f>
        <v>2.7</v>
      </c>
      <c r="M1687" s="2" t="s">
        <v>1980</v>
      </c>
    </row>
    <row r="1688" spans="3:13" ht="15.6" customHeight="1">
      <c r="C1688" s="2">
        <f t="shared" si="35"/>
        <v>7.7799999999999994</v>
      </c>
      <c r="D1688" s="2" t="s">
        <v>1215</v>
      </c>
      <c r="E1688" s="2" t="s">
        <v>1370</v>
      </c>
      <c r="F1688" s="2" t="s">
        <v>1425</v>
      </c>
      <c r="G1688" s="2" t="s">
        <v>7</v>
      </c>
      <c r="H1688" s="2">
        <f>12*A6</f>
        <v>1.7999999999999998</v>
      </c>
      <c r="I1688" s="2">
        <f>8*A7</f>
        <v>2.4</v>
      </c>
      <c r="J1688" s="2">
        <f>8*A5</f>
        <v>0.64</v>
      </c>
      <c r="K1688" s="2">
        <f>16*A38</f>
        <v>0.24</v>
      </c>
      <c r="L1688" s="2">
        <f>3*A22</f>
        <v>2.7</v>
      </c>
      <c r="M1688" s="2" t="s">
        <v>1980</v>
      </c>
    </row>
    <row r="1689" spans="3:13" ht="15.6" customHeight="1">
      <c r="C1689" s="2">
        <f t="shared" si="35"/>
        <v>2.7299999999999995</v>
      </c>
      <c r="D1689" s="2" t="s">
        <v>1216</v>
      </c>
      <c r="E1689" s="2" t="s">
        <v>1370</v>
      </c>
      <c r="F1689" s="2" t="s">
        <v>1425</v>
      </c>
      <c r="G1689" s="2" t="s">
        <v>11</v>
      </c>
      <c r="H1689" s="2">
        <f>9*A6</f>
        <v>1.3499999999999999</v>
      </c>
      <c r="I1689" s="2">
        <f>6*A5</f>
        <v>0.48</v>
      </c>
      <c r="J1689" s="2">
        <f>12*A38</f>
        <v>0.18</v>
      </c>
      <c r="K1689" s="2">
        <f>6*A28</f>
        <v>0.72</v>
      </c>
      <c r="L1689" s="2" t="s">
        <v>1980</v>
      </c>
      <c r="M1689" s="2" t="s">
        <v>1980</v>
      </c>
    </row>
    <row r="1690" spans="3:13" ht="15.6" customHeight="1">
      <c r="C1690" s="2">
        <f t="shared" si="35"/>
        <v>4.5299999999999994</v>
      </c>
      <c r="D1690" s="2" t="s">
        <v>1217</v>
      </c>
      <c r="E1690" s="2" t="s">
        <v>1435</v>
      </c>
      <c r="F1690" s="2" t="s">
        <v>1383</v>
      </c>
      <c r="G1690" s="2" t="s">
        <v>7</v>
      </c>
      <c r="H1690" s="2">
        <f>12*A9</f>
        <v>0.36</v>
      </c>
      <c r="I1690" s="2">
        <f>8*A7</f>
        <v>2.4</v>
      </c>
      <c r="J1690" s="2">
        <f>8*A2</f>
        <v>0.48</v>
      </c>
      <c r="K1690" s="2">
        <f>16*A38</f>
        <v>0.24</v>
      </c>
      <c r="L1690" s="2">
        <f>3*A16</f>
        <v>1.0499999999999998</v>
      </c>
      <c r="M1690" s="2" t="s">
        <v>1980</v>
      </c>
    </row>
    <row r="1691" spans="3:13" ht="15.6" customHeight="1">
      <c r="C1691" s="2">
        <f t="shared" si="35"/>
        <v>2.7299999999999995</v>
      </c>
      <c r="D1691" s="2" t="s">
        <v>1218</v>
      </c>
      <c r="E1691" s="2" t="s">
        <v>1370</v>
      </c>
      <c r="F1691" s="2" t="s">
        <v>1425</v>
      </c>
      <c r="G1691" s="2" t="s">
        <v>11</v>
      </c>
      <c r="H1691" s="2">
        <f>9*A6</f>
        <v>1.3499999999999999</v>
      </c>
      <c r="I1691" s="2">
        <f>6*A5</f>
        <v>0.48</v>
      </c>
      <c r="J1691" s="2">
        <f>12*A38</f>
        <v>0.18</v>
      </c>
      <c r="K1691" s="2">
        <f>6*A28</f>
        <v>0.72</v>
      </c>
      <c r="L1691" s="2" t="s">
        <v>1980</v>
      </c>
      <c r="M1691" s="2" t="s">
        <v>1980</v>
      </c>
    </row>
    <row r="1692" spans="3:13" ht="15.6" customHeight="1">
      <c r="C1692" s="2">
        <f t="shared" si="35"/>
        <v>5.3100000000000005</v>
      </c>
      <c r="D1692" s="2" t="s">
        <v>1219</v>
      </c>
      <c r="E1692" s="2" t="s">
        <v>1382</v>
      </c>
      <c r="F1692" s="2" t="s">
        <v>1371</v>
      </c>
      <c r="G1692" s="2" t="s">
        <v>7</v>
      </c>
      <c r="H1692" s="2">
        <f>12*A7</f>
        <v>3.5999999999999996</v>
      </c>
      <c r="I1692" s="2">
        <f>8*A9</f>
        <v>0.24</v>
      </c>
      <c r="J1692" s="2">
        <f>8*A2</f>
        <v>0.48</v>
      </c>
      <c r="K1692" s="2">
        <f>16*A38</f>
        <v>0.24</v>
      </c>
      <c r="L1692" s="2">
        <f>3*A24</f>
        <v>0.75</v>
      </c>
      <c r="M1692" s="2" t="s">
        <v>1980</v>
      </c>
    </row>
    <row r="1693" spans="3:13" ht="15.6" customHeight="1">
      <c r="C1693" s="2">
        <f t="shared" si="35"/>
        <v>1.77</v>
      </c>
      <c r="D1693" s="2" t="s">
        <v>1220</v>
      </c>
      <c r="E1693" s="2" t="s">
        <v>1382</v>
      </c>
      <c r="F1693" s="2" t="s">
        <v>1371</v>
      </c>
      <c r="G1693" s="2" t="s">
        <v>5</v>
      </c>
      <c r="H1693" s="2">
        <f>5*A7</f>
        <v>1.5</v>
      </c>
      <c r="I1693" s="2">
        <f>6*A38</f>
        <v>0.09</v>
      </c>
      <c r="J1693" s="2">
        <f>9*A20</f>
        <v>0.18</v>
      </c>
      <c r="K1693" s="2" t="s">
        <v>1980</v>
      </c>
      <c r="L1693" s="2" t="s">
        <v>1980</v>
      </c>
      <c r="M1693" s="2" t="s">
        <v>1980</v>
      </c>
    </row>
    <row r="1694" spans="3:13" ht="15.6" customHeight="1">
      <c r="C1694" s="2">
        <f t="shared" si="35"/>
        <v>5.01</v>
      </c>
      <c r="D1694" s="2" t="s">
        <v>1221</v>
      </c>
      <c r="E1694" s="2" t="s">
        <v>1382</v>
      </c>
      <c r="F1694" s="2" t="s">
        <v>1371</v>
      </c>
      <c r="G1694" s="2" t="s">
        <v>7</v>
      </c>
      <c r="H1694" s="2">
        <f>11*A7</f>
        <v>3.3</v>
      </c>
      <c r="I1694" s="2">
        <f>9*A9</f>
        <v>0.27</v>
      </c>
      <c r="J1694" s="2">
        <f>6*A5</f>
        <v>0.48</v>
      </c>
      <c r="K1694" s="2">
        <f>14*A38</f>
        <v>0.21</v>
      </c>
      <c r="L1694" s="2">
        <f>3*A24</f>
        <v>0.75</v>
      </c>
      <c r="M1694" s="2" t="s">
        <v>1980</v>
      </c>
    </row>
    <row r="1695" spans="3:13" ht="15.6" customHeight="1">
      <c r="C1695" s="2">
        <f t="shared" si="35"/>
        <v>14.809999999999999</v>
      </c>
      <c r="D1695" s="2" t="s">
        <v>1664</v>
      </c>
      <c r="E1695" s="2" t="s">
        <v>1435</v>
      </c>
      <c r="F1695" s="2" t="s">
        <v>1447</v>
      </c>
      <c r="G1695" s="2" t="s">
        <v>1</v>
      </c>
      <c r="H1695" s="2">
        <f>15*A9</f>
        <v>0.44999999999999996</v>
      </c>
      <c r="I1695" s="2">
        <f>13*A7</f>
        <v>3.9</v>
      </c>
      <c r="J1695" s="2">
        <f>12*A5</f>
        <v>0.96</v>
      </c>
      <c r="K1695" s="2">
        <f>10*A8</f>
        <v>0.3</v>
      </c>
      <c r="L1695" s="2">
        <f>2*A46</f>
        <v>5</v>
      </c>
      <c r="M1695" s="2">
        <f>1*A26</f>
        <v>4.2</v>
      </c>
    </row>
    <row r="1696" spans="3:13" ht="15.6" customHeight="1">
      <c r="C1696" s="2">
        <f t="shared" si="35"/>
        <v>4.5199999999999996</v>
      </c>
      <c r="D1696" s="2" t="s">
        <v>2123</v>
      </c>
      <c r="E1696" s="2" t="s">
        <v>1370</v>
      </c>
      <c r="F1696" s="2" t="s">
        <v>1371</v>
      </c>
      <c r="G1696" s="2" t="s">
        <v>11</v>
      </c>
      <c r="H1696" s="9">
        <f>10*A6</f>
        <v>1.5</v>
      </c>
      <c r="I1696" s="2">
        <f>5*A3</f>
        <v>0.5</v>
      </c>
      <c r="J1696" s="2">
        <f>5*A5</f>
        <v>0.4</v>
      </c>
      <c r="K1696" s="2">
        <f>5*A8</f>
        <v>0.15</v>
      </c>
      <c r="L1696" s="2">
        <f>5*A35</f>
        <v>1.25</v>
      </c>
      <c r="M1696" s="2">
        <f>6*A28</f>
        <v>0.72</v>
      </c>
    </row>
    <row r="1697" spans="3:13" ht="15.6" customHeight="1">
      <c r="C1697" s="2">
        <f t="shared" si="35"/>
        <v>5.23</v>
      </c>
      <c r="D1697" s="2" t="s">
        <v>1654</v>
      </c>
      <c r="E1697" s="2" t="s">
        <v>1382</v>
      </c>
      <c r="F1697" s="2" t="s">
        <v>1371</v>
      </c>
      <c r="G1697" s="2" t="s">
        <v>11</v>
      </c>
      <c r="H1697" s="2">
        <f>10*A7</f>
        <v>3</v>
      </c>
      <c r="I1697" s="2">
        <f>7*A5</f>
        <v>0.56000000000000005</v>
      </c>
      <c r="J1697" s="2">
        <f>5*A35</f>
        <v>1.25</v>
      </c>
      <c r="K1697" s="2">
        <f>6*A11</f>
        <v>0.42000000000000004</v>
      </c>
      <c r="L1697" s="2" t="s">
        <v>1980</v>
      </c>
      <c r="M1697" s="2" t="s">
        <v>1980</v>
      </c>
    </row>
    <row r="1698" spans="3:13" ht="15.6" customHeight="1">
      <c r="C1698" s="2">
        <f t="shared" si="35"/>
        <v>0.48</v>
      </c>
      <c r="D1698" s="2" t="s">
        <v>1222</v>
      </c>
      <c r="E1698" s="2" t="s">
        <v>2456</v>
      </c>
      <c r="F1698" s="2" t="s">
        <v>1383</v>
      </c>
      <c r="G1698" s="2" t="s">
        <v>1223</v>
      </c>
      <c r="H1698" s="2">
        <f>2*A3</f>
        <v>0.2</v>
      </c>
      <c r="I1698" s="2">
        <f>2*A38</f>
        <v>0.03</v>
      </c>
      <c r="J1698" s="2">
        <f>10*A53</f>
        <v>0.25</v>
      </c>
      <c r="K1698" s="2" t="s">
        <v>1980</v>
      </c>
      <c r="L1698" s="2" t="s">
        <v>1980</v>
      </c>
      <c r="M1698" s="2" t="s">
        <v>1980</v>
      </c>
    </row>
    <row r="1699" spans="3:13" ht="15.6" customHeight="1">
      <c r="C1699" s="2">
        <f t="shared" si="35"/>
        <v>0.13</v>
      </c>
      <c r="D1699" s="2" t="s">
        <v>1224</v>
      </c>
      <c r="E1699" s="2" t="s">
        <v>1363</v>
      </c>
      <c r="F1699" s="2" t="s">
        <v>1376</v>
      </c>
      <c r="G1699" s="2" t="s">
        <v>1223</v>
      </c>
      <c r="H1699" s="2">
        <f>1*A3</f>
        <v>0.1</v>
      </c>
      <c r="I1699" s="2">
        <f>2*A38</f>
        <v>0.03</v>
      </c>
      <c r="J1699" s="2" t="s">
        <v>1980</v>
      </c>
      <c r="K1699" s="2" t="s">
        <v>1980</v>
      </c>
      <c r="L1699" s="2" t="s">
        <v>1980</v>
      </c>
      <c r="M1699" s="2" t="s">
        <v>1980</v>
      </c>
    </row>
    <row r="1700" spans="3:13" ht="15.6" customHeight="1">
      <c r="C1700" s="2">
        <f t="shared" si="35"/>
        <v>0.06</v>
      </c>
      <c r="D1700" s="2" t="s">
        <v>1225</v>
      </c>
      <c r="E1700" s="2" t="s">
        <v>1435</v>
      </c>
      <c r="F1700" s="2" t="s">
        <v>1383</v>
      </c>
      <c r="G1700" s="2" t="s">
        <v>1223</v>
      </c>
      <c r="H1700" s="2">
        <f>1*A9</f>
        <v>0.03</v>
      </c>
      <c r="I1700" s="2">
        <f>2*A38</f>
        <v>0.03</v>
      </c>
      <c r="J1700" s="2" t="s">
        <v>1980</v>
      </c>
      <c r="K1700" s="2" t="s">
        <v>1980</v>
      </c>
      <c r="L1700" s="2" t="s">
        <v>1980</v>
      </c>
      <c r="M1700" s="2" t="s">
        <v>1980</v>
      </c>
    </row>
    <row r="1701" spans="3:13" ht="15.6" customHeight="1">
      <c r="C1701" s="2">
        <f t="shared" si="35"/>
        <v>0.32999999999999996</v>
      </c>
      <c r="D1701" s="2" t="s">
        <v>1226</v>
      </c>
      <c r="E1701" s="2" t="s">
        <v>1370</v>
      </c>
      <c r="F1701" s="2" t="s">
        <v>1447</v>
      </c>
      <c r="G1701" s="2" t="s">
        <v>1223</v>
      </c>
      <c r="H1701" s="2">
        <f>2*A6</f>
        <v>0.3</v>
      </c>
      <c r="I1701" s="2">
        <f>2*A38</f>
        <v>0.03</v>
      </c>
      <c r="J1701" s="2" t="s">
        <v>1980</v>
      </c>
      <c r="K1701" s="2" t="s">
        <v>1980</v>
      </c>
      <c r="L1701" s="2" t="s">
        <v>1980</v>
      </c>
      <c r="M1701" s="2" t="s">
        <v>1980</v>
      </c>
    </row>
    <row r="1702" spans="3:13" ht="15.6" customHeight="1">
      <c r="C1702" s="2">
        <f t="shared" si="35"/>
        <v>0.32999999999999996</v>
      </c>
      <c r="D1702" s="2" t="s">
        <v>1227</v>
      </c>
      <c r="E1702" s="2" t="s">
        <v>1370</v>
      </c>
      <c r="F1702" s="2" t="s">
        <v>1447</v>
      </c>
      <c r="G1702" s="2" t="s">
        <v>1223</v>
      </c>
      <c r="H1702" s="2">
        <f>2*A6</f>
        <v>0.3</v>
      </c>
      <c r="I1702" s="2">
        <f>2*A38</f>
        <v>0.03</v>
      </c>
      <c r="J1702" s="2" t="s">
        <v>1980</v>
      </c>
      <c r="K1702" s="2" t="s">
        <v>1980</v>
      </c>
      <c r="L1702" s="2" t="s">
        <v>1980</v>
      </c>
      <c r="M1702" s="2" t="s">
        <v>1980</v>
      </c>
    </row>
    <row r="1703" spans="3:13" ht="15.6" customHeight="1">
      <c r="C1703" s="2">
        <f t="shared" si="35"/>
        <v>0.32999999999999996</v>
      </c>
      <c r="D1703" s="2" t="s">
        <v>1228</v>
      </c>
      <c r="E1703" s="2" t="s">
        <v>1370</v>
      </c>
      <c r="F1703" s="2" t="s">
        <v>1447</v>
      </c>
      <c r="G1703" s="2" t="s">
        <v>1223</v>
      </c>
      <c r="H1703" s="2">
        <f>2*A6</f>
        <v>0.3</v>
      </c>
      <c r="I1703" s="2">
        <f>2*A38</f>
        <v>0.03</v>
      </c>
      <c r="J1703" s="2" t="s">
        <v>1980</v>
      </c>
      <c r="K1703" s="2" t="s">
        <v>1980</v>
      </c>
      <c r="L1703" s="2" t="s">
        <v>1980</v>
      </c>
      <c r="M1703" s="2" t="s">
        <v>1980</v>
      </c>
    </row>
    <row r="1704" spans="3:13" ht="15.6" customHeight="1">
      <c r="C1704" s="2">
        <f t="shared" si="35"/>
        <v>0.48</v>
      </c>
      <c r="D1704" s="2" t="s">
        <v>1229</v>
      </c>
      <c r="E1704" s="2" t="s">
        <v>1370</v>
      </c>
      <c r="F1704" s="2" t="s">
        <v>1447</v>
      </c>
      <c r="G1704" s="2" t="s">
        <v>1223</v>
      </c>
      <c r="H1704" s="2">
        <f>3*A6</f>
        <v>0.44999999999999996</v>
      </c>
      <c r="I1704" s="2">
        <f>2*A38</f>
        <v>0.03</v>
      </c>
      <c r="J1704" s="2" t="s">
        <v>1980</v>
      </c>
      <c r="K1704" s="2" t="s">
        <v>1980</v>
      </c>
      <c r="L1704" s="2" t="s">
        <v>1980</v>
      </c>
      <c r="M1704" s="2" t="s">
        <v>1980</v>
      </c>
    </row>
    <row r="1705" spans="3:13" ht="15.6" customHeight="1">
      <c r="C1705" s="2">
        <f t="shared" si="35"/>
        <v>0.06</v>
      </c>
      <c r="D1705" s="2" t="s">
        <v>1230</v>
      </c>
      <c r="E1705" s="2" t="s">
        <v>1435</v>
      </c>
      <c r="F1705" s="2" t="s">
        <v>1383</v>
      </c>
      <c r="G1705" s="2" t="s">
        <v>1223</v>
      </c>
      <c r="H1705" s="2">
        <f>1*A9</f>
        <v>0.03</v>
      </c>
      <c r="I1705" s="2">
        <f>2*A38</f>
        <v>0.03</v>
      </c>
      <c r="J1705" s="2" t="s">
        <v>1980</v>
      </c>
      <c r="K1705" s="2" t="s">
        <v>1980</v>
      </c>
      <c r="L1705" s="2" t="s">
        <v>1980</v>
      </c>
      <c r="M1705" s="2" t="s">
        <v>1980</v>
      </c>
    </row>
    <row r="1706" spans="3:13" ht="15.6" customHeight="1">
      <c r="C1706" s="2">
        <f t="shared" si="35"/>
        <v>0.06</v>
      </c>
      <c r="D1706" s="2" t="s">
        <v>1231</v>
      </c>
      <c r="E1706" s="2" t="s">
        <v>1435</v>
      </c>
      <c r="F1706" s="2" t="s">
        <v>1447</v>
      </c>
      <c r="G1706" s="2" t="s">
        <v>1223</v>
      </c>
      <c r="H1706" s="2">
        <f>1*A9</f>
        <v>0.03</v>
      </c>
      <c r="I1706" s="2">
        <f>2*A38</f>
        <v>0.03</v>
      </c>
      <c r="J1706" s="2" t="s">
        <v>1980</v>
      </c>
      <c r="K1706" s="2" t="s">
        <v>1980</v>
      </c>
      <c r="L1706" s="2" t="s">
        <v>1980</v>
      </c>
      <c r="M1706" s="2" t="s">
        <v>1980</v>
      </c>
    </row>
    <row r="1707" spans="3:13" ht="15.6" customHeight="1">
      <c r="C1707" s="2">
        <f t="shared" si="35"/>
        <v>0.06</v>
      </c>
      <c r="D1707" s="2" t="s">
        <v>1232</v>
      </c>
      <c r="E1707" s="2" t="s">
        <v>1435</v>
      </c>
      <c r="F1707" s="2" t="s">
        <v>1383</v>
      </c>
      <c r="G1707" s="2" t="s">
        <v>1223</v>
      </c>
      <c r="H1707" s="2">
        <f>1*A9</f>
        <v>0.03</v>
      </c>
      <c r="I1707" s="2">
        <f>2*A38</f>
        <v>0.03</v>
      </c>
      <c r="J1707" s="2" t="s">
        <v>1980</v>
      </c>
      <c r="K1707" s="2" t="s">
        <v>1980</v>
      </c>
      <c r="L1707" s="2" t="s">
        <v>1980</v>
      </c>
      <c r="M1707" s="2" t="s">
        <v>1980</v>
      </c>
    </row>
    <row r="1708" spans="3:13" ht="15.6" customHeight="1">
      <c r="C1708" s="2">
        <f t="shared" si="35"/>
        <v>0.48</v>
      </c>
      <c r="D1708" s="2" t="s">
        <v>1233</v>
      </c>
      <c r="E1708" s="2" t="s">
        <v>1370</v>
      </c>
      <c r="F1708" s="2" t="s">
        <v>1391</v>
      </c>
      <c r="G1708" s="2" t="s">
        <v>1223</v>
      </c>
      <c r="H1708" s="2">
        <f>3*A6</f>
        <v>0.44999999999999996</v>
      </c>
      <c r="I1708" s="2">
        <f>2*A38</f>
        <v>0.03</v>
      </c>
      <c r="J1708" s="2" t="s">
        <v>1980</v>
      </c>
      <c r="K1708" s="2" t="s">
        <v>1980</v>
      </c>
      <c r="L1708" s="2" t="s">
        <v>1980</v>
      </c>
      <c r="M1708" s="2" t="s">
        <v>1980</v>
      </c>
    </row>
    <row r="1709" spans="3:13" ht="15.6" customHeight="1">
      <c r="C1709" s="2">
        <f t="shared" ref="C1709:C1774" si="36">SUM(H1709:M1709)</f>
        <v>0.38</v>
      </c>
      <c r="D1709" s="2" t="s">
        <v>1234</v>
      </c>
      <c r="E1709" s="2" t="s">
        <v>1363</v>
      </c>
      <c r="F1709" s="2" t="s">
        <v>1376</v>
      </c>
      <c r="G1709" s="2" t="s">
        <v>1223</v>
      </c>
      <c r="H1709" s="2">
        <f>1*A6</f>
        <v>0.15</v>
      </c>
      <c r="I1709" s="2">
        <f>2*A38</f>
        <v>0.03</v>
      </c>
      <c r="J1709" s="2">
        <f>2*A3</f>
        <v>0.2</v>
      </c>
      <c r="K1709" s="2" t="s">
        <v>1980</v>
      </c>
      <c r="L1709" s="2" t="s">
        <v>1980</v>
      </c>
      <c r="M1709" s="2" t="s">
        <v>1980</v>
      </c>
    </row>
    <row r="1710" spans="3:13" ht="15.6" customHeight="1">
      <c r="C1710" s="2">
        <f t="shared" si="36"/>
        <v>7.88</v>
      </c>
      <c r="D1710" s="2" t="s">
        <v>1655</v>
      </c>
      <c r="E1710" s="2" t="s">
        <v>1382</v>
      </c>
      <c r="F1710" s="2" t="s">
        <v>1371</v>
      </c>
      <c r="G1710" s="2" t="s">
        <v>7</v>
      </c>
      <c r="H1710" s="2">
        <f>13*A7</f>
        <v>3.9</v>
      </c>
      <c r="I1710" s="2">
        <f>9*A4</f>
        <v>0.09</v>
      </c>
      <c r="J1710" s="2">
        <f>8*A5</f>
        <v>0.64</v>
      </c>
      <c r="K1710" s="2">
        <f>10*A35</f>
        <v>2.5</v>
      </c>
      <c r="L1710" s="2">
        <f>3*A24</f>
        <v>0.75</v>
      </c>
      <c r="M1710" s="2" t="s">
        <v>1980</v>
      </c>
    </row>
    <row r="1711" spans="3:13" ht="15.6" customHeight="1">
      <c r="C1711" s="2">
        <f t="shared" si="36"/>
        <v>29.689999999999998</v>
      </c>
      <c r="D1711" s="2" t="s">
        <v>2576</v>
      </c>
      <c r="E1711" s="2" t="s">
        <v>1669</v>
      </c>
      <c r="F1711" s="2" t="s">
        <v>1364</v>
      </c>
      <c r="G1711" s="2" t="s">
        <v>7</v>
      </c>
      <c r="H1711" s="2">
        <f>9*A8</f>
        <v>0.27</v>
      </c>
      <c r="I1711" s="2">
        <f>9*A7</f>
        <v>2.6999999999999997</v>
      </c>
      <c r="J1711" s="2">
        <f>9*A5</f>
        <v>0.72</v>
      </c>
      <c r="K1711" s="2">
        <f>1*A62</f>
        <v>3</v>
      </c>
      <c r="L1711" s="2">
        <f>1*A29</f>
        <v>23</v>
      </c>
      <c r="M1711" s="2" t="s">
        <v>1980</v>
      </c>
    </row>
    <row r="1712" spans="3:13" ht="15.6" customHeight="1">
      <c r="C1712" s="2">
        <f t="shared" si="36"/>
        <v>29.17</v>
      </c>
      <c r="D1712" s="2" t="s">
        <v>2577</v>
      </c>
      <c r="E1712" s="2" t="s">
        <v>1669</v>
      </c>
      <c r="F1712" s="2" t="s">
        <v>1364</v>
      </c>
      <c r="G1712" s="2" t="s">
        <v>7</v>
      </c>
      <c r="H1712" s="2">
        <f>9*A8</f>
        <v>0.27</v>
      </c>
      <c r="I1712" s="2">
        <f>8*A9</f>
        <v>0.24</v>
      </c>
      <c r="J1712" s="2">
        <f>7*A7</f>
        <v>2.1</v>
      </c>
      <c r="K1712" s="2">
        <f>7*A5</f>
        <v>0.56000000000000005</v>
      </c>
      <c r="L1712" s="2">
        <f>1*A62</f>
        <v>3</v>
      </c>
      <c r="M1712" s="2">
        <f>1*A29</f>
        <v>23</v>
      </c>
    </row>
    <row r="1713" spans="3:13" ht="15.6" customHeight="1">
      <c r="C1713" s="2">
        <f t="shared" si="36"/>
        <v>29.71</v>
      </c>
      <c r="D1713" s="2" t="s">
        <v>2578</v>
      </c>
      <c r="E1713" s="2" t="s">
        <v>1669</v>
      </c>
      <c r="F1713" s="2" t="s">
        <v>1364</v>
      </c>
      <c r="G1713" s="2" t="s">
        <v>7</v>
      </c>
      <c r="H1713" s="2">
        <f>9*A8</f>
        <v>0.27</v>
      </c>
      <c r="I1713" s="2">
        <f>6*A9</f>
        <v>0.18</v>
      </c>
      <c r="J1713" s="2">
        <f>9*A7</f>
        <v>2.6999999999999997</v>
      </c>
      <c r="K1713" s="2">
        <f>7*A5</f>
        <v>0.56000000000000005</v>
      </c>
      <c r="L1713" s="2">
        <f>1*A62</f>
        <v>3</v>
      </c>
      <c r="M1713" s="2">
        <f>1*A29</f>
        <v>23</v>
      </c>
    </row>
    <row r="1714" spans="3:13" ht="15.6" customHeight="1">
      <c r="C1714" s="2">
        <f t="shared" si="36"/>
        <v>29.490000000000002</v>
      </c>
      <c r="D1714" s="2" t="s">
        <v>2579</v>
      </c>
      <c r="E1714" s="2" t="s">
        <v>1669</v>
      </c>
      <c r="F1714" s="2" t="s">
        <v>1364</v>
      </c>
      <c r="G1714" s="2" t="s">
        <v>7</v>
      </c>
      <c r="H1714" s="2">
        <f>9*A8</f>
        <v>0.27</v>
      </c>
      <c r="I1714" s="2">
        <f>6*A9</f>
        <v>0.18</v>
      </c>
      <c r="J1714" s="2">
        <f>8*A7</f>
        <v>2.4</v>
      </c>
      <c r="K1714" s="2">
        <f>8*A5</f>
        <v>0.64</v>
      </c>
      <c r="L1714" s="2">
        <f>1*A62</f>
        <v>3</v>
      </c>
      <c r="M1714" s="2">
        <f>1*A29</f>
        <v>23</v>
      </c>
    </row>
    <row r="1715" spans="3:13" ht="15.6" customHeight="1">
      <c r="C1715" s="2">
        <f t="shared" si="36"/>
        <v>29.27</v>
      </c>
      <c r="D1715" s="2" t="s">
        <v>2580</v>
      </c>
      <c r="E1715" s="2" t="s">
        <v>1669</v>
      </c>
      <c r="F1715" s="2" t="s">
        <v>1364</v>
      </c>
      <c r="G1715" s="2" t="s">
        <v>7</v>
      </c>
      <c r="H1715" s="2">
        <f>9*A8</f>
        <v>0.27</v>
      </c>
      <c r="I1715" s="2">
        <f>6*A9</f>
        <v>0.18</v>
      </c>
      <c r="J1715" s="2">
        <f>7*A7</f>
        <v>2.1</v>
      </c>
      <c r="K1715" s="2">
        <f>9*A5</f>
        <v>0.72</v>
      </c>
      <c r="L1715" s="2">
        <f>1*A62</f>
        <v>3</v>
      </c>
      <c r="M1715" s="2">
        <f>1*A29</f>
        <v>23</v>
      </c>
    </row>
    <row r="1716" spans="3:13" ht="15.6" customHeight="1">
      <c r="C1716" s="2">
        <f t="shared" si="36"/>
        <v>9.89</v>
      </c>
      <c r="D1716" s="2" t="s">
        <v>2567</v>
      </c>
      <c r="E1716" s="2" t="s">
        <v>1669</v>
      </c>
      <c r="F1716" s="2" t="s">
        <v>1364</v>
      </c>
      <c r="G1716" s="2" t="s">
        <v>11</v>
      </c>
      <c r="H1716" s="2">
        <f>7*A8</f>
        <v>0.21</v>
      </c>
      <c r="I1716" s="2">
        <f>6*A9</f>
        <v>0.18</v>
      </c>
      <c r="J1716" s="2">
        <f>5*A7</f>
        <v>1.5</v>
      </c>
      <c r="K1716" s="2">
        <f>1*A62</f>
        <v>3</v>
      </c>
      <c r="L1716" s="2">
        <f>2*A19</f>
        <v>5</v>
      </c>
      <c r="M1716" s="2" t="s">
        <v>1980</v>
      </c>
    </row>
    <row r="1717" spans="3:13" ht="15.6" customHeight="1">
      <c r="C1717" s="2">
        <f t="shared" si="36"/>
        <v>10.11</v>
      </c>
      <c r="D1717" s="2" t="s">
        <v>2568</v>
      </c>
      <c r="E1717" s="2" t="s">
        <v>1669</v>
      </c>
      <c r="F1717" s="2" t="s">
        <v>1364</v>
      </c>
      <c r="G1717" s="2" t="s">
        <v>11</v>
      </c>
      <c r="H1717" s="2">
        <f>7*A8</f>
        <v>0.21</v>
      </c>
      <c r="I1717" s="2">
        <f>5*A7</f>
        <v>1.5</v>
      </c>
      <c r="J1717" s="2">
        <f>5*A5</f>
        <v>0.4</v>
      </c>
      <c r="K1717" s="2">
        <f>1*A62</f>
        <v>3</v>
      </c>
      <c r="L1717" s="2">
        <f>2*A19</f>
        <v>5</v>
      </c>
      <c r="M1717" s="2" t="s">
        <v>1980</v>
      </c>
    </row>
    <row r="1718" spans="3:13" ht="15.6" customHeight="1">
      <c r="C1718" s="2">
        <f>SUM(H1718:M1718)</f>
        <v>66.19</v>
      </c>
      <c r="D1718" s="2" t="s">
        <v>2222</v>
      </c>
      <c r="E1718" s="2" t="s">
        <v>1669</v>
      </c>
      <c r="F1718" s="2" t="s">
        <v>1383</v>
      </c>
      <c r="G1718" s="2" t="s">
        <v>1</v>
      </c>
      <c r="H1718" s="2">
        <f>A8*10</f>
        <v>0.3</v>
      </c>
      <c r="I1718" s="2">
        <f>A9*15</f>
        <v>0.44999999999999996</v>
      </c>
      <c r="J1718" s="2">
        <f>A2*12</f>
        <v>0.72</v>
      </c>
      <c r="K1718" s="2">
        <f>A5*9</f>
        <v>0.72</v>
      </c>
      <c r="L1718" s="2">
        <f>A41*2</f>
        <v>1</v>
      </c>
      <c r="M1718" s="2">
        <f>A10*1</f>
        <v>63</v>
      </c>
    </row>
    <row r="1719" spans="3:13" ht="15.6" customHeight="1">
      <c r="C1719" s="2">
        <f t="shared" si="36"/>
        <v>1.0350000000000001</v>
      </c>
      <c r="D1719" s="2" t="s">
        <v>1238</v>
      </c>
      <c r="E1719" s="2" t="s">
        <v>1363</v>
      </c>
      <c r="F1719" s="2" t="s">
        <v>1364</v>
      </c>
      <c r="G1719" s="2" t="s">
        <v>5</v>
      </c>
      <c r="H1719" s="2">
        <f>4*A3</f>
        <v>0.4</v>
      </c>
      <c r="I1719" s="2">
        <f>5*A38</f>
        <v>7.4999999999999997E-2</v>
      </c>
      <c r="J1719" s="2">
        <f>4*A57</f>
        <v>0.2</v>
      </c>
      <c r="K1719" s="2">
        <f>9*A17</f>
        <v>0.36</v>
      </c>
      <c r="L1719" s="2" t="s">
        <v>1980</v>
      </c>
      <c r="M1719" s="2" t="s">
        <v>1980</v>
      </c>
    </row>
    <row r="1720" spans="3:13" ht="15.6" customHeight="1">
      <c r="C1720" s="2">
        <f t="shared" si="36"/>
        <v>5.2350000000000003</v>
      </c>
      <c r="D1720" s="2" t="s">
        <v>1245</v>
      </c>
      <c r="E1720" s="2" t="s">
        <v>1370</v>
      </c>
      <c r="F1720" s="2" t="s">
        <v>1371</v>
      </c>
      <c r="G1720" s="2" t="s">
        <v>7</v>
      </c>
      <c r="H1720" s="2">
        <f>11*A6</f>
        <v>1.65</v>
      </c>
      <c r="I1720" s="2">
        <f>8*A9</f>
        <v>0.24</v>
      </c>
      <c r="J1720" s="2">
        <f>7*A2</f>
        <v>0.42</v>
      </c>
      <c r="K1720" s="2">
        <f>15*A38</f>
        <v>0.22499999999999998</v>
      </c>
      <c r="L1720" s="2">
        <f>3*A22</f>
        <v>2.7</v>
      </c>
      <c r="M1720" s="2" t="s">
        <v>1980</v>
      </c>
    </row>
    <row r="1721" spans="3:13" ht="15.6" customHeight="1">
      <c r="C1721" s="2">
        <f>SUM(H1721:M1721)</f>
        <v>3.165</v>
      </c>
      <c r="D1721" s="2" t="s">
        <v>1246</v>
      </c>
      <c r="E1721" s="2" t="s">
        <v>1370</v>
      </c>
      <c r="F1721" s="2" t="s">
        <v>1447</v>
      </c>
      <c r="G1721" s="2" t="s">
        <v>5</v>
      </c>
      <c r="H1721" s="2">
        <f>A6*5</f>
        <v>0.75</v>
      </c>
      <c r="I1721" s="2">
        <f>A9*3</f>
        <v>0.09</v>
      </c>
      <c r="J1721" s="2">
        <f>A38*5</f>
        <v>7.4999999999999997E-2</v>
      </c>
      <c r="K1721" s="2">
        <f>A23*9</f>
        <v>2.25</v>
      </c>
    </row>
    <row r="1722" spans="3:13" ht="15.6" customHeight="1">
      <c r="C1722" s="2">
        <f t="shared" si="36"/>
        <v>2.3650000000000002</v>
      </c>
      <c r="D1722" s="2" t="s">
        <v>1247</v>
      </c>
      <c r="E1722" s="2" t="s">
        <v>1378</v>
      </c>
      <c r="F1722" s="2" t="s">
        <v>1383</v>
      </c>
      <c r="G1722" s="2" t="s">
        <v>5</v>
      </c>
      <c r="H1722" s="2">
        <f>3*A5</f>
        <v>0.24</v>
      </c>
      <c r="I1722" s="2">
        <f>5*A38</f>
        <v>7.4999999999999997E-2</v>
      </c>
      <c r="J1722" s="2">
        <f>2*A53</f>
        <v>0.05</v>
      </c>
      <c r="K1722" s="2">
        <f>20*A49</f>
        <v>2</v>
      </c>
      <c r="L1722" s="2" t="s">
        <v>1980</v>
      </c>
      <c r="M1722" s="2" t="s">
        <v>1980</v>
      </c>
    </row>
    <row r="1723" spans="3:13" ht="15.6" customHeight="1">
      <c r="C1723" s="2">
        <f t="shared" si="36"/>
        <v>4.4450000000000003</v>
      </c>
      <c r="D1723" s="2" t="s">
        <v>1248</v>
      </c>
      <c r="E1723" s="2" t="s">
        <v>1378</v>
      </c>
      <c r="F1723" s="2" t="s">
        <v>1383</v>
      </c>
      <c r="G1723" s="2" t="s">
        <v>7</v>
      </c>
      <c r="H1723" s="2">
        <f>10*A5</f>
        <v>0.8</v>
      </c>
      <c r="I1723" s="2">
        <f>7*A7</f>
        <v>2.1</v>
      </c>
      <c r="J1723" s="2">
        <f>7*A2</f>
        <v>0.42</v>
      </c>
      <c r="K1723" s="2">
        <f>15*A38</f>
        <v>0.22499999999999998</v>
      </c>
      <c r="L1723" s="2">
        <f>3*A50</f>
        <v>0.89999999999999991</v>
      </c>
      <c r="M1723" s="2" t="s">
        <v>1980</v>
      </c>
    </row>
    <row r="1724" spans="3:13" ht="15.6" customHeight="1">
      <c r="C1724" s="2">
        <f t="shared" si="36"/>
        <v>6.65</v>
      </c>
      <c r="D1724" s="2" t="s">
        <v>1656</v>
      </c>
      <c r="E1724" s="2" t="s">
        <v>1382</v>
      </c>
      <c r="F1724" s="2" t="s">
        <v>1425</v>
      </c>
      <c r="G1724" s="2" t="s">
        <v>7</v>
      </c>
      <c r="H1724" s="2">
        <f>11*A7</f>
        <v>3.3</v>
      </c>
      <c r="I1724" s="2">
        <f>8*A9</f>
        <v>0.24</v>
      </c>
      <c r="J1724" s="2">
        <f>6*A2</f>
        <v>0.36</v>
      </c>
      <c r="K1724" s="2">
        <f>20*A30</f>
        <v>2</v>
      </c>
      <c r="L1724" s="2">
        <f>3*A24</f>
        <v>0.75</v>
      </c>
      <c r="M1724" s="2" t="s">
        <v>1980</v>
      </c>
    </row>
    <row r="1725" spans="3:13" ht="15.6" customHeight="1">
      <c r="C1725" s="2">
        <f t="shared" si="36"/>
        <v>2</v>
      </c>
      <c r="D1725" s="2" t="s">
        <v>1249</v>
      </c>
      <c r="E1725" s="2" t="s">
        <v>1378</v>
      </c>
      <c r="F1725" s="2" t="s">
        <v>1383</v>
      </c>
      <c r="G1725" s="2" t="s">
        <v>11</v>
      </c>
      <c r="H1725" s="2">
        <f>8*A5</f>
        <v>0.64</v>
      </c>
      <c r="I1725" s="2">
        <f>10*A38</f>
        <v>0.15</v>
      </c>
      <c r="J1725" s="2">
        <f>10*A53</f>
        <v>0.25</v>
      </c>
      <c r="K1725" s="2">
        <f>6*A2</f>
        <v>0.36</v>
      </c>
      <c r="L1725" s="2">
        <f>3*A47</f>
        <v>0.60000000000000009</v>
      </c>
      <c r="M1725" s="2" t="s">
        <v>1980</v>
      </c>
    </row>
    <row r="1726" spans="3:13" ht="15.6" customHeight="1">
      <c r="C1726" s="2">
        <f t="shared" si="36"/>
        <v>530.5</v>
      </c>
      <c r="D1726" s="2" t="s">
        <v>1250</v>
      </c>
      <c r="E1726" s="2" t="s">
        <v>1382</v>
      </c>
      <c r="F1726" s="2" t="s">
        <v>1482</v>
      </c>
      <c r="G1726" s="2" t="s">
        <v>1</v>
      </c>
      <c r="H1726" s="2">
        <f>1*A26</f>
        <v>4.2</v>
      </c>
      <c r="I1726" s="2">
        <f>1*A21</f>
        <v>5</v>
      </c>
      <c r="J1726" s="2">
        <f>13*A9</f>
        <v>0.39</v>
      </c>
      <c r="K1726" s="2">
        <f>13*A13</f>
        <v>0.91000000000000014</v>
      </c>
      <c r="L1726" s="2">
        <f>12*A60</f>
        <v>240</v>
      </c>
      <c r="M1726" s="2">
        <f>4*A59</f>
        <v>280</v>
      </c>
    </row>
    <row r="1727" spans="3:13" ht="15.6" customHeight="1">
      <c r="C1727" s="2">
        <f t="shared" si="36"/>
        <v>2970.56</v>
      </c>
      <c r="D1727" s="2" t="s">
        <v>1251</v>
      </c>
      <c r="E1727" s="2" t="s">
        <v>1382</v>
      </c>
      <c r="F1727" s="2" t="s">
        <v>1482</v>
      </c>
      <c r="G1727" s="2" t="s">
        <v>1</v>
      </c>
      <c r="H1727" s="2">
        <f>1*A26</f>
        <v>4.2</v>
      </c>
      <c r="I1727" s="2">
        <f>1*A21</f>
        <v>5</v>
      </c>
      <c r="J1727" s="2">
        <f>15*A9</f>
        <v>0.44999999999999996</v>
      </c>
      <c r="K1727" s="2">
        <f>13*A13</f>
        <v>0.91000000000000014</v>
      </c>
      <c r="L1727" s="2">
        <f>120*A60</f>
        <v>2400</v>
      </c>
      <c r="M1727" s="2">
        <f>8*A59</f>
        <v>560</v>
      </c>
    </row>
    <row r="1728" spans="3:13" ht="15.6" customHeight="1">
      <c r="C1728" s="2">
        <f t="shared" si="36"/>
        <v>84.25</v>
      </c>
      <c r="D1728" s="2" t="s">
        <v>1252</v>
      </c>
      <c r="E1728" s="2" t="s">
        <v>1382</v>
      </c>
      <c r="F1728" s="2" t="s">
        <v>1482</v>
      </c>
      <c r="G1728" s="2" t="s">
        <v>1</v>
      </c>
      <c r="H1728" s="2">
        <f>15*A7</f>
        <v>4.5</v>
      </c>
      <c r="I1728" s="2">
        <f>1*A21</f>
        <v>5</v>
      </c>
      <c r="J1728" s="2">
        <f>13*A2</f>
        <v>0.78</v>
      </c>
      <c r="K1728" s="2">
        <f>206*A38</f>
        <v>3.09</v>
      </c>
      <c r="L1728" s="2">
        <f>11*A5</f>
        <v>0.88</v>
      </c>
      <c r="M1728" s="2">
        <f>1*A59</f>
        <v>70</v>
      </c>
    </row>
    <row r="1729" spans="3:13" ht="15.6" customHeight="1">
      <c r="C1729" s="2">
        <f t="shared" si="36"/>
        <v>153.91999999999999</v>
      </c>
      <c r="D1729" s="2" t="s">
        <v>1253</v>
      </c>
      <c r="E1729" s="2" t="s">
        <v>1382</v>
      </c>
      <c r="F1729" s="2" t="s">
        <v>1482</v>
      </c>
      <c r="G1729" s="2" t="s">
        <v>1</v>
      </c>
      <c r="H1729" s="2">
        <f>15*A7</f>
        <v>4.5</v>
      </c>
      <c r="I1729" s="2">
        <f>1*A21</f>
        <v>5</v>
      </c>
      <c r="J1729" s="2">
        <f>15*A9</f>
        <v>0.44999999999999996</v>
      </c>
      <c r="K1729" s="2">
        <f>206*A38</f>
        <v>3.09</v>
      </c>
      <c r="L1729" s="2">
        <f>11*A5</f>
        <v>0.88</v>
      </c>
      <c r="M1729" s="2">
        <f>2*A59</f>
        <v>140</v>
      </c>
    </row>
    <row r="1730" spans="3:13" ht="15.6" customHeight="1">
      <c r="C1730" s="2">
        <f t="shared" si="36"/>
        <v>6.3500000000000005</v>
      </c>
      <c r="D1730" s="2" t="s">
        <v>1255</v>
      </c>
      <c r="E1730" s="2" t="s">
        <v>1382</v>
      </c>
      <c r="F1730" s="2" t="s">
        <v>1387</v>
      </c>
      <c r="G1730" s="2" t="s">
        <v>7</v>
      </c>
      <c r="H1730" s="2">
        <f>12*A7</f>
        <v>3.5999999999999996</v>
      </c>
      <c r="I1730" s="2">
        <f>8*A9</f>
        <v>0.24</v>
      </c>
      <c r="J1730" s="2">
        <f>8*A2</f>
        <v>0.48</v>
      </c>
      <c r="K1730" s="2">
        <f>16*A56</f>
        <v>1.28</v>
      </c>
      <c r="L1730" s="2">
        <f>3*A24</f>
        <v>0.75</v>
      </c>
      <c r="M1730" s="2" t="s">
        <v>1980</v>
      </c>
    </row>
    <row r="1731" spans="3:13" ht="15.6" customHeight="1">
      <c r="C1731" s="2">
        <f t="shared" si="36"/>
        <v>7.19</v>
      </c>
      <c r="D1731" s="2" t="s">
        <v>1256</v>
      </c>
      <c r="E1731" s="2" t="s">
        <v>1382</v>
      </c>
      <c r="F1731" s="2" t="s">
        <v>1425</v>
      </c>
      <c r="G1731" s="2" t="s">
        <v>7</v>
      </c>
      <c r="H1731" s="2">
        <f>12*A7</f>
        <v>3.5999999999999996</v>
      </c>
      <c r="I1731" s="2">
        <f>6*A3</f>
        <v>0.60000000000000009</v>
      </c>
      <c r="J1731" s="2">
        <f>8*A2</f>
        <v>0.48</v>
      </c>
      <c r="K1731" s="2">
        <f>6*A5</f>
        <v>0.48</v>
      </c>
      <c r="L1731" s="2">
        <f>16*A56</f>
        <v>1.28</v>
      </c>
      <c r="M1731" s="2">
        <f>3*A24</f>
        <v>0.75</v>
      </c>
    </row>
    <row r="1732" spans="3:13" ht="15.6" customHeight="1">
      <c r="C1732" s="2">
        <f t="shared" si="36"/>
        <v>7.0699999999999994</v>
      </c>
      <c r="D1732" s="2" t="s">
        <v>1257</v>
      </c>
      <c r="E1732" s="2" t="s">
        <v>1382</v>
      </c>
      <c r="F1732" s="2" t="s">
        <v>1376</v>
      </c>
      <c r="G1732" s="2" t="s">
        <v>7</v>
      </c>
      <c r="H1732" s="2">
        <f>12*A7</f>
        <v>3.5999999999999996</v>
      </c>
      <c r="I1732" s="2">
        <f>8*A3</f>
        <v>0.8</v>
      </c>
      <c r="J1732" s="2">
        <f>8*A5</f>
        <v>0.64</v>
      </c>
      <c r="K1732" s="2">
        <f>16*A56</f>
        <v>1.28</v>
      </c>
      <c r="L1732" s="2">
        <f>3*A24</f>
        <v>0.75</v>
      </c>
      <c r="M1732" s="2" t="s">
        <v>1980</v>
      </c>
    </row>
    <row r="1733" spans="3:13" ht="15.6" customHeight="1">
      <c r="C1733" s="2">
        <f t="shared" si="36"/>
        <v>7.3100000000000005</v>
      </c>
      <c r="D1733" s="2" t="s">
        <v>1258</v>
      </c>
      <c r="E1733" s="2" t="s">
        <v>1382</v>
      </c>
      <c r="F1733" s="2" t="s">
        <v>1431</v>
      </c>
      <c r="G1733" s="2" t="s">
        <v>7</v>
      </c>
      <c r="H1733" s="2">
        <f>12*A7</f>
        <v>3.5999999999999996</v>
      </c>
      <c r="I1733" s="2">
        <f>8*A2</f>
        <v>0.48</v>
      </c>
      <c r="J1733" s="2">
        <f>8*A6</f>
        <v>1.2</v>
      </c>
      <c r="K1733" s="2">
        <f>16*A56</f>
        <v>1.28</v>
      </c>
      <c r="L1733" s="2">
        <f>3*A24</f>
        <v>0.75</v>
      </c>
      <c r="M1733" s="2" t="s">
        <v>1980</v>
      </c>
    </row>
    <row r="1734" spans="3:13" ht="15.6" customHeight="1">
      <c r="C1734" s="2">
        <f t="shared" si="36"/>
        <v>12.51</v>
      </c>
      <c r="D1734" s="2" t="s">
        <v>1259</v>
      </c>
      <c r="E1734" s="2" t="s">
        <v>1370</v>
      </c>
      <c r="F1734" s="2" t="s">
        <v>1387</v>
      </c>
      <c r="G1734" s="2" t="s">
        <v>1</v>
      </c>
      <c r="H1734" s="2">
        <f>15*A6</f>
        <v>2.25</v>
      </c>
      <c r="I1734" s="2">
        <f>13*A2</f>
        <v>0.78</v>
      </c>
      <c r="J1734" s="2">
        <f>11*A5</f>
        <v>0.88</v>
      </c>
      <c r="K1734" s="2">
        <f>20*A56</f>
        <v>1.6</v>
      </c>
      <c r="L1734" s="2">
        <f>1*A25</f>
        <v>7</v>
      </c>
      <c r="M1734" s="2" t="s">
        <v>1980</v>
      </c>
    </row>
    <row r="1735" spans="3:13" ht="15.6" customHeight="1">
      <c r="C1735" s="2">
        <f t="shared" si="36"/>
        <v>6.25</v>
      </c>
      <c r="D1735" s="2" t="s">
        <v>1260</v>
      </c>
      <c r="E1735" s="2" t="s">
        <v>1382</v>
      </c>
      <c r="F1735" s="2" t="s">
        <v>1387</v>
      </c>
      <c r="G1735" s="2" t="s">
        <v>7</v>
      </c>
      <c r="H1735" s="2">
        <f>11*A7</f>
        <v>3.3</v>
      </c>
      <c r="I1735" s="2">
        <f>6*A9</f>
        <v>0.18</v>
      </c>
      <c r="J1735" s="2">
        <f>7*A2</f>
        <v>0.42</v>
      </c>
      <c r="K1735" s="2">
        <f>6*A5</f>
        <v>0.48</v>
      </c>
      <c r="L1735" s="2">
        <f>14*A56</f>
        <v>1.1200000000000001</v>
      </c>
      <c r="M1735" s="2">
        <f>3*A24</f>
        <v>0.75</v>
      </c>
    </row>
    <row r="1736" spans="3:13" ht="15.6" customHeight="1">
      <c r="C1736" s="2">
        <f t="shared" si="36"/>
        <v>6.21</v>
      </c>
      <c r="D1736" s="2" t="s">
        <v>1261</v>
      </c>
      <c r="E1736" s="2" t="s">
        <v>1382</v>
      </c>
      <c r="F1736" s="2" t="s">
        <v>1425</v>
      </c>
      <c r="G1736" s="2" t="s">
        <v>7</v>
      </c>
      <c r="H1736" s="2">
        <f>11*A7</f>
        <v>3.3</v>
      </c>
      <c r="I1736" s="2">
        <f>8*A2</f>
        <v>0.48</v>
      </c>
      <c r="J1736" s="2">
        <f>7*A5</f>
        <v>0.56000000000000005</v>
      </c>
      <c r="K1736" s="2">
        <f>14*A56</f>
        <v>1.1200000000000001</v>
      </c>
      <c r="L1736" s="2">
        <f>3*A24</f>
        <v>0.75</v>
      </c>
      <c r="M1736" s="2" t="s">
        <v>1980</v>
      </c>
    </row>
    <row r="1737" spans="3:13" ht="15.6" customHeight="1">
      <c r="C1737" s="2">
        <f t="shared" si="36"/>
        <v>7.58</v>
      </c>
      <c r="D1737" s="2" t="s">
        <v>1262</v>
      </c>
      <c r="E1737" s="2" t="s">
        <v>1382</v>
      </c>
      <c r="F1737" s="2" t="s">
        <v>1431</v>
      </c>
      <c r="G1737" s="2" t="s">
        <v>7</v>
      </c>
      <c r="H1737" s="2">
        <f>12*A7</f>
        <v>3.5999999999999996</v>
      </c>
      <c r="I1737" s="2">
        <f>7*A2</f>
        <v>0.42</v>
      </c>
      <c r="J1737" s="2">
        <f>6*A5</f>
        <v>0.48</v>
      </c>
      <c r="K1737" s="2">
        <f>7*A6</f>
        <v>1.05</v>
      </c>
      <c r="L1737" s="2">
        <f>16*A56</f>
        <v>1.28</v>
      </c>
      <c r="M1737" s="2">
        <f>3*A24</f>
        <v>0.75</v>
      </c>
    </row>
    <row r="1738" spans="3:13" ht="15.6" customHeight="1">
      <c r="C1738" s="2">
        <f t="shared" si="36"/>
        <v>6.97</v>
      </c>
      <c r="D1738" s="2" t="s">
        <v>1263</v>
      </c>
      <c r="E1738" s="2" t="s">
        <v>1382</v>
      </c>
      <c r="F1738" s="2" t="s">
        <v>1364</v>
      </c>
      <c r="G1738" s="2" t="s">
        <v>7</v>
      </c>
      <c r="H1738" s="2">
        <f>11*A7</f>
        <v>3.3</v>
      </c>
      <c r="I1738" s="2">
        <f>7*A2</f>
        <v>0.42</v>
      </c>
      <c r="J1738" s="2">
        <f>6*A5</f>
        <v>0.48</v>
      </c>
      <c r="K1738" s="2">
        <f>6*A6</f>
        <v>0.89999999999999991</v>
      </c>
      <c r="L1738" s="2">
        <f>14*A56</f>
        <v>1.1200000000000001</v>
      </c>
      <c r="M1738" s="2">
        <f>3*A24</f>
        <v>0.75</v>
      </c>
    </row>
    <row r="1739" spans="3:13" ht="15.6" customHeight="1">
      <c r="C1739" s="2">
        <f t="shared" si="36"/>
        <v>6.75</v>
      </c>
      <c r="D1739" s="2" t="s">
        <v>1264</v>
      </c>
      <c r="E1739" s="2" t="s">
        <v>1382</v>
      </c>
      <c r="F1739" s="2" t="s">
        <v>1387</v>
      </c>
      <c r="G1739" s="2" t="s">
        <v>7</v>
      </c>
      <c r="H1739" s="2">
        <f>12*A7</f>
        <v>3.5999999999999996</v>
      </c>
      <c r="I1739" s="2">
        <f>8*A2</f>
        <v>0.48</v>
      </c>
      <c r="J1739" s="2">
        <f>8*A5</f>
        <v>0.64</v>
      </c>
      <c r="K1739" s="2">
        <f>16*A56</f>
        <v>1.28</v>
      </c>
      <c r="L1739" s="2">
        <f>3*A24</f>
        <v>0.75</v>
      </c>
      <c r="M1739" s="2" t="s">
        <v>1980</v>
      </c>
    </row>
    <row r="1740" spans="3:13" ht="15.6" customHeight="1">
      <c r="C1740" s="2">
        <f t="shared" si="36"/>
        <v>6.23</v>
      </c>
      <c r="D1740" s="2" t="s">
        <v>1265</v>
      </c>
      <c r="E1740" s="2" t="s">
        <v>1382</v>
      </c>
      <c r="F1740" s="2" t="s">
        <v>1387</v>
      </c>
      <c r="G1740" s="2" t="s">
        <v>7</v>
      </c>
      <c r="H1740" s="2">
        <f>11*A7</f>
        <v>3.3</v>
      </c>
      <c r="I1740" s="2">
        <f>6*A9</f>
        <v>0.18</v>
      </c>
      <c r="J1740" s="2">
        <f>8*A2</f>
        <v>0.48</v>
      </c>
      <c r="K1740" s="2">
        <f>5*A5</f>
        <v>0.4</v>
      </c>
      <c r="L1740" s="2">
        <f>14*A56</f>
        <v>1.1200000000000001</v>
      </c>
      <c r="M1740" s="2">
        <f>3*A24</f>
        <v>0.75</v>
      </c>
    </row>
    <row r="1741" spans="3:13" ht="15.6" customHeight="1">
      <c r="C1741" s="2">
        <f t="shared" si="36"/>
        <v>7.4900000000000011</v>
      </c>
      <c r="D1741" s="2" t="s">
        <v>1266</v>
      </c>
      <c r="E1741" s="2" t="s">
        <v>1382</v>
      </c>
      <c r="F1741" s="2" t="s">
        <v>1376</v>
      </c>
      <c r="G1741" s="2" t="s">
        <v>7</v>
      </c>
      <c r="H1741" s="2">
        <f>12*A7</f>
        <v>3.5999999999999996</v>
      </c>
      <c r="I1741" s="2">
        <f>8*A2</f>
        <v>0.48</v>
      </c>
      <c r="J1741" s="2">
        <f>6*A5</f>
        <v>0.48</v>
      </c>
      <c r="K1741" s="2">
        <f>6*A6</f>
        <v>0.89999999999999991</v>
      </c>
      <c r="L1741" s="2">
        <f>16*A56</f>
        <v>1.28</v>
      </c>
      <c r="M1741" s="2">
        <f>3*A24</f>
        <v>0.75</v>
      </c>
    </row>
    <row r="1742" spans="3:13" ht="15.6" customHeight="1">
      <c r="C1742" s="2">
        <f t="shared" si="36"/>
        <v>6.22</v>
      </c>
      <c r="D1742" s="2" t="s">
        <v>1267</v>
      </c>
      <c r="E1742" s="2" t="s">
        <v>1382</v>
      </c>
      <c r="F1742" s="2" t="s">
        <v>1387</v>
      </c>
      <c r="G1742" s="2" t="s">
        <v>7</v>
      </c>
      <c r="H1742" s="2">
        <f>11*A7</f>
        <v>3.3</v>
      </c>
      <c r="I1742" s="2">
        <f>7*A9</f>
        <v>0.21</v>
      </c>
      <c r="J1742" s="2">
        <f>6*A2</f>
        <v>0.36</v>
      </c>
      <c r="K1742" s="2">
        <f>6*A5</f>
        <v>0.48</v>
      </c>
      <c r="L1742" s="2">
        <f>14*A56</f>
        <v>1.1200000000000001</v>
      </c>
      <c r="M1742" s="2">
        <f>3*A24</f>
        <v>0.75</v>
      </c>
    </row>
    <row r="1743" spans="3:13" ht="15.6" customHeight="1">
      <c r="C1743" s="2">
        <f t="shared" si="36"/>
        <v>6.7</v>
      </c>
      <c r="D1743" s="2" t="s">
        <v>1268</v>
      </c>
      <c r="E1743" s="2" t="s">
        <v>1382</v>
      </c>
      <c r="F1743" s="2" t="s">
        <v>1431</v>
      </c>
      <c r="G1743" s="2" t="s">
        <v>7</v>
      </c>
      <c r="H1743" s="2">
        <f>11*A7</f>
        <v>3.3</v>
      </c>
      <c r="I1743" s="2">
        <f>8*A2</f>
        <v>0.48</v>
      </c>
      <c r="J1743" s="2">
        <f>7*A6</f>
        <v>1.05</v>
      </c>
      <c r="K1743" s="2">
        <f>14*A56</f>
        <v>1.1200000000000001</v>
      </c>
      <c r="L1743" s="2">
        <f>3*A24</f>
        <v>0.75</v>
      </c>
      <c r="M1743" s="2" t="s">
        <v>1980</v>
      </c>
    </row>
    <row r="1744" spans="3:13" ht="15.6" customHeight="1">
      <c r="C1744" s="2">
        <f t="shared" si="36"/>
        <v>7.2299999999999995</v>
      </c>
      <c r="D1744" s="2" t="s">
        <v>1269</v>
      </c>
      <c r="E1744" s="2" t="s">
        <v>1382</v>
      </c>
      <c r="F1744" s="2" t="s">
        <v>1364</v>
      </c>
      <c r="G1744" s="2" t="s">
        <v>7</v>
      </c>
      <c r="H1744" s="2">
        <f>12*A7</f>
        <v>3.5999999999999996</v>
      </c>
      <c r="I1744" s="2">
        <f>7*A3</f>
        <v>0.70000000000000007</v>
      </c>
      <c r="J1744" s="2">
        <f>7*A2</f>
        <v>0.42</v>
      </c>
      <c r="K1744" s="2">
        <f>6*A5</f>
        <v>0.48</v>
      </c>
      <c r="L1744" s="2">
        <f>16*A56</f>
        <v>1.28</v>
      </c>
      <c r="M1744" s="2">
        <f>3*A24</f>
        <v>0.75</v>
      </c>
    </row>
    <row r="1745" spans="3:13" ht="15.6" customHeight="1">
      <c r="C1745" s="2">
        <f t="shared" si="36"/>
        <v>6.97</v>
      </c>
      <c r="D1745" s="2" t="s">
        <v>1270</v>
      </c>
      <c r="E1745" s="2" t="s">
        <v>1382</v>
      </c>
      <c r="F1745" s="2" t="s">
        <v>1447</v>
      </c>
      <c r="G1745" s="2" t="s">
        <v>7</v>
      </c>
      <c r="H1745" s="2">
        <f>11*A7</f>
        <v>3.3</v>
      </c>
      <c r="I1745" s="2">
        <f>7*A2</f>
        <v>0.42</v>
      </c>
      <c r="J1745" s="2">
        <f>6*A5</f>
        <v>0.48</v>
      </c>
      <c r="K1745" s="2">
        <f>6*A6</f>
        <v>0.89999999999999991</v>
      </c>
      <c r="L1745" s="2">
        <f>14*A56</f>
        <v>1.1200000000000001</v>
      </c>
      <c r="M1745" s="2">
        <f>3*A24</f>
        <v>0.75</v>
      </c>
    </row>
    <row r="1746" spans="3:13" ht="15.6" customHeight="1">
      <c r="C1746" s="2">
        <f t="shared" si="36"/>
        <v>6.9099999999999993</v>
      </c>
      <c r="D1746" s="2" t="s">
        <v>1271</v>
      </c>
      <c r="E1746" s="2" t="s">
        <v>1382</v>
      </c>
      <c r="F1746" s="2" t="s">
        <v>1364</v>
      </c>
      <c r="G1746" s="2" t="s">
        <v>7</v>
      </c>
      <c r="H1746" s="2">
        <f>12*A7</f>
        <v>3.5999999999999996</v>
      </c>
      <c r="I1746" s="2">
        <f>8*A3</f>
        <v>0.8</v>
      </c>
      <c r="J1746" s="2">
        <f>8*A2</f>
        <v>0.48</v>
      </c>
      <c r="K1746" s="2">
        <f>16*A56</f>
        <v>1.28</v>
      </c>
      <c r="L1746" s="2">
        <f>3*A24</f>
        <v>0.75</v>
      </c>
      <c r="M1746" s="2" t="s">
        <v>1980</v>
      </c>
    </row>
    <row r="1747" spans="3:13" ht="15.6" customHeight="1">
      <c r="C1747" s="2">
        <f t="shared" si="36"/>
        <v>6.39</v>
      </c>
      <c r="D1747" s="2" t="s">
        <v>1272</v>
      </c>
      <c r="E1747" s="2" t="s">
        <v>1382</v>
      </c>
      <c r="F1747" s="2" t="s">
        <v>1364</v>
      </c>
      <c r="G1747" s="2" t="s">
        <v>7</v>
      </c>
      <c r="H1747" s="2">
        <f>11*A7</f>
        <v>3.3</v>
      </c>
      <c r="I1747" s="2">
        <f>8*A3</f>
        <v>0.8</v>
      </c>
      <c r="J1747" s="2">
        <f>7*A2</f>
        <v>0.42</v>
      </c>
      <c r="K1747" s="2">
        <f>14*A56</f>
        <v>1.1200000000000001</v>
      </c>
      <c r="L1747" s="2">
        <f>3*A24</f>
        <v>0.75</v>
      </c>
      <c r="M1747" s="2" t="s">
        <v>1980</v>
      </c>
    </row>
    <row r="1748" spans="3:13" ht="15.6" customHeight="1">
      <c r="C1748" s="2">
        <f t="shared" si="36"/>
        <v>6.7</v>
      </c>
      <c r="D1748" s="2" t="s">
        <v>1273</v>
      </c>
      <c r="E1748" s="2" t="s">
        <v>1382</v>
      </c>
      <c r="F1748" s="2" t="s">
        <v>1425</v>
      </c>
      <c r="G1748" s="2" t="s">
        <v>7</v>
      </c>
      <c r="H1748" s="2">
        <f>11*A7</f>
        <v>3.3</v>
      </c>
      <c r="I1748" s="2">
        <f>8*A2</f>
        <v>0.48</v>
      </c>
      <c r="J1748" s="2">
        <f>7*A6</f>
        <v>1.05</v>
      </c>
      <c r="K1748" s="2">
        <f>14*A56</f>
        <v>1.1200000000000001</v>
      </c>
      <c r="L1748" s="2">
        <f>3*A24</f>
        <v>0.75</v>
      </c>
      <c r="M1748" s="2" t="s">
        <v>1980</v>
      </c>
    </row>
    <row r="1749" spans="3:13" ht="15.6" customHeight="1">
      <c r="C1749" s="2">
        <f t="shared" si="36"/>
        <v>7.3100000000000005</v>
      </c>
      <c r="D1749" s="2" t="s">
        <v>1274</v>
      </c>
      <c r="E1749" s="2" t="s">
        <v>1382</v>
      </c>
      <c r="F1749" s="2" t="s">
        <v>1425</v>
      </c>
      <c r="G1749" s="2" t="s">
        <v>7</v>
      </c>
      <c r="H1749" s="2">
        <f>12*A7</f>
        <v>3.5999999999999996</v>
      </c>
      <c r="I1749" s="2">
        <f>8*A2</f>
        <v>0.48</v>
      </c>
      <c r="J1749" s="2">
        <f>8*A6</f>
        <v>1.2</v>
      </c>
      <c r="K1749" s="2">
        <f>16*A56</f>
        <v>1.28</v>
      </c>
      <c r="L1749" s="2">
        <f>3*A24</f>
        <v>0.75</v>
      </c>
      <c r="M1749" s="2" t="s">
        <v>1980</v>
      </c>
    </row>
    <row r="1750" spans="3:13" ht="15.6" customHeight="1">
      <c r="C1750" s="2">
        <f t="shared" si="36"/>
        <v>7.21</v>
      </c>
      <c r="D1750" s="2" t="s">
        <v>1275</v>
      </c>
      <c r="E1750" s="2" t="s">
        <v>1382</v>
      </c>
      <c r="F1750" s="2" t="s">
        <v>1445</v>
      </c>
      <c r="G1750" s="2" t="s">
        <v>7</v>
      </c>
      <c r="H1750" s="2">
        <f>12*A7</f>
        <v>3.5999999999999996</v>
      </c>
      <c r="I1750" s="2">
        <f>6*A3</f>
        <v>0.60000000000000009</v>
      </c>
      <c r="J1750" s="2">
        <f>7*A2</f>
        <v>0.42</v>
      </c>
      <c r="K1750" s="2">
        <f>7*A5</f>
        <v>0.56000000000000005</v>
      </c>
      <c r="L1750" s="2">
        <f>16*A56</f>
        <v>1.28</v>
      </c>
      <c r="M1750" s="2">
        <f>3*A24</f>
        <v>0.75</v>
      </c>
    </row>
    <row r="1751" spans="3:13" ht="15.6" customHeight="1">
      <c r="C1751" s="2">
        <f t="shared" si="36"/>
        <v>1.71</v>
      </c>
      <c r="D1751" s="2" t="s">
        <v>1276</v>
      </c>
      <c r="E1751" s="2" t="s">
        <v>1435</v>
      </c>
      <c r="F1751" s="2" t="s">
        <v>1447</v>
      </c>
      <c r="G1751" s="2" t="s">
        <v>11</v>
      </c>
      <c r="H1751" s="2">
        <f>8*A9</f>
        <v>0.24</v>
      </c>
      <c r="I1751" s="2">
        <f>6*A6</f>
        <v>0.89999999999999991</v>
      </c>
      <c r="J1751" s="2">
        <f>10*A38</f>
        <v>0.15</v>
      </c>
      <c r="K1751" s="2">
        <f>6*A13</f>
        <v>0.42000000000000004</v>
      </c>
      <c r="L1751" s="2" t="s">
        <v>1980</v>
      </c>
      <c r="M1751" s="2" t="s">
        <v>1980</v>
      </c>
    </row>
    <row r="1752" spans="3:13" ht="15.6" customHeight="1">
      <c r="C1752" s="2">
        <f t="shared" si="36"/>
        <v>13.899999999999999</v>
      </c>
      <c r="D1752" s="2" t="s">
        <v>1278</v>
      </c>
      <c r="E1752" s="2" t="s">
        <v>1370</v>
      </c>
      <c r="F1752" s="2" t="s">
        <v>1447</v>
      </c>
      <c r="G1752" s="2" t="s">
        <v>1</v>
      </c>
      <c r="H1752" s="2">
        <f>15*A9</f>
        <v>0.44999999999999996</v>
      </c>
      <c r="I1752" s="2">
        <f>13*A7</f>
        <v>3.9</v>
      </c>
      <c r="J1752" s="2">
        <f>15*A6</f>
        <v>2.25</v>
      </c>
      <c r="K1752" s="2">
        <f>20*A38</f>
        <v>0.3</v>
      </c>
      <c r="L1752" s="2">
        <f>1*A25</f>
        <v>7</v>
      </c>
      <c r="M1752" s="2" t="s">
        <v>1980</v>
      </c>
    </row>
    <row r="1753" spans="3:13" ht="15.6" customHeight="1">
      <c r="C1753" s="2">
        <f t="shared" si="36"/>
        <v>5.67</v>
      </c>
      <c r="D1753" s="2" t="s">
        <v>1844</v>
      </c>
      <c r="E1753" s="2" t="s">
        <v>1382</v>
      </c>
      <c r="F1753" s="2" t="s">
        <v>1445</v>
      </c>
      <c r="G1753" s="2" t="s">
        <v>7</v>
      </c>
      <c r="H1753" s="2">
        <f>12*A7</f>
        <v>3.5999999999999996</v>
      </c>
      <c r="I1753" s="2">
        <f>8*A9</f>
        <v>0.24</v>
      </c>
      <c r="J1753" s="2">
        <f>6*A2</f>
        <v>0.36</v>
      </c>
      <c r="K1753" s="2">
        <f>6*A5</f>
        <v>0.48</v>
      </c>
      <c r="L1753" s="2">
        <f>16*A38</f>
        <v>0.24</v>
      </c>
      <c r="M1753" s="2">
        <f>3*A24</f>
        <v>0.75</v>
      </c>
    </row>
    <row r="1754" spans="3:13" ht="15.6" customHeight="1">
      <c r="C1754" s="2">
        <f t="shared" si="36"/>
        <v>4.6899999999999995</v>
      </c>
      <c r="D1754" s="2" t="s">
        <v>1279</v>
      </c>
      <c r="E1754" s="2" t="s">
        <v>1435</v>
      </c>
      <c r="F1754" s="2" t="s">
        <v>1387</v>
      </c>
      <c r="G1754" s="2" t="s">
        <v>7</v>
      </c>
      <c r="H1754" s="2">
        <f>12*A9</f>
        <v>0.36</v>
      </c>
      <c r="I1754" s="2">
        <f>8*A7</f>
        <v>2.4</v>
      </c>
      <c r="J1754" s="2">
        <f>8*A5</f>
        <v>0.64</v>
      </c>
      <c r="K1754" s="2">
        <f>16*A38</f>
        <v>0.24</v>
      </c>
      <c r="L1754" s="2">
        <f>3*A16</f>
        <v>1.0499999999999998</v>
      </c>
      <c r="M1754" s="2" t="s">
        <v>1980</v>
      </c>
    </row>
    <row r="1755" spans="3:13" ht="15.6" customHeight="1">
      <c r="C1755" s="2">
        <f t="shared" si="36"/>
        <v>3.8449999999999998</v>
      </c>
      <c r="D1755" s="2" t="s">
        <v>1280</v>
      </c>
      <c r="E1755" s="2" t="s">
        <v>1422</v>
      </c>
      <c r="F1755" s="2" t="s">
        <v>1383</v>
      </c>
      <c r="G1755" s="2" t="s">
        <v>7</v>
      </c>
      <c r="H1755" s="2">
        <f>11*A2</f>
        <v>0.65999999999999992</v>
      </c>
      <c r="I1755" s="2">
        <f>8*A7</f>
        <v>2.4</v>
      </c>
      <c r="J1755" s="2">
        <f>7*A5</f>
        <v>0.56000000000000005</v>
      </c>
      <c r="K1755" s="2">
        <f>15*A38</f>
        <v>0.22499999999999998</v>
      </c>
      <c r="L1755" s="2" t="s">
        <v>1980</v>
      </c>
      <c r="M1755" s="2" t="s">
        <v>1980</v>
      </c>
    </row>
    <row r="1756" spans="3:13" ht="15.6" customHeight="1">
      <c r="C1756" s="2">
        <f t="shared" si="36"/>
        <v>2.3650000000000002</v>
      </c>
      <c r="D1756" s="2" t="s">
        <v>1281</v>
      </c>
      <c r="E1756" s="2" t="s">
        <v>1378</v>
      </c>
      <c r="F1756" s="2" t="s">
        <v>1383</v>
      </c>
      <c r="G1756" s="2" t="s">
        <v>5</v>
      </c>
      <c r="H1756" s="2">
        <f>3*A5</f>
        <v>0.24</v>
      </c>
      <c r="I1756" s="2">
        <f>5*A38</f>
        <v>7.4999999999999997E-2</v>
      </c>
      <c r="J1756" s="2">
        <f>2*A53</f>
        <v>0.05</v>
      </c>
      <c r="K1756" s="2">
        <f>20*A49</f>
        <v>2</v>
      </c>
      <c r="L1756" s="2" t="s">
        <v>1980</v>
      </c>
      <c r="M1756" s="2" t="s">
        <v>1980</v>
      </c>
    </row>
    <row r="1757" spans="3:13" ht="15.6" customHeight="1">
      <c r="C1757" s="2">
        <f t="shared" si="36"/>
        <v>5.24</v>
      </c>
      <c r="D1757" s="2" t="s">
        <v>1282</v>
      </c>
      <c r="E1757" s="2" t="s">
        <v>1363</v>
      </c>
      <c r="F1757" s="2" t="s">
        <v>1371</v>
      </c>
      <c r="G1757" s="2" t="s">
        <v>7</v>
      </c>
      <c r="H1757" s="2">
        <f>12*A3</f>
        <v>1.2000000000000002</v>
      </c>
      <c r="I1757" s="2">
        <f>8*A5</f>
        <v>0.64</v>
      </c>
      <c r="J1757" s="2">
        <f>8*A6</f>
        <v>1.2</v>
      </c>
      <c r="K1757" s="2">
        <f>16*A30</f>
        <v>1.6</v>
      </c>
      <c r="L1757" s="2">
        <f>3*A14</f>
        <v>0.60000000000000009</v>
      </c>
      <c r="M1757" s="2" t="s">
        <v>1980</v>
      </c>
    </row>
    <row r="1758" spans="3:13" ht="15.6" customHeight="1">
      <c r="C1758" s="2">
        <f t="shared" si="36"/>
        <v>0.505</v>
      </c>
      <c r="D1758" s="2" t="s">
        <v>1290</v>
      </c>
      <c r="E1758" s="2" t="s">
        <v>1363</v>
      </c>
      <c r="F1758" s="2" t="s">
        <v>1391</v>
      </c>
      <c r="G1758" s="2" t="s">
        <v>5</v>
      </c>
      <c r="H1758" s="2">
        <f>7*A4</f>
        <v>7.0000000000000007E-2</v>
      </c>
      <c r="I1758" s="2">
        <f>5*A38</f>
        <v>7.4999999999999997E-2</v>
      </c>
      <c r="J1758" s="2">
        <f>9*A17</f>
        <v>0.36</v>
      </c>
      <c r="K1758" s="2" t="s">
        <v>1980</v>
      </c>
      <c r="L1758" s="2" t="s">
        <v>1980</v>
      </c>
      <c r="M1758" s="2" t="s">
        <v>1980</v>
      </c>
    </row>
    <row r="1759" spans="3:13" ht="15.6" customHeight="1">
      <c r="C1759" s="2">
        <f t="shared" si="36"/>
        <v>3.0750000000000002</v>
      </c>
      <c r="D1759" s="2" t="s">
        <v>1291</v>
      </c>
      <c r="E1759" s="2" t="s">
        <v>1370</v>
      </c>
      <c r="F1759" s="2" t="s">
        <v>1383</v>
      </c>
      <c r="G1759" s="2" t="s">
        <v>5</v>
      </c>
      <c r="H1759" s="2">
        <f>5*A6</f>
        <v>0.75</v>
      </c>
      <c r="I1759" s="2">
        <f>5*A38</f>
        <v>7.4999999999999997E-2</v>
      </c>
      <c r="J1759" s="2">
        <f>9*A23</f>
        <v>2.25</v>
      </c>
      <c r="K1759" s="2" t="s">
        <v>1980</v>
      </c>
      <c r="L1759" s="2" t="s">
        <v>1980</v>
      </c>
      <c r="M1759" s="2" t="s">
        <v>1980</v>
      </c>
    </row>
    <row r="1760" spans="3:13" ht="15.6" customHeight="1">
      <c r="C1760" s="2">
        <f t="shared" si="36"/>
        <v>3.0750000000000002</v>
      </c>
      <c r="D1760" s="2" t="s">
        <v>1292</v>
      </c>
      <c r="E1760" s="2" t="s">
        <v>1370</v>
      </c>
      <c r="F1760" s="2" t="s">
        <v>1383</v>
      </c>
      <c r="G1760" s="2" t="s">
        <v>5</v>
      </c>
      <c r="H1760" s="2">
        <f>5*A6</f>
        <v>0.75</v>
      </c>
      <c r="I1760" s="2">
        <f>5*A38</f>
        <v>7.4999999999999997E-2</v>
      </c>
      <c r="J1760" s="2">
        <f>9*A23</f>
        <v>2.25</v>
      </c>
      <c r="K1760" s="2" t="s">
        <v>1980</v>
      </c>
      <c r="L1760" s="2" t="s">
        <v>1980</v>
      </c>
      <c r="M1760" s="2" t="s">
        <v>1980</v>
      </c>
    </row>
    <row r="1761" spans="3:13" ht="15.6" customHeight="1">
      <c r="C1761" s="2">
        <f t="shared" si="36"/>
        <v>3.0750000000000002</v>
      </c>
      <c r="D1761" s="2" t="s">
        <v>1293</v>
      </c>
      <c r="E1761" s="2" t="s">
        <v>1370</v>
      </c>
      <c r="F1761" s="2" t="s">
        <v>1383</v>
      </c>
      <c r="G1761" s="2" t="s">
        <v>5</v>
      </c>
      <c r="H1761" s="2">
        <f>5*A6</f>
        <v>0.75</v>
      </c>
      <c r="I1761" s="2">
        <f>5*A38</f>
        <v>7.4999999999999997E-2</v>
      </c>
      <c r="J1761" s="2">
        <f>9*A23</f>
        <v>2.25</v>
      </c>
      <c r="K1761" s="2" t="s">
        <v>1980</v>
      </c>
      <c r="L1761" s="2" t="s">
        <v>1980</v>
      </c>
      <c r="M1761" s="2" t="s">
        <v>1980</v>
      </c>
    </row>
    <row r="1762" spans="3:13" ht="15.6" customHeight="1">
      <c r="C1762" s="2">
        <f t="shared" si="36"/>
        <v>3.0750000000000002</v>
      </c>
      <c r="D1762" s="2" t="s">
        <v>1294</v>
      </c>
      <c r="E1762" s="2" t="s">
        <v>1370</v>
      </c>
      <c r="F1762" s="2" t="s">
        <v>1383</v>
      </c>
      <c r="G1762" s="2" t="s">
        <v>5</v>
      </c>
      <c r="H1762" s="2">
        <f>5*A6</f>
        <v>0.75</v>
      </c>
      <c r="I1762" s="2">
        <f>5*A38</f>
        <v>7.4999999999999997E-2</v>
      </c>
      <c r="J1762" s="2">
        <f>9*A23</f>
        <v>2.25</v>
      </c>
      <c r="K1762" s="2" t="s">
        <v>1980</v>
      </c>
      <c r="L1762" s="2" t="s">
        <v>1980</v>
      </c>
      <c r="M1762" s="2" t="s">
        <v>1980</v>
      </c>
    </row>
    <row r="1763" spans="3:13" ht="15.6" customHeight="1">
      <c r="C1763" s="2">
        <f t="shared" si="36"/>
        <v>3.34</v>
      </c>
      <c r="D1763" s="2" t="s">
        <v>1295</v>
      </c>
      <c r="E1763" s="2" t="s">
        <v>1378</v>
      </c>
      <c r="F1763" s="2" t="s">
        <v>1447</v>
      </c>
      <c r="G1763" s="2" t="s">
        <v>11</v>
      </c>
      <c r="H1763" s="2">
        <f>8*A5</f>
        <v>0.64</v>
      </c>
      <c r="I1763" s="2">
        <f>5*A9</f>
        <v>0.15</v>
      </c>
      <c r="J1763" s="2">
        <f>6*A7</f>
        <v>1.7999999999999998</v>
      </c>
      <c r="K1763" s="2">
        <f>10*A38</f>
        <v>0.15</v>
      </c>
      <c r="L1763" s="2">
        <f>3*A47</f>
        <v>0.60000000000000009</v>
      </c>
      <c r="M1763" s="2" t="s">
        <v>1980</v>
      </c>
    </row>
    <row r="1764" spans="3:13" ht="15.6" customHeight="1">
      <c r="C1764" s="2">
        <f t="shared" si="36"/>
        <v>1.7549999999999999</v>
      </c>
      <c r="D1764" s="2" t="s">
        <v>1296</v>
      </c>
      <c r="E1764" s="2" t="s">
        <v>1382</v>
      </c>
      <c r="F1764" s="2" t="s">
        <v>1371</v>
      </c>
      <c r="G1764" s="2" t="s">
        <v>5</v>
      </c>
      <c r="H1764" s="2">
        <f>5*A7</f>
        <v>1.5</v>
      </c>
      <c r="I1764" s="2">
        <f>5*A38</f>
        <v>7.4999999999999997E-2</v>
      </c>
      <c r="J1764" s="2">
        <f>9*A20</f>
        <v>0.18</v>
      </c>
      <c r="K1764" s="2" t="s">
        <v>1980</v>
      </c>
      <c r="L1764" s="2" t="s">
        <v>1980</v>
      </c>
      <c r="M1764" s="2" t="s">
        <v>1980</v>
      </c>
    </row>
    <row r="1765" spans="3:13" ht="15.6" customHeight="1">
      <c r="C1765" s="2">
        <f t="shared" si="36"/>
        <v>1.2599999999999998</v>
      </c>
      <c r="D1765" s="2" t="s">
        <v>1297</v>
      </c>
      <c r="E1765" s="2" t="s">
        <v>1363</v>
      </c>
      <c r="F1765" s="2" t="s">
        <v>1376</v>
      </c>
      <c r="G1765" s="2" t="s">
        <v>11</v>
      </c>
      <c r="H1765" s="2">
        <f>9*A4</f>
        <v>0.09</v>
      </c>
      <c r="I1765" s="2">
        <f>6*A2</f>
        <v>0.36</v>
      </c>
      <c r="J1765" s="2">
        <f>6*A5</f>
        <v>0.48</v>
      </c>
      <c r="K1765" s="2">
        <f>10*A38</f>
        <v>0.15</v>
      </c>
      <c r="L1765" s="2">
        <f>6*A15</f>
        <v>0.18</v>
      </c>
      <c r="M1765" s="2" t="s">
        <v>1980</v>
      </c>
    </row>
    <row r="1766" spans="3:13" ht="15.6" customHeight="1">
      <c r="C1766" s="2">
        <f t="shared" si="36"/>
        <v>1.9750000000000001</v>
      </c>
      <c r="D1766" s="2" t="s">
        <v>1298</v>
      </c>
      <c r="E1766" s="2" t="s">
        <v>1363</v>
      </c>
      <c r="F1766" s="2" t="s">
        <v>1376</v>
      </c>
      <c r="G1766" s="2" t="s">
        <v>7</v>
      </c>
      <c r="H1766" s="2">
        <f>11*A4</f>
        <v>0.11</v>
      </c>
      <c r="I1766" s="2">
        <f>8*A2</f>
        <v>0.48</v>
      </c>
      <c r="J1766" s="2">
        <f>7*A5</f>
        <v>0.56000000000000005</v>
      </c>
      <c r="K1766" s="2">
        <f>15*A38</f>
        <v>0.22499999999999998</v>
      </c>
      <c r="L1766" s="2">
        <f>3*A14</f>
        <v>0.60000000000000009</v>
      </c>
      <c r="M1766" s="2" t="s">
        <v>1980</v>
      </c>
    </row>
    <row r="1767" spans="3:13" ht="15.6" customHeight="1">
      <c r="C1767" s="2">
        <f t="shared" si="36"/>
        <v>0.505</v>
      </c>
      <c r="D1767" s="2" t="s">
        <v>1299</v>
      </c>
      <c r="E1767" s="2" t="s">
        <v>1363</v>
      </c>
      <c r="F1767" s="2" t="s">
        <v>1376</v>
      </c>
      <c r="G1767" s="2" t="s">
        <v>5</v>
      </c>
      <c r="H1767" s="2">
        <f>7*A4</f>
        <v>7.0000000000000007E-2</v>
      </c>
      <c r="I1767" s="2">
        <f>5*A38</f>
        <v>7.4999999999999997E-2</v>
      </c>
      <c r="J1767" s="2">
        <f>9*A17</f>
        <v>0.36</v>
      </c>
      <c r="K1767" s="2" t="s">
        <v>1980</v>
      </c>
      <c r="L1767" s="2" t="s">
        <v>1980</v>
      </c>
      <c r="M1767" s="2" t="s">
        <v>1980</v>
      </c>
    </row>
    <row r="1768" spans="3:13" ht="15.6" customHeight="1">
      <c r="C1768" s="2">
        <f t="shared" si="36"/>
        <v>4.5049999999999999</v>
      </c>
      <c r="D1768" s="2" t="s">
        <v>1300</v>
      </c>
      <c r="E1768" s="2" t="s">
        <v>1378</v>
      </c>
      <c r="F1768" s="2" t="s">
        <v>1383</v>
      </c>
      <c r="G1768" s="2" t="s">
        <v>7</v>
      </c>
      <c r="H1768" s="2">
        <f>10*A5</f>
        <v>0.8</v>
      </c>
      <c r="I1768" s="2">
        <f>6*A9</f>
        <v>0.18</v>
      </c>
      <c r="J1768" s="2">
        <f>8*A7</f>
        <v>2.4</v>
      </c>
      <c r="K1768" s="2">
        <f>15*A38</f>
        <v>0.22499999999999998</v>
      </c>
      <c r="L1768" s="2">
        <f>3*A50</f>
        <v>0.89999999999999991</v>
      </c>
      <c r="M1768" s="2" t="s">
        <v>1980</v>
      </c>
    </row>
    <row r="1769" spans="3:13" ht="15.6" customHeight="1">
      <c r="C1769" s="2">
        <f t="shared" si="36"/>
        <v>4.2350000000000003</v>
      </c>
      <c r="D1769" s="2" t="s">
        <v>1301</v>
      </c>
      <c r="E1769" s="2" t="s">
        <v>1378</v>
      </c>
      <c r="F1769" s="2" t="s">
        <v>1383</v>
      </c>
      <c r="G1769" s="2" t="s">
        <v>7</v>
      </c>
      <c r="H1769" s="2">
        <f>10*A5</f>
        <v>0.8</v>
      </c>
      <c r="I1769" s="2">
        <f>7*A9</f>
        <v>0.21</v>
      </c>
      <c r="J1769" s="2">
        <f>7*A7</f>
        <v>2.1</v>
      </c>
      <c r="K1769" s="2">
        <f>15*A38</f>
        <v>0.22499999999999998</v>
      </c>
      <c r="L1769" s="2">
        <f>3*A50</f>
        <v>0.89999999999999991</v>
      </c>
      <c r="M1769" s="2" t="s">
        <v>1980</v>
      </c>
    </row>
    <row r="1770" spans="3:13" ht="15.6" customHeight="1">
      <c r="C1770" s="2">
        <f t="shared" si="36"/>
        <v>1.1000000000000001</v>
      </c>
      <c r="D1770" s="2" t="s">
        <v>1302</v>
      </c>
      <c r="E1770" s="2" t="s">
        <v>1363</v>
      </c>
      <c r="F1770" s="2" t="s">
        <v>1383</v>
      </c>
      <c r="G1770" s="2" t="s">
        <v>11</v>
      </c>
      <c r="H1770" s="2">
        <f>7*A4</f>
        <v>7.0000000000000007E-2</v>
      </c>
      <c r="I1770" s="2">
        <f>5*A2</f>
        <v>0.3</v>
      </c>
      <c r="J1770" s="2">
        <f>5*A5</f>
        <v>0.4</v>
      </c>
      <c r="K1770" s="2">
        <f>10*A38</f>
        <v>0.15</v>
      </c>
      <c r="L1770" s="2">
        <f>6*A15</f>
        <v>0.18</v>
      </c>
      <c r="M1770" s="2" t="s">
        <v>1980</v>
      </c>
    </row>
    <row r="1771" spans="3:13" ht="15.6" customHeight="1">
      <c r="C1771" s="2">
        <f t="shared" si="36"/>
        <v>2.8149999999999999</v>
      </c>
      <c r="D1771" s="2" t="s">
        <v>1303</v>
      </c>
      <c r="E1771" s="2" t="s">
        <v>1378</v>
      </c>
      <c r="F1771" s="2" t="s">
        <v>1371</v>
      </c>
      <c r="G1771" s="2" t="s">
        <v>7</v>
      </c>
      <c r="H1771" s="2">
        <f>9*A5</f>
        <v>0.72</v>
      </c>
      <c r="I1771" s="2">
        <f>7*A4</f>
        <v>7.0000000000000007E-2</v>
      </c>
      <c r="J1771" s="2">
        <f>6*A6</f>
        <v>0.89999999999999991</v>
      </c>
      <c r="K1771" s="2">
        <f>15*A38</f>
        <v>0.22499999999999998</v>
      </c>
      <c r="L1771" s="2">
        <f>3*A50</f>
        <v>0.89999999999999991</v>
      </c>
      <c r="M1771" s="2" t="s">
        <v>1980</v>
      </c>
    </row>
    <row r="1772" spans="3:13" ht="15.6" customHeight="1">
      <c r="C1772" s="2">
        <f t="shared" si="36"/>
        <v>1.9599999999999997</v>
      </c>
      <c r="D1772" s="2" t="s">
        <v>1304</v>
      </c>
      <c r="E1772" s="2" t="s">
        <v>1363</v>
      </c>
      <c r="F1772" s="2" t="s">
        <v>1431</v>
      </c>
      <c r="G1772" s="2" t="s">
        <v>11</v>
      </c>
      <c r="H1772" s="2">
        <f>10*A4</f>
        <v>0.1</v>
      </c>
      <c r="I1772" s="2">
        <f>6*A5</f>
        <v>0.48</v>
      </c>
      <c r="J1772" s="2">
        <f>7*A6</f>
        <v>1.05</v>
      </c>
      <c r="K1772" s="2">
        <f>10*A38</f>
        <v>0.15</v>
      </c>
      <c r="L1772" s="2">
        <f>6*A15</f>
        <v>0.18</v>
      </c>
      <c r="M1772" s="2" t="s">
        <v>1980</v>
      </c>
    </row>
    <row r="1773" spans="3:13" ht="15.6" customHeight="1">
      <c r="C1773" s="2">
        <f t="shared" si="36"/>
        <v>1.31</v>
      </c>
      <c r="D1773" s="2" t="s">
        <v>1305</v>
      </c>
      <c r="E1773" s="2" t="s">
        <v>1378</v>
      </c>
      <c r="F1773" s="2" t="s">
        <v>1383</v>
      </c>
      <c r="G1773" s="2" t="s">
        <v>11</v>
      </c>
      <c r="H1773" s="2">
        <f>7*A5</f>
        <v>0.56000000000000005</v>
      </c>
      <c r="I1773" s="2">
        <f>10*A38</f>
        <v>0.15</v>
      </c>
      <c r="J1773" s="2">
        <f>3*A47</f>
        <v>0.60000000000000009</v>
      </c>
      <c r="K1773" s="2" t="s">
        <v>1980</v>
      </c>
      <c r="L1773" s="2" t="s">
        <v>1980</v>
      </c>
      <c r="M1773" s="2" t="s">
        <v>1980</v>
      </c>
    </row>
    <row r="1774" spans="3:13" ht="15.6" customHeight="1">
      <c r="C1774" s="2">
        <f t="shared" si="36"/>
        <v>2.0500000000000003</v>
      </c>
      <c r="D1774" s="2" t="s">
        <v>1306</v>
      </c>
      <c r="E1774" s="2" t="s">
        <v>1363</v>
      </c>
      <c r="F1774" s="2" t="s">
        <v>1391</v>
      </c>
      <c r="G1774" s="2" t="s">
        <v>11</v>
      </c>
      <c r="H1774" s="2">
        <f>11*A4</f>
        <v>0.11</v>
      </c>
      <c r="I1774" s="2">
        <f>7*A5</f>
        <v>0.56000000000000005</v>
      </c>
      <c r="J1774" s="2">
        <f>7*A6</f>
        <v>1.05</v>
      </c>
      <c r="K1774" s="2">
        <f>10*A38</f>
        <v>0.15</v>
      </c>
      <c r="L1774" s="2">
        <f>6*A15</f>
        <v>0.18</v>
      </c>
      <c r="M1774" s="2" t="s">
        <v>1980</v>
      </c>
    </row>
    <row r="1775" spans="3:13" ht="15.6" customHeight="1">
      <c r="C1775" s="2">
        <f t="shared" ref="C1775:C1831" si="37">SUM(H1775:M1775)</f>
        <v>0.90500000000000003</v>
      </c>
      <c r="D1775" s="2" t="s">
        <v>1307</v>
      </c>
      <c r="E1775" s="2" t="s">
        <v>1363</v>
      </c>
      <c r="F1775" s="2" t="s">
        <v>1391</v>
      </c>
      <c r="G1775" s="2" t="s">
        <v>5</v>
      </c>
      <c r="H1775" s="2">
        <f>7*A4</f>
        <v>7.0000000000000007E-2</v>
      </c>
      <c r="I1775" s="2">
        <f>5*A5</f>
        <v>0.4</v>
      </c>
      <c r="J1775" s="2">
        <f>5*A38</f>
        <v>7.4999999999999997E-2</v>
      </c>
      <c r="K1775" s="2">
        <f>9*A17</f>
        <v>0.36</v>
      </c>
      <c r="L1775" s="2" t="s">
        <v>1980</v>
      </c>
      <c r="M1775" s="2" t="s">
        <v>1980</v>
      </c>
    </row>
    <row r="1776" spans="3:13" ht="15.6" customHeight="1">
      <c r="C1776" s="2">
        <f t="shared" si="37"/>
        <v>2.9450000000000003</v>
      </c>
      <c r="D1776" s="2" t="s">
        <v>1308</v>
      </c>
      <c r="E1776" s="2" t="s">
        <v>1363</v>
      </c>
      <c r="F1776" s="2" t="s">
        <v>1391</v>
      </c>
      <c r="G1776" s="2" t="s">
        <v>7</v>
      </c>
      <c r="H1776" s="2">
        <f>13*A4</f>
        <v>0.13</v>
      </c>
      <c r="I1776" s="2">
        <f>8*A5</f>
        <v>0.64</v>
      </c>
      <c r="J1776" s="2">
        <f>9*A6</f>
        <v>1.3499999999999999</v>
      </c>
      <c r="K1776" s="2">
        <f>15*A38</f>
        <v>0.22499999999999998</v>
      </c>
      <c r="L1776" s="2">
        <f>3*A14</f>
        <v>0.60000000000000009</v>
      </c>
      <c r="M1776" s="2" t="s">
        <v>1980</v>
      </c>
    </row>
    <row r="1777" spans="3:13" ht="15.6" customHeight="1">
      <c r="C1777" s="2">
        <f t="shared" si="37"/>
        <v>3.94</v>
      </c>
      <c r="D1777" s="2" t="s">
        <v>1309</v>
      </c>
      <c r="E1777" s="2" t="s">
        <v>1378</v>
      </c>
      <c r="F1777" s="2" t="s">
        <v>1383</v>
      </c>
      <c r="G1777" s="2" t="s">
        <v>11</v>
      </c>
      <c r="H1777" s="2">
        <f>8*A5</f>
        <v>0.64</v>
      </c>
      <c r="I1777" s="2">
        <f>6*A7</f>
        <v>1.7999999999999998</v>
      </c>
      <c r="J1777" s="2">
        <f>5*A6</f>
        <v>0.75</v>
      </c>
      <c r="K1777" s="2">
        <f>10*A38</f>
        <v>0.15</v>
      </c>
      <c r="L1777" s="2">
        <f>3*A47</f>
        <v>0.60000000000000009</v>
      </c>
      <c r="M1777" s="2" t="s">
        <v>1980</v>
      </c>
    </row>
    <row r="1778" spans="3:13" ht="15.6" customHeight="1">
      <c r="C1778" s="2">
        <f t="shared" si="37"/>
        <v>4.2350000000000003</v>
      </c>
      <c r="D1778" s="2" t="s">
        <v>1310</v>
      </c>
      <c r="E1778" s="2" t="s">
        <v>1378</v>
      </c>
      <c r="F1778" s="2" t="s">
        <v>1383</v>
      </c>
      <c r="G1778" s="2" t="s">
        <v>7</v>
      </c>
      <c r="H1778" s="2">
        <f>10*A5</f>
        <v>0.8</v>
      </c>
      <c r="I1778" s="2">
        <f>7*A9</f>
        <v>0.21</v>
      </c>
      <c r="J1778" s="2">
        <f>7*A7</f>
        <v>2.1</v>
      </c>
      <c r="K1778" s="2">
        <f>15*A38</f>
        <v>0.22499999999999998</v>
      </c>
      <c r="L1778" s="2">
        <f>3*A50</f>
        <v>0.89999999999999991</v>
      </c>
      <c r="M1778" s="2" t="s">
        <v>1980</v>
      </c>
    </row>
    <row r="1779" spans="3:13" ht="15.6" customHeight="1">
      <c r="C1779" s="2">
        <f t="shared" si="37"/>
        <v>3.09</v>
      </c>
      <c r="D1779" s="2" t="s">
        <v>1311</v>
      </c>
      <c r="E1779" s="2" t="s">
        <v>1378</v>
      </c>
      <c r="F1779" s="2" t="s">
        <v>1383</v>
      </c>
      <c r="G1779" s="2" t="s">
        <v>11</v>
      </c>
      <c r="H1779" s="2">
        <f>9*A5</f>
        <v>0.72</v>
      </c>
      <c r="I1779" s="2">
        <f>4*A9</f>
        <v>0.12</v>
      </c>
      <c r="J1779" s="2">
        <f>5*A7</f>
        <v>1.5</v>
      </c>
      <c r="K1779" s="2">
        <f>10*A38</f>
        <v>0.15</v>
      </c>
      <c r="L1779" s="2">
        <f>3*A47</f>
        <v>0.60000000000000009</v>
      </c>
      <c r="M1779" s="2" t="s">
        <v>1980</v>
      </c>
    </row>
    <row r="1780" spans="3:13" ht="15.6" customHeight="1">
      <c r="C1780" s="2">
        <f t="shared" si="37"/>
        <v>2.4750000000000005</v>
      </c>
      <c r="D1780" s="2" t="s">
        <v>1312</v>
      </c>
      <c r="E1780" s="2" t="s">
        <v>1382</v>
      </c>
      <c r="F1780" s="2" t="s">
        <v>1383</v>
      </c>
      <c r="G1780" s="2" t="s">
        <v>5</v>
      </c>
      <c r="H1780" s="2">
        <f>7*A7</f>
        <v>2.1</v>
      </c>
      <c r="I1780" s="2">
        <f>4*A9</f>
        <v>0.12</v>
      </c>
      <c r="J1780" s="2">
        <f>5*A38</f>
        <v>7.4999999999999997E-2</v>
      </c>
      <c r="K1780" s="2">
        <f>9*A20</f>
        <v>0.18</v>
      </c>
      <c r="L1780" s="2" t="s">
        <v>1980</v>
      </c>
      <c r="M1780" s="2" t="s">
        <v>1980</v>
      </c>
    </row>
    <row r="1781" spans="3:13" ht="15.6" customHeight="1">
      <c r="C1781" s="2">
        <f t="shared" si="37"/>
        <v>2.0049999999999999</v>
      </c>
      <c r="D1781" s="2" t="s">
        <v>1313</v>
      </c>
      <c r="E1781" s="2" t="s">
        <v>1378</v>
      </c>
      <c r="F1781" s="2" t="s">
        <v>1371</v>
      </c>
      <c r="G1781" s="2" t="s">
        <v>7</v>
      </c>
      <c r="H1781" s="2">
        <f>8*A5</f>
        <v>0.64</v>
      </c>
      <c r="I1781" s="2">
        <f>6*A9</f>
        <v>0.18</v>
      </c>
      <c r="J1781" s="2">
        <f>6*A4</f>
        <v>0.06</v>
      </c>
      <c r="K1781" s="2">
        <f>15*A38</f>
        <v>0.22499999999999998</v>
      </c>
      <c r="L1781" s="2">
        <f>3*A50</f>
        <v>0.89999999999999991</v>
      </c>
      <c r="M1781" s="2" t="s">
        <v>1980</v>
      </c>
    </row>
    <row r="1782" spans="3:13" ht="15.6" customHeight="1">
      <c r="C1782" s="2">
        <f t="shared" si="37"/>
        <v>1.64</v>
      </c>
      <c r="D1782" s="2" t="s">
        <v>1314</v>
      </c>
      <c r="E1782" s="2" t="s">
        <v>1363</v>
      </c>
      <c r="F1782" s="2" t="s">
        <v>1425</v>
      </c>
      <c r="G1782" s="2" t="s">
        <v>11</v>
      </c>
      <c r="H1782" s="2">
        <f>8*A4</f>
        <v>0.08</v>
      </c>
      <c r="I1782" s="2">
        <f>6*A5</f>
        <v>0.48</v>
      </c>
      <c r="J1782" s="2">
        <f>5*A6</f>
        <v>0.75</v>
      </c>
      <c r="K1782" s="2">
        <f>10*A38</f>
        <v>0.15</v>
      </c>
      <c r="L1782" s="2">
        <f>6*A15</f>
        <v>0.18</v>
      </c>
      <c r="M1782" s="2" t="s">
        <v>1980</v>
      </c>
    </row>
    <row r="1783" spans="3:13" ht="15.6" customHeight="1">
      <c r="C1783" s="2">
        <f t="shared" si="37"/>
        <v>0.505</v>
      </c>
      <c r="D1783" s="2" t="s">
        <v>1315</v>
      </c>
      <c r="E1783" s="2" t="s">
        <v>1363</v>
      </c>
      <c r="F1783" s="2" t="s">
        <v>1425</v>
      </c>
      <c r="G1783" s="2" t="s">
        <v>5</v>
      </c>
      <c r="H1783" s="2">
        <f>7*A4</f>
        <v>7.0000000000000007E-2</v>
      </c>
      <c r="I1783" s="2">
        <f>5*A38</f>
        <v>7.4999999999999997E-2</v>
      </c>
      <c r="J1783" s="2">
        <f>9*A17</f>
        <v>0.36</v>
      </c>
      <c r="K1783" s="2" t="s">
        <v>1980</v>
      </c>
      <c r="L1783" s="2" t="s">
        <v>1980</v>
      </c>
      <c r="M1783" s="2" t="s">
        <v>1980</v>
      </c>
    </row>
    <row r="1784" spans="3:13" ht="15.6" customHeight="1">
      <c r="C1784" s="2">
        <f t="shared" si="37"/>
        <v>2.4750000000000001</v>
      </c>
      <c r="D1784" s="2" t="s">
        <v>1316</v>
      </c>
      <c r="E1784" s="2" t="s">
        <v>1378</v>
      </c>
      <c r="F1784" s="2" t="s">
        <v>1383</v>
      </c>
      <c r="G1784" s="2" t="s">
        <v>5</v>
      </c>
      <c r="H1784" s="2">
        <f>4*A5</f>
        <v>0.32</v>
      </c>
      <c r="I1784" s="2">
        <f>5*A38</f>
        <v>7.4999999999999997E-2</v>
      </c>
      <c r="J1784" s="2">
        <f>4*A58</f>
        <v>0.08</v>
      </c>
      <c r="K1784" s="2">
        <f>20*A49</f>
        <v>2</v>
      </c>
      <c r="L1784" s="2" t="s">
        <v>1980</v>
      </c>
      <c r="M1784" s="2" t="s">
        <v>1980</v>
      </c>
    </row>
    <row r="1785" spans="3:13" ht="15.6" customHeight="1">
      <c r="C1785" s="2">
        <f t="shared" si="37"/>
        <v>2.4750000000000001</v>
      </c>
      <c r="D1785" s="2" t="s">
        <v>1317</v>
      </c>
      <c r="E1785" s="2" t="s">
        <v>1378</v>
      </c>
      <c r="F1785" s="2" t="s">
        <v>1383</v>
      </c>
      <c r="G1785" s="2" t="s">
        <v>5</v>
      </c>
      <c r="H1785" s="2">
        <f>4*A5</f>
        <v>0.32</v>
      </c>
      <c r="I1785" s="2">
        <f>5*A38</f>
        <v>7.4999999999999997E-2</v>
      </c>
      <c r="J1785" s="2">
        <f>4*A58</f>
        <v>0.08</v>
      </c>
      <c r="K1785" s="2">
        <f>20*A49</f>
        <v>2</v>
      </c>
      <c r="L1785" s="2" t="s">
        <v>1980</v>
      </c>
      <c r="M1785" s="2" t="s">
        <v>1980</v>
      </c>
    </row>
    <row r="1786" spans="3:13" ht="15.6" customHeight="1">
      <c r="C1786" s="2">
        <f t="shared" si="37"/>
        <v>2.4750000000000001</v>
      </c>
      <c r="D1786" s="2" t="s">
        <v>1318</v>
      </c>
      <c r="E1786" s="2" t="s">
        <v>1378</v>
      </c>
      <c r="F1786" s="2" t="s">
        <v>1383</v>
      </c>
      <c r="G1786" s="2" t="s">
        <v>5</v>
      </c>
      <c r="H1786" s="2">
        <f>4*A5</f>
        <v>0.32</v>
      </c>
      <c r="I1786" s="2">
        <f>5*A38</f>
        <v>7.4999999999999997E-2</v>
      </c>
      <c r="J1786" s="2">
        <f>4*A58</f>
        <v>0.08</v>
      </c>
      <c r="K1786" s="2">
        <f>20*A49</f>
        <v>2</v>
      </c>
      <c r="L1786" s="2" t="s">
        <v>1980</v>
      </c>
      <c r="M1786" s="2" t="s">
        <v>1980</v>
      </c>
    </row>
    <row r="1787" spans="3:13" ht="15.6" customHeight="1">
      <c r="C1787" s="2">
        <f t="shared" si="37"/>
        <v>0.495</v>
      </c>
      <c r="D1787" s="2" t="s">
        <v>1319</v>
      </c>
      <c r="E1787" s="2" t="s">
        <v>1363</v>
      </c>
      <c r="F1787" s="2" t="s">
        <v>1376</v>
      </c>
      <c r="G1787" s="2" t="s">
        <v>5</v>
      </c>
      <c r="H1787" s="2">
        <f>6*A4</f>
        <v>0.06</v>
      </c>
      <c r="I1787" s="2">
        <f>5*A38</f>
        <v>7.4999999999999997E-2</v>
      </c>
      <c r="J1787" s="2">
        <f>9*A17</f>
        <v>0.36</v>
      </c>
      <c r="K1787" s="2" t="s">
        <v>1980</v>
      </c>
      <c r="L1787" s="2" t="s">
        <v>1980</v>
      </c>
      <c r="M1787" s="2" t="s">
        <v>1980</v>
      </c>
    </row>
    <row r="1788" spans="3:13" ht="15.6" customHeight="1">
      <c r="C1788" s="2">
        <f t="shared" si="37"/>
        <v>1.9599999999999997</v>
      </c>
      <c r="D1788" s="2" t="s">
        <v>1320</v>
      </c>
      <c r="E1788" s="2" t="s">
        <v>1363</v>
      </c>
      <c r="F1788" s="2" t="s">
        <v>1376</v>
      </c>
      <c r="G1788" s="2" t="s">
        <v>11</v>
      </c>
      <c r="H1788" s="2">
        <f>10*A4</f>
        <v>0.1</v>
      </c>
      <c r="I1788" s="2">
        <f>6*A5</f>
        <v>0.48</v>
      </c>
      <c r="J1788" s="2">
        <f>7*A6</f>
        <v>1.05</v>
      </c>
      <c r="K1788" s="2">
        <f>10*A38</f>
        <v>0.15</v>
      </c>
      <c r="L1788" s="2">
        <f>6*A15</f>
        <v>0.18</v>
      </c>
      <c r="M1788" s="2" t="s">
        <v>1980</v>
      </c>
    </row>
    <row r="1789" spans="3:13" ht="15.6" customHeight="1">
      <c r="C1789" s="2">
        <f t="shared" si="37"/>
        <v>0.48499999999999999</v>
      </c>
      <c r="D1789" s="2" t="s">
        <v>1321</v>
      </c>
      <c r="E1789" s="2" t="s">
        <v>1363</v>
      </c>
      <c r="F1789" s="2" t="s">
        <v>1376</v>
      </c>
      <c r="G1789" s="2" t="s">
        <v>5</v>
      </c>
      <c r="H1789" s="2">
        <f>5*A4</f>
        <v>0.05</v>
      </c>
      <c r="I1789" s="2">
        <f>5*A38</f>
        <v>7.4999999999999997E-2</v>
      </c>
      <c r="J1789" s="2">
        <f>9*A17</f>
        <v>0.36</v>
      </c>
      <c r="K1789" s="2" t="s">
        <v>1980</v>
      </c>
      <c r="L1789" s="2" t="s">
        <v>1980</v>
      </c>
      <c r="M1789" s="2" t="s">
        <v>1980</v>
      </c>
    </row>
    <row r="1790" spans="3:13" ht="15.6" customHeight="1">
      <c r="C1790" s="2">
        <f t="shared" si="37"/>
        <v>1.49</v>
      </c>
      <c r="D1790" s="2" t="s">
        <v>1322</v>
      </c>
      <c r="E1790" s="2" t="s">
        <v>1363</v>
      </c>
      <c r="F1790" s="2" t="s">
        <v>1376</v>
      </c>
      <c r="G1790" s="2" t="s">
        <v>11</v>
      </c>
      <c r="H1790" s="2">
        <f>9*A4</f>
        <v>0.09</v>
      </c>
      <c r="I1790" s="2">
        <f>4*A5</f>
        <v>0.32</v>
      </c>
      <c r="J1790" s="2">
        <f>5*A6</f>
        <v>0.75</v>
      </c>
      <c r="K1790" s="2">
        <f>10*A38</f>
        <v>0.15</v>
      </c>
      <c r="L1790" s="2">
        <f>6*A15</f>
        <v>0.18</v>
      </c>
      <c r="M1790" s="2" t="s">
        <v>1980</v>
      </c>
    </row>
    <row r="1791" spans="3:13" ht="15.6" customHeight="1">
      <c r="C1791" s="2">
        <f t="shared" si="37"/>
        <v>4.8049999999999997</v>
      </c>
      <c r="D1791" s="2" t="s">
        <v>1323</v>
      </c>
      <c r="E1791" s="2" t="s">
        <v>1378</v>
      </c>
      <c r="F1791" s="2" t="s">
        <v>1383</v>
      </c>
      <c r="G1791" s="2" t="s">
        <v>7</v>
      </c>
      <c r="H1791" s="2">
        <f>10*A5</f>
        <v>0.8</v>
      </c>
      <c r="I1791" s="2">
        <f>15*A38</f>
        <v>0.22499999999999998</v>
      </c>
      <c r="J1791" s="2">
        <f>12*A53</f>
        <v>0.30000000000000004</v>
      </c>
      <c r="K1791" s="2">
        <f>6*A9</f>
        <v>0.18</v>
      </c>
      <c r="L1791" s="2">
        <f>8*A7</f>
        <v>2.4</v>
      </c>
      <c r="M1791" s="2">
        <f>3*A50</f>
        <v>0.89999999999999991</v>
      </c>
    </row>
    <row r="1792" spans="3:13" ht="15.6" customHeight="1">
      <c r="C1792" s="2">
        <f t="shared" si="37"/>
        <v>1.7549999999999999</v>
      </c>
      <c r="D1792" s="2" t="s">
        <v>1324</v>
      </c>
      <c r="E1792" s="2" t="s">
        <v>1382</v>
      </c>
      <c r="F1792" s="2" t="s">
        <v>1383</v>
      </c>
      <c r="G1792" s="2" t="s">
        <v>5</v>
      </c>
      <c r="H1792" s="2">
        <f>5*A7</f>
        <v>1.5</v>
      </c>
      <c r="I1792" s="2">
        <f>5*A38</f>
        <v>7.4999999999999997E-2</v>
      </c>
      <c r="J1792" s="2">
        <f>9*A20</f>
        <v>0.18</v>
      </c>
      <c r="K1792" s="2" t="s">
        <v>1980</v>
      </c>
      <c r="L1792" s="2" t="s">
        <v>1980</v>
      </c>
      <c r="M1792" s="2" t="s">
        <v>1980</v>
      </c>
    </row>
    <row r="1793" spans="3:13" ht="15.6" customHeight="1">
      <c r="C1793" s="2">
        <f t="shared" si="37"/>
        <v>1.49</v>
      </c>
      <c r="D1793" s="2" t="s">
        <v>1325</v>
      </c>
      <c r="E1793" s="2" t="s">
        <v>1363</v>
      </c>
      <c r="F1793" s="2" t="s">
        <v>1376</v>
      </c>
      <c r="G1793" s="2" t="s">
        <v>11</v>
      </c>
      <c r="H1793" s="2">
        <f>9*A4</f>
        <v>0.09</v>
      </c>
      <c r="I1793" s="2">
        <f>4*A5</f>
        <v>0.32</v>
      </c>
      <c r="J1793" s="2">
        <f>5*A6</f>
        <v>0.75</v>
      </c>
      <c r="K1793" s="2">
        <f>10*A38</f>
        <v>0.15</v>
      </c>
      <c r="L1793" s="2">
        <f>6*A15</f>
        <v>0.18</v>
      </c>
      <c r="M1793" s="2" t="s">
        <v>1980</v>
      </c>
    </row>
    <row r="1794" spans="3:13" ht="15.6" customHeight="1">
      <c r="C1794" s="2">
        <f t="shared" si="37"/>
        <v>2.0500000000000003</v>
      </c>
      <c r="D1794" s="2" t="s">
        <v>1326</v>
      </c>
      <c r="E1794" s="2" t="s">
        <v>1363</v>
      </c>
      <c r="F1794" s="2" t="s">
        <v>1376</v>
      </c>
      <c r="G1794" s="2" t="s">
        <v>11</v>
      </c>
      <c r="H1794" s="2">
        <f>11*A4</f>
        <v>0.11</v>
      </c>
      <c r="I1794" s="2">
        <f>7*A5</f>
        <v>0.56000000000000005</v>
      </c>
      <c r="J1794" s="2">
        <f>7*A6</f>
        <v>1.05</v>
      </c>
      <c r="K1794" s="2">
        <f>10*A38</f>
        <v>0.15</v>
      </c>
      <c r="L1794" s="2">
        <f>6*A15</f>
        <v>0.18</v>
      </c>
      <c r="M1794" s="2" t="s">
        <v>1980</v>
      </c>
    </row>
    <row r="1795" spans="3:13" ht="15.6" customHeight="1">
      <c r="C1795" s="2">
        <f t="shared" si="37"/>
        <v>5.2949999999999999</v>
      </c>
      <c r="D1795" s="2" t="s">
        <v>1327</v>
      </c>
      <c r="E1795" s="2" t="s">
        <v>1382</v>
      </c>
      <c r="F1795" s="2" t="s">
        <v>1371</v>
      </c>
      <c r="G1795" s="2" t="s">
        <v>7</v>
      </c>
      <c r="H1795" s="2">
        <f>12*A7</f>
        <v>3.5999999999999996</v>
      </c>
      <c r="I1795" s="2">
        <f>15*A38</f>
        <v>0.22499999999999998</v>
      </c>
      <c r="J1795" s="2">
        <f>8*A9</f>
        <v>0.24</v>
      </c>
      <c r="K1795" s="2">
        <f>8*A2</f>
        <v>0.48</v>
      </c>
      <c r="L1795" s="2">
        <f>3*A24</f>
        <v>0.75</v>
      </c>
      <c r="M1795" s="2" t="s">
        <v>1980</v>
      </c>
    </row>
    <row r="1796" spans="3:13" ht="15.6" customHeight="1">
      <c r="C1796" s="2">
        <f t="shared" si="37"/>
        <v>0.495</v>
      </c>
      <c r="D1796" s="2" t="s">
        <v>1328</v>
      </c>
      <c r="E1796" s="2" t="s">
        <v>1363</v>
      </c>
      <c r="F1796" s="2" t="s">
        <v>1371</v>
      </c>
      <c r="G1796" s="2" t="s">
        <v>5</v>
      </c>
      <c r="H1796" s="2">
        <f>6*A4</f>
        <v>0.06</v>
      </c>
      <c r="I1796" s="2">
        <f>5*A38</f>
        <v>7.4999999999999997E-2</v>
      </c>
      <c r="J1796" s="2">
        <f>9*A17</f>
        <v>0.36</v>
      </c>
      <c r="K1796" s="2" t="s">
        <v>1980</v>
      </c>
      <c r="L1796" s="2" t="s">
        <v>1980</v>
      </c>
      <c r="M1796" s="2" t="s">
        <v>1980</v>
      </c>
    </row>
    <row r="1797" spans="3:13" ht="15.6" customHeight="1">
      <c r="C1797" s="2">
        <f t="shared" si="37"/>
        <v>2.3550000000000004</v>
      </c>
      <c r="D1797" s="2" t="s">
        <v>1329</v>
      </c>
      <c r="E1797" s="2" t="s">
        <v>1382</v>
      </c>
      <c r="F1797" s="2" t="s">
        <v>1371</v>
      </c>
      <c r="G1797" s="2" t="s">
        <v>5</v>
      </c>
      <c r="H1797" s="2">
        <f>7*A7</f>
        <v>2.1</v>
      </c>
      <c r="I1797" s="2">
        <f>5*A38</f>
        <v>7.4999999999999997E-2</v>
      </c>
      <c r="J1797" s="2">
        <f>9*A20</f>
        <v>0.18</v>
      </c>
      <c r="K1797" s="2" t="s">
        <v>1980</v>
      </c>
      <c r="L1797" s="2" t="s">
        <v>1980</v>
      </c>
      <c r="M1797" s="2" t="s">
        <v>1980</v>
      </c>
    </row>
    <row r="1798" spans="3:13" ht="15.6" customHeight="1">
      <c r="C1798" s="2">
        <f t="shared" si="37"/>
        <v>1.87</v>
      </c>
      <c r="D1798" s="2" t="s">
        <v>1330</v>
      </c>
      <c r="E1798" s="2" t="s">
        <v>1378</v>
      </c>
      <c r="F1798" s="2" t="s">
        <v>1383</v>
      </c>
      <c r="G1798" s="2" t="s">
        <v>11</v>
      </c>
      <c r="H1798" s="2">
        <f>8*A5</f>
        <v>0.64</v>
      </c>
      <c r="I1798" s="2">
        <f>6*A9</f>
        <v>0.18</v>
      </c>
      <c r="J1798" s="2">
        <f>5*A2</f>
        <v>0.3</v>
      </c>
      <c r="K1798" s="2">
        <f>10*A38</f>
        <v>0.15</v>
      </c>
      <c r="L1798" s="2">
        <f>3*A47</f>
        <v>0.60000000000000009</v>
      </c>
      <c r="M1798" s="2" t="s">
        <v>1980</v>
      </c>
    </row>
    <row r="1799" spans="3:13" ht="15.6" customHeight="1">
      <c r="C1799" s="2">
        <f t="shared" si="37"/>
        <v>1.92</v>
      </c>
      <c r="D1799" s="2" t="s">
        <v>1331</v>
      </c>
      <c r="E1799" s="2" t="s">
        <v>1378</v>
      </c>
      <c r="F1799" s="2" t="s">
        <v>1383</v>
      </c>
      <c r="G1799" s="2" t="s">
        <v>11</v>
      </c>
      <c r="H1799" s="2">
        <f>7*A5</f>
        <v>0.56000000000000005</v>
      </c>
      <c r="I1799" s="2">
        <f>5*A9</f>
        <v>0.15</v>
      </c>
      <c r="J1799" s="2">
        <f>5*A2</f>
        <v>0.3</v>
      </c>
      <c r="K1799" s="2">
        <f>10*A38</f>
        <v>0.15</v>
      </c>
      <c r="L1799" s="2">
        <f>8*A58</f>
        <v>0.16</v>
      </c>
      <c r="M1799" s="2">
        <f>3*A47</f>
        <v>0.60000000000000009</v>
      </c>
    </row>
    <row r="1800" spans="3:13" ht="15.6" customHeight="1">
      <c r="C1800" s="2">
        <f t="shared" si="37"/>
        <v>1.87</v>
      </c>
      <c r="D1800" s="2" t="s">
        <v>1332</v>
      </c>
      <c r="E1800" s="2" t="s">
        <v>1378</v>
      </c>
      <c r="F1800" s="2" t="s">
        <v>1383</v>
      </c>
      <c r="G1800" s="2" t="s">
        <v>11</v>
      </c>
      <c r="H1800" s="2">
        <f>8*A5</f>
        <v>0.64</v>
      </c>
      <c r="I1800" s="2">
        <f>6*A9</f>
        <v>0.18</v>
      </c>
      <c r="J1800" s="2">
        <f>5*A2</f>
        <v>0.3</v>
      </c>
      <c r="K1800" s="2">
        <f>10*A38</f>
        <v>0.15</v>
      </c>
      <c r="L1800" s="2">
        <f>3*A47</f>
        <v>0.60000000000000009</v>
      </c>
      <c r="M1800" s="2" t="s">
        <v>1980</v>
      </c>
    </row>
    <row r="1801" spans="3:13" ht="15.6" customHeight="1">
      <c r="C1801" s="2">
        <f t="shared" si="37"/>
        <v>2.16</v>
      </c>
      <c r="D1801" s="2" t="s">
        <v>1333</v>
      </c>
      <c r="E1801" s="2" t="s">
        <v>1378</v>
      </c>
      <c r="F1801" s="2" t="s">
        <v>1383</v>
      </c>
      <c r="G1801" s="2" t="s">
        <v>11</v>
      </c>
      <c r="H1801" s="2">
        <f>7*A5</f>
        <v>0.56000000000000005</v>
      </c>
      <c r="I1801" s="2">
        <f>5*A9</f>
        <v>0.15</v>
      </c>
      <c r="J1801" s="2">
        <f>5*A2</f>
        <v>0.3</v>
      </c>
      <c r="K1801" s="2">
        <f>10*A38</f>
        <v>0.15</v>
      </c>
      <c r="L1801" s="2">
        <f>8*A57</f>
        <v>0.4</v>
      </c>
      <c r="M1801" s="2">
        <f>3*A47</f>
        <v>0.60000000000000009</v>
      </c>
    </row>
    <row r="1802" spans="3:13" ht="15.6" customHeight="1">
      <c r="C1802" s="2">
        <f t="shared" si="37"/>
        <v>3.0750000000000002</v>
      </c>
      <c r="D1802" s="2" t="s">
        <v>1334</v>
      </c>
      <c r="E1802" s="2" t="s">
        <v>1370</v>
      </c>
      <c r="F1802" s="2" t="s">
        <v>1383</v>
      </c>
      <c r="G1802" s="2" t="s">
        <v>5</v>
      </c>
      <c r="H1802" s="2">
        <f>5*A6</f>
        <v>0.75</v>
      </c>
      <c r="I1802" s="2">
        <f>5*A38</f>
        <v>7.4999999999999997E-2</v>
      </c>
      <c r="J1802" s="2">
        <f>9*A23</f>
        <v>2.25</v>
      </c>
      <c r="K1802" s="2" t="s">
        <v>1980</v>
      </c>
      <c r="L1802" s="2" t="s">
        <v>1980</v>
      </c>
      <c r="M1802" s="2" t="s">
        <v>1980</v>
      </c>
    </row>
    <row r="1803" spans="3:13" ht="15.6" customHeight="1">
      <c r="C1803" s="2">
        <f t="shared" si="37"/>
        <v>1.7999999999999996</v>
      </c>
      <c r="D1803" s="2" t="s">
        <v>1335</v>
      </c>
      <c r="E1803" s="2" t="s">
        <v>1363</v>
      </c>
      <c r="F1803" s="2" t="s">
        <v>1431</v>
      </c>
      <c r="G1803" s="2" t="s">
        <v>11</v>
      </c>
      <c r="H1803" s="2">
        <f>9*A4</f>
        <v>0.09</v>
      </c>
      <c r="I1803" s="2">
        <f>6*A5</f>
        <v>0.48</v>
      </c>
      <c r="J1803" s="2">
        <f>6*A6</f>
        <v>0.89999999999999991</v>
      </c>
      <c r="K1803" s="2">
        <f>10*A38</f>
        <v>0.15</v>
      </c>
      <c r="L1803" s="2">
        <f>6*A15</f>
        <v>0.18</v>
      </c>
      <c r="M1803" s="2" t="s">
        <v>1980</v>
      </c>
    </row>
    <row r="1804" spans="3:13" ht="15.6" customHeight="1">
      <c r="C1804" s="2">
        <f t="shared" si="37"/>
        <v>5.2449999999999992</v>
      </c>
      <c r="D1804" s="2" t="s">
        <v>1336</v>
      </c>
      <c r="E1804" s="2" t="s">
        <v>1378</v>
      </c>
      <c r="F1804" s="2" t="s">
        <v>1383</v>
      </c>
      <c r="G1804" s="2" t="s">
        <v>7</v>
      </c>
      <c r="H1804" s="2">
        <f>9*A5</f>
        <v>0.72</v>
      </c>
      <c r="I1804" s="2">
        <f>15*A38</f>
        <v>0.22499999999999998</v>
      </c>
      <c r="J1804" s="2">
        <f>10*A53</f>
        <v>0.25</v>
      </c>
      <c r="K1804" s="2">
        <f>7*A7</f>
        <v>2.1</v>
      </c>
      <c r="L1804" s="2">
        <f>7*A6</f>
        <v>1.05</v>
      </c>
      <c r="M1804" s="2">
        <f>3*A50</f>
        <v>0.89999999999999991</v>
      </c>
    </row>
    <row r="1805" spans="3:13" ht="15.6" customHeight="1">
      <c r="C1805" s="2">
        <f t="shared" si="37"/>
        <v>5.2449999999999992</v>
      </c>
      <c r="D1805" s="2" t="s">
        <v>1337</v>
      </c>
      <c r="E1805" s="2" t="s">
        <v>1378</v>
      </c>
      <c r="F1805" s="2" t="s">
        <v>1383</v>
      </c>
      <c r="G1805" s="2" t="s">
        <v>7</v>
      </c>
      <c r="H1805" s="2">
        <f>9*A5</f>
        <v>0.72</v>
      </c>
      <c r="I1805" s="2">
        <f>15*A38</f>
        <v>0.22499999999999998</v>
      </c>
      <c r="J1805" s="2">
        <f>10*A53</f>
        <v>0.25</v>
      </c>
      <c r="K1805" s="2">
        <f>7*A7</f>
        <v>2.1</v>
      </c>
      <c r="L1805" s="2">
        <f>7*A6</f>
        <v>1.05</v>
      </c>
      <c r="M1805" s="2">
        <f>3*A50</f>
        <v>0.89999999999999991</v>
      </c>
    </row>
    <row r="1806" spans="3:13" ht="15.6" customHeight="1">
      <c r="C1806" s="2">
        <f t="shared" si="37"/>
        <v>2.8549999999999995</v>
      </c>
      <c r="D1806" s="2" t="s">
        <v>1338</v>
      </c>
      <c r="E1806" s="2" t="s">
        <v>1378</v>
      </c>
      <c r="F1806" s="2" t="s">
        <v>1383</v>
      </c>
      <c r="G1806" s="2" t="s">
        <v>7</v>
      </c>
      <c r="H1806" s="2">
        <f>10*A5</f>
        <v>0.8</v>
      </c>
      <c r="I1806" s="2">
        <f>15*A38</f>
        <v>0.22499999999999998</v>
      </c>
      <c r="J1806" s="2">
        <f>12*A53</f>
        <v>0.30000000000000004</v>
      </c>
      <c r="K1806" s="2">
        <f>7*A9</f>
        <v>0.21</v>
      </c>
      <c r="L1806" s="2">
        <f>7*A2</f>
        <v>0.42</v>
      </c>
      <c r="M1806" s="2">
        <f>3*A50</f>
        <v>0.89999999999999991</v>
      </c>
    </row>
    <row r="1807" spans="3:13" ht="15.6" customHeight="1">
      <c r="C1807" s="2">
        <f t="shared" si="37"/>
        <v>2.12</v>
      </c>
      <c r="D1807" s="2" t="s">
        <v>1339</v>
      </c>
      <c r="E1807" s="2" t="s">
        <v>1370</v>
      </c>
      <c r="F1807" s="2" t="s">
        <v>1431</v>
      </c>
      <c r="G1807" s="2" t="s">
        <v>11</v>
      </c>
      <c r="H1807" s="2">
        <f>8*A6</f>
        <v>1.2</v>
      </c>
      <c r="I1807" s="2">
        <f>10*A38</f>
        <v>0.15</v>
      </c>
      <c r="J1807" s="2">
        <f>5*A4</f>
        <v>0.05</v>
      </c>
      <c r="K1807" s="2">
        <f>6*A28</f>
        <v>0.72</v>
      </c>
      <c r="L1807" s="2" t="s">
        <v>1980</v>
      </c>
      <c r="M1807" s="2" t="s">
        <v>1980</v>
      </c>
    </row>
    <row r="1808" spans="3:13" ht="15.6" customHeight="1">
      <c r="C1808" s="2">
        <f t="shared" si="37"/>
        <v>0.495</v>
      </c>
      <c r="D1808" s="2" t="s">
        <v>1340</v>
      </c>
      <c r="E1808" s="2" t="s">
        <v>1363</v>
      </c>
      <c r="F1808" s="2" t="s">
        <v>1431</v>
      </c>
      <c r="G1808" s="2" t="s">
        <v>5</v>
      </c>
      <c r="H1808" s="2">
        <f>6*A4</f>
        <v>0.06</v>
      </c>
      <c r="I1808" s="2">
        <f>5*A38</f>
        <v>7.4999999999999997E-2</v>
      </c>
      <c r="J1808" s="2">
        <f>9*A17</f>
        <v>0.36</v>
      </c>
      <c r="K1808" s="2" t="s">
        <v>1980</v>
      </c>
      <c r="L1808" s="2" t="s">
        <v>1980</v>
      </c>
      <c r="M1808" s="2" t="s">
        <v>1980</v>
      </c>
    </row>
    <row r="1809" spans="3:13" ht="15.6" customHeight="1">
      <c r="C1809" s="2">
        <f t="shared" si="37"/>
        <v>3.0449999999999999</v>
      </c>
      <c r="D1809" s="2" t="s">
        <v>1845</v>
      </c>
      <c r="E1809" s="2" t="s">
        <v>1378</v>
      </c>
      <c r="F1809" s="2" t="s">
        <v>1371</v>
      </c>
      <c r="G1809" s="2" t="s">
        <v>7</v>
      </c>
      <c r="H1809" s="2">
        <f>10*A5</f>
        <v>0.8</v>
      </c>
      <c r="I1809" s="2">
        <f>7*A4</f>
        <v>7.0000000000000007E-2</v>
      </c>
      <c r="J1809" s="2">
        <f>7*A6</f>
        <v>1.05</v>
      </c>
      <c r="K1809" s="2">
        <f>15*A38</f>
        <v>0.22499999999999998</v>
      </c>
      <c r="L1809" s="2">
        <f>3*A50</f>
        <v>0.89999999999999991</v>
      </c>
      <c r="M1809" s="2" t="s">
        <v>1980</v>
      </c>
    </row>
    <row r="1810" spans="3:13" ht="15.6" customHeight="1">
      <c r="C1810" s="2">
        <f t="shared" si="37"/>
        <v>0.48499999999999999</v>
      </c>
      <c r="D1810" s="2" t="s">
        <v>1341</v>
      </c>
      <c r="E1810" s="2" t="s">
        <v>1363</v>
      </c>
      <c r="F1810" s="2" t="s">
        <v>1447</v>
      </c>
      <c r="G1810" s="2" t="s">
        <v>5</v>
      </c>
      <c r="H1810" s="2">
        <f>5*A4</f>
        <v>0.05</v>
      </c>
      <c r="I1810" s="2">
        <f>5*A38</f>
        <v>7.4999999999999997E-2</v>
      </c>
      <c r="J1810" s="2">
        <f>9*A17</f>
        <v>0.36</v>
      </c>
      <c r="K1810" s="2" t="s">
        <v>1980</v>
      </c>
      <c r="L1810" s="2" t="s">
        <v>1980</v>
      </c>
      <c r="M1810" s="2" t="s">
        <v>1980</v>
      </c>
    </row>
    <row r="1811" spans="3:13" ht="15.6" customHeight="1">
      <c r="C1811" s="2">
        <f t="shared" si="37"/>
        <v>1.66</v>
      </c>
      <c r="D1811" s="2" t="s">
        <v>1342</v>
      </c>
      <c r="E1811" s="2" t="s">
        <v>1363</v>
      </c>
      <c r="F1811" s="2" t="s">
        <v>1425</v>
      </c>
      <c r="G1811" s="2" t="s">
        <v>11</v>
      </c>
      <c r="H1811" s="2">
        <f>10*A4</f>
        <v>0.1</v>
      </c>
      <c r="I1811" s="2">
        <f>6*A9</f>
        <v>0.18</v>
      </c>
      <c r="J1811" s="2">
        <f>7*A6</f>
        <v>1.05</v>
      </c>
      <c r="K1811" s="2">
        <f>10*A38</f>
        <v>0.15</v>
      </c>
      <c r="L1811" s="2">
        <f>6*A15</f>
        <v>0.18</v>
      </c>
      <c r="M1811" s="2" t="s">
        <v>1980</v>
      </c>
    </row>
    <row r="1812" spans="3:13" ht="15.6" customHeight="1">
      <c r="C1812" s="2">
        <f t="shared" si="37"/>
        <v>0.505</v>
      </c>
      <c r="D1812" s="2" t="s">
        <v>1343</v>
      </c>
      <c r="E1812" s="2" t="s">
        <v>1363</v>
      </c>
      <c r="F1812" s="2" t="s">
        <v>1425</v>
      </c>
      <c r="G1812" s="2" t="s">
        <v>5</v>
      </c>
      <c r="H1812" s="2">
        <f>7*A4</f>
        <v>7.0000000000000007E-2</v>
      </c>
      <c r="I1812" s="2">
        <f>5*A38</f>
        <v>7.4999999999999997E-2</v>
      </c>
      <c r="J1812" s="2">
        <f>9*A17</f>
        <v>0.36</v>
      </c>
      <c r="K1812" s="2" t="s">
        <v>1980</v>
      </c>
      <c r="L1812" s="2" t="s">
        <v>1980</v>
      </c>
      <c r="M1812" s="2" t="s">
        <v>1980</v>
      </c>
    </row>
    <row r="1813" spans="3:13" ht="15.6" customHeight="1">
      <c r="C1813" s="2">
        <f t="shared" si="37"/>
        <v>2.9850000000000003</v>
      </c>
      <c r="D1813" s="2" t="s">
        <v>1344</v>
      </c>
      <c r="E1813" s="2" t="s">
        <v>1363</v>
      </c>
      <c r="F1813" s="2" t="s">
        <v>1364</v>
      </c>
      <c r="G1813" s="2" t="s">
        <v>7</v>
      </c>
      <c r="H1813" s="2">
        <f>12*A4</f>
        <v>0.12</v>
      </c>
      <c r="I1813" s="2">
        <f>6*A2</f>
        <v>0.36</v>
      </c>
      <c r="J1813" s="2">
        <f>6*A5</f>
        <v>0.48</v>
      </c>
      <c r="K1813" s="2">
        <f>8*A6</f>
        <v>1.2</v>
      </c>
      <c r="L1813" s="2">
        <f>15*A38</f>
        <v>0.22499999999999998</v>
      </c>
      <c r="M1813" s="2">
        <f>3*A14</f>
        <v>0.60000000000000009</v>
      </c>
    </row>
    <row r="1814" spans="3:13" ht="15.6" customHeight="1">
      <c r="C1814" s="2">
        <f t="shared" si="37"/>
        <v>2.9449999999999998</v>
      </c>
      <c r="D1814" s="2" t="s">
        <v>1345</v>
      </c>
      <c r="E1814" s="2" t="s">
        <v>1363</v>
      </c>
      <c r="F1814" s="2" t="s">
        <v>1364</v>
      </c>
      <c r="G1814" s="2" t="s">
        <v>7</v>
      </c>
      <c r="H1814" s="2">
        <f>12*A4</f>
        <v>0.12</v>
      </c>
      <c r="I1814" s="2">
        <f>8*A2</f>
        <v>0.48</v>
      </c>
      <c r="J1814" s="2">
        <f>8*A6</f>
        <v>1.2</v>
      </c>
      <c r="K1814" s="2">
        <f>15*A38</f>
        <v>0.22499999999999998</v>
      </c>
      <c r="L1814" s="2">
        <f>16*A58</f>
        <v>0.32</v>
      </c>
      <c r="M1814" s="2">
        <f>3*A14</f>
        <v>0.60000000000000009</v>
      </c>
    </row>
    <row r="1815" spans="3:13" ht="15.6" customHeight="1">
      <c r="C1815" s="2">
        <f t="shared" si="37"/>
        <v>2.3849999999999998</v>
      </c>
      <c r="D1815" s="2" t="s">
        <v>1346</v>
      </c>
      <c r="E1815" s="2" t="s">
        <v>1363</v>
      </c>
      <c r="F1815" s="2" t="s">
        <v>1364</v>
      </c>
      <c r="G1815" s="2" t="s">
        <v>7</v>
      </c>
      <c r="H1815" s="2">
        <f>12*A4</f>
        <v>0.12</v>
      </c>
      <c r="I1815" s="2">
        <f>8*A2</f>
        <v>0.48</v>
      </c>
      <c r="J1815" s="2">
        <f>8*A5</f>
        <v>0.64</v>
      </c>
      <c r="K1815" s="2">
        <f>15*A38</f>
        <v>0.22499999999999998</v>
      </c>
      <c r="L1815" s="2">
        <f>16*A58</f>
        <v>0.32</v>
      </c>
      <c r="M1815" s="2">
        <f>3*A14</f>
        <v>0.60000000000000009</v>
      </c>
    </row>
    <row r="1816" spans="3:13" ht="15.6" customHeight="1">
      <c r="C1816" s="2">
        <f t="shared" si="37"/>
        <v>5.9050000000000011</v>
      </c>
      <c r="D1816" s="2" t="s">
        <v>1347</v>
      </c>
      <c r="E1816" s="2" t="s">
        <v>1370</v>
      </c>
      <c r="F1816" s="2" t="s">
        <v>1391</v>
      </c>
      <c r="G1816" s="2" t="s">
        <v>7</v>
      </c>
      <c r="H1816" s="2">
        <f>14*A6</f>
        <v>2.1</v>
      </c>
      <c r="I1816" s="2">
        <f>8*A4</f>
        <v>0.08</v>
      </c>
      <c r="J1816" s="2">
        <f>10*A5</f>
        <v>0.8</v>
      </c>
      <c r="K1816" s="2">
        <f>15*A38</f>
        <v>0.22499999999999998</v>
      </c>
      <c r="L1816" s="2">
        <f>3*A22</f>
        <v>2.7</v>
      </c>
      <c r="M1816" s="2" t="s">
        <v>1980</v>
      </c>
    </row>
    <row r="1817" spans="3:13" ht="15.6" customHeight="1">
      <c r="C1817" s="2">
        <f t="shared" si="37"/>
        <v>1.64</v>
      </c>
      <c r="D1817" s="2" t="s">
        <v>1348</v>
      </c>
      <c r="E1817" s="2" t="s">
        <v>1363</v>
      </c>
      <c r="F1817" s="2" t="s">
        <v>1391</v>
      </c>
      <c r="G1817" s="2" t="s">
        <v>11</v>
      </c>
      <c r="H1817" s="2">
        <f>9*A4</f>
        <v>0.09</v>
      </c>
      <c r="I1817" s="2">
        <f>4*A5</f>
        <v>0.32</v>
      </c>
      <c r="J1817" s="2">
        <f>6*A6</f>
        <v>0.89999999999999991</v>
      </c>
      <c r="K1817" s="2">
        <f>10*A38</f>
        <v>0.15</v>
      </c>
      <c r="L1817" s="2">
        <f>6*A15</f>
        <v>0.18</v>
      </c>
      <c r="M1817" s="2" t="s">
        <v>1980</v>
      </c>
    </row>
    <row r="1818" spans="3:13" ht="15.6" customHeight="1">
      <c r="C1818" s="2">
        <f t="shared" si="37"/>
        <v>9.1900000000000013</v>
      </c>
      <c r="D1818" s="2" t="s">
        <v>1349</v>
      </c>
      <c r="E1818" s="2" t="s">
        <v>1370</v>
      </c>
      <c r="F1818" s="2" t="s">
        <v>1445</v>
      </c>
      <c r="G1818" s="2" t="s">
        <v>1</v>
      </c>
      <c r="H1818" s="2">
        <f>15*A6</f>
        <v>2.25</v>
      </c>
      <c r="I1818" s="2">
        <f>13*A7</f>
        <v>3.9</v>
      </c>
      <c r="J1818" s="2">
        <f>13*A3</f>
        <v>1.3</v>
      </c>
      <c r="K1818" s="2">
        <f>9*A2</f>
        <v>0.54</v>
      </c>
      <c r="L1818" s="2">
        <f>20*A38</f>
        <v>0.3</v>
      </c>
      <c r="M1818" s="2">
        <f>1*A22</f>
        <v>0.9</v>
      </c>
    </row>
    <row r="1819" spans="3:13" ht="15.6" customHeight="1">
      <c r="C1819" s="2">
        <f t="shared" si="37"/>
        <v>2.9049999999999998</v>
      </c>
      <c r="D1819" s="2" t="s">
        <v>1350</v>
      </c>
      <c r="E1819" s="2" t="s">
        <v>1378</v>
      </c>
      <c r="F1819" s="2" t="s">
        <v>1371</v>
      </c>
      <c r="G1819" s="2" t="s">
        <v>7</v>
      </c>
      <c r="H1819" s="2">
        <f>10*A5</f>
        <v>0.8</v>
      </c>
      <c r="I1819" s="2">
        <f>8*A4</f>
        <v>0.08</v>
      </c>
      <c r="J1819" s="2">
        <f>6*A6</f>
        <v>0.89999999999999991</v>
      </c>
      <c r="K1819" s="2">
        <f>15*A38</f>
        <v>0.22499999999999998</v>
      </c>
      <c r="L1819" s="2">
        <f>3*A50</f>
        <v>0.89999999999999991</v>
      </c>
      <c r="M1819" s="2" t="s">
        <v>1980</v>
      </c>
    </row>
    <row r="1820" spans="3:13" ht="15.6" customHeight="1">
      <c r="C1820" s="2">
        <f t="shared" si="37"/>
        <v>3.0449999999999999</v>
      </c>
      <c r="D1820" s="2" t="s">
        <v>1351</v>
      </c>
      <c r="E1820" s="2" t="s">
        <v>1378</v>
      </c>
      <c r="F1820" s="2" t="s">
        <v>1371</v>
      </c>
      <c r="G1820" s="2" t="s">
        <v>7</v>
      </c>
      <c r="H1820" s="2">
        <f>10*A5</f>
        <v>0.8</v>
      </c>
      <c r="I1820" s="2">
        <f>7*A4</f>
        <v>7.0000000000000007E-2</v>
      </c>
      <c r="J1820" s="2">
        <f>7*A6</f>
        <v>1.05</v>
      </c>
      <c r="K1820" s="2">
        <f>15*A38</f>
        <v>0.22499999999999998</v>
      </c>
      <c r="L1820" s="2">
        <f>3*A50</f>
        <v>0.89999999999999991</v>
      </c>
      <c r="M1820" s="2" t="s">
        <v>1980</v>
      </c>
    </row>
    <row r="1821" spans="3:13" ht="15.6" customHeight="1">
      <c r="C1821" s="2">
        <f t="shared" si="37"/>
        <v>4.4849999999999994</v>
      </c>
      <c r="D1821" s="2" t="s">
        <v>1352</v>
      </c>
      <c r="E1821" s="2" t="s">
        <v>1378</v>
      </c>
      <c r="F1821" s="2" t="s">
        <v>1383</v>
      </c>
      <c r="G1821" s="2" t="s">
        <v>7</v>
      </c>
      <c r="H1821" s="2">
        <f>10*A5</f>
        <v>0.8</v>
      </c>
      <c r="I1821" s="2">
        <f>15*A38</f>
        <v>0.22499999999999998</v>
      </c>
      <c r="J1821" s="2">
        <f>10*A53</f>
        <v>0.25</v>
      </c>
      <c r="K1821" s="2">
        <f>7*A9</f>
        <v>0.21</v>
      </c>
      <c r="L1821" s="2">
        <f>7*A7</f>
        <v>2.1</v>
      </c>
      <c r="M1821" s="2">
        <f>3*A50</f>
        <v>0.89999999999999991</v>
      </c>
    </row>
    <row r="1822" spans="3:13" ht="15.6" customHeight="1">
      <c r="C1822" s="2">
        <f t="shared" si="37"/>
        <v>2.4750000000000001</v>
      </c>
      <c r="D1822" s="2" t="s">
        <v>1353</v>
      </c>
      <c r="E1822" s="2" t="s">
        <v>1378</v>
      </c>
      <c r="F1822" s="2" t="s">
        <v>1383</v>
      </c>
      <c r="G1822" s="2" t="s">
        <v>5</v>
      </c>
      <c r="H1822" s="2">
        <f>5*A5</f>
        <v>0.4</v>
      </c>
      <c r="I1822" s="2">
        <f>5*A38</f>
        <v>7.4999999999999997E-2</v>
      </c>
      <c r="J1822" s="2">
        <f>20*A49</f>
        <v>2</v>
      </c>
      <c r="K1822" s="2" t="s">
        <v>1980</v>
      </c>
      <c r="L1822" s="2" t="s">
        <v>1980</v>
      </c>
      <c r="M1822" s="2" t="s">
        <v>1980</v>
      </c>
    </row>
    <row r="1823" spans="3:13" ht="15.6" customHeight="1">
      <c r="C1823" s="2">
        <f t="shared" si="37"/>
        <v>2.4750000000000001</v>
      </c>
      <c r="D1823" s="2" t="s">
        <v>1354</v>
      </c>
      <c r="E1823" s="2" t="s">
        <v>1378</v>
      </c>
      <c r="F1823" s="2" t="s">
        <v>1383</v>
      </c>
      <c r="G1823" s="2" t="s">
        <v>5</v>
      </c>
      <c r="H1823" s="2">
        <f>5*A5</f>
        <v>0.4</v>
      </c>
      <c r="I1823" s="2">
        <f>5*A38</f>
        <v>7.4999999999999997E-2</v>
      </c>
      <c r="J1823" s="2">
        <f>20*A49</f>
        <v>2</v>
      </c>
      <c r="K1823" s="2" t="s">
        <v>1980</v>
      </c>
      <c r="L1823" s="2" t="s">
        <v>1980</v>
      </c>
      <c r="M1823" s="2" t="s">
        <v>1980</v>
      </c>
    </row>
    <row r="1824" spans="3:13" ht="15.6" customHeight="1">
      <c r="C1824" s="2">
        <f t="shared" si="37"/>
        <v>3.4499999999999997</v>
      </c>
      <c r="D1824" s="2" t="s">
        <v>1355</v>
      </c>
      <c r="E1824" s="2" t="s">
        <v>1378</v>
      </c>
      <c r="F1824" s="2" t="s">
        <v>1364</v>
      </c>
      <c r="G1824" s="2" t="s">
        <v>11</v>
      </c>
      <c r="H1824" s="2">
        <f>9*A5</f>
        <v>0.72</v>
      </c>
      <c r="I1824" s="2">
        <f>6*A9</f>
        <v>0.18</v>
      </c>
      <c r="J1824" s="2">
        <f>6*A7</f>
        <v>1.7999999999999998</v>
      </c>
      <c r="K1824" s="2">
        <f>10*A38</f>
        <v>0.15</v>
      </c>
      <c r="L1824" s="2">
        <f>3*A47</f>
        <v>0.60000000000000009</v>
      </c>
      <c r="M1824" s="2" t="s">
        <v>1980</v>
      </c>
    </row>
    <row r="1825" spans="3:13" ht="15.6" customHeight="1">
      <c r="C1825" s="2">
        <f t="shared" si="37"/>
        <v>3.4499999999999997</v>
      </c>
      <c r="D1825" s="2" t="s">
        <v>1356</v>
      </c>
      <c r="E1825" s="2" t="s">
        <v>1378</v>
      </c>
      <c r="F1825" s="2" t="s">
        <v>1364</v>
      </c>
      <c r="G1825" s="2" t="s">
        <v>11</v>
      </c>
      <c r="H1825" s="2">
        <f>9*A5</f>
        <v>0.72</v>
      </c>
      <c r="I1825" s="2">
        <f>6*A9</f>
        <v>0.18</v>
      </c>
      <c r="J1825" s="2">
        <f>6*A7</f>
        <v>1.7999999999999998</v>
      </c>
      <c r="K1825" s="2">
        <f>10*A38</f>
        <v>0.15</v>
      </c>
      <c r="L1825" s="2">
        <f>3*A47</f>
        <v>0.60000000000000009</v>
      </c>
      <c r="M1825" s="2" t="s">
        <v>1980</v>
      </c>
    </row>
    <row r="1826" spans="3:13" ht="15.6" customHeight="1">
      <c r="C1826" s="2">
        <f t="shared" si="37"/>
        <v>2.395</v>
      </c>
      <c r="D1826" s="2" t="s">
        <v>1357</v>
      </c>
      <c r="E1826" s="2" t="s">
        <v>1378</v>
      </c>
      <c r="F1826" s="2" t="s">
        <v>1364</v>
      </c>
      <c r="G1826" s="2" t="s">
        <v>5</v>
      </c>
      <c r="H1826" s="2">
        <f>4*A5</f>
        <v>0.32</v>
      </c>
      <c r="I1826" s="2">
        <f>5*A38</f>
        <v>7.4999999999999997E-2</v>
      </c>
      <c r="J1826" s="2">
        <f>20*A49</f>
        <v>2</v>
      </c>
      <c r="K1826" s="2" t="s">
        <v>1980</v>
      </c>
      <c r="L1826" s="2" t="s">
        <v>1980</v>
      </c>
      <c r="M1826" s="2" t="s">
        <v>1980</v>
      </c>
    </row>
    <row r="1827" spans="3:13" ht="15.6" customHeight="1">
      <c r="C1827" s="2">
        <f t="shared" si="37"/>
        <v>3.4499999999999997</v>
      </c>
      <c r="D1827" s="2" t="s">
        <v>1358</v>
      </c>
      <c r="E1827" s="2" t="s">
        <v>1378</v>
      </c>
      <c r="F1827" s="2" t="s">
        <v>1364</v>
      </c>
      <c r="G1827" s="2" t="s">
        <v>11</v>
      </c>
      <c r="H1827" s="2">
        <f>9*A5</f>
        <v>0.72</v>
      </c>
      <c r="I1827" s="2">
        <f>6*A9</f>
        <v>0.18</v>
      </c>
      <c r="J1827" s="2">
        <f>6*A7</f>
        <v>1.7999999999999998</v>
      </c>
      <c r="K1827" s="2">
        <f>10*A38</f>
        <v>0.15</v>
      </c>
      <c r="L1827" s="2">
        <f>3*A47</f>
        <v>0.60000000000000009</v>
      </c>
      <c r="M1827" s="2" t="s">
        <v>1980</v>
      </c>
    </row>
    <row r="1828" spans="3:13" ht="15.6" customHeight="1">
      <c r="C1828" s="2">
        <f t="shared" si="37"/>
        <v>3.4499999999999997</v>
      </c>
      <c r="D1828" s="2" t="s">
        <v>1359</v>
      </c>
      <c r="E1828" s="2" t="s">
        <v>1378</v>
      </c>
      <c r="F1828" s="2" t="s">
        <v>1364</v>
      </c>
      <c r="G1828" s="2" t="s">
        <v>11</v>
      </c>
      <c r="H1828" s="2">
        <f>9*A5</f>
        <v>0.72</v>
      </c>
      <c r="I1828" s="2">
        <f>6*A9</f>
        <v>0.18</v>
      </c>
      <c r="J1828" s="2">
        <f>6*A7</f>
        <v>1.7999999999999998</v>
      </c>
      <c r="K1828" s="2">
        <f>10*A38</f>
        <v>0.15</v>
      </c>
      <c r="L1828" s="2">
        <f>3*A47</f>
        <v>0.60000000000000009</v>
      </c>
      <c r="M1828" s="2" t="s">
        <v>1980</v>
      </c>
    </row>
    <row r="1829" spans="3:13" ht="15.6" customHeight="1">
      <c r="C1829" s="2">
        <f t="shared" si="37"/>
        <v>0.495</v>
      </c>
      <c r="D1829" s="2" t="s">
        <v>1360</v>
      </c>
      <c r="E1829" s="2" t="s">
        <v>1363</v>
      </c>
      <c r="F1829" s="2" t="s">
        <v>1371</v>
      </c>
      <c r="G1829" s="2" t="s">
        <v>5</v>
      </c>
      <c r="H1829" s="2">
        <f>6*A4</f>
        <v>0.06</v>
      </c>
      <c r="I1829" s="2">
        <f>5*A38</f>
        <v>7.4999999999999997E-2</v>
      </c>
      <c r="J1829" s="2">
        <f>9*A17</f>
        <v>0.36</v>
      </c>
      <c r="K1829" s="2" t="s">
        <v>1980</v>
      </c>
      <c r="L1829" s="2" t="s">
        <v>1980</v>
      </c>
      <c r="M1829" s="2" t="s">
        <v>1980</v>
      </c>
    </row>
    <row r="1830" spans="3:13" ht="15.6" customHeight="1">
      <c r="C1830" s="2">
        <f t="shared" si="37"/>
        <v>0.505</v>
      </c>
      <c r="D1830" s="2" t="s">
        <v>1361</v>
      </c>
      <c r="E1830" s="2" t="s">
        <v>1363</v>
      </c>
      <c r="F1830" s="2" t="s">
        <v>1371</v>
      </c>
      <c r="G1830" s="2" t="s">
        <v>5</v>
      </c>
      <c r="H1830" s="2">
        <f>7*A4</f>
        <v>7.0000000000000007E-2</v>
      </c>
      <c r="I1830" s="2">
        <f>5*A38</f>
        <v>7.4999999999999997E-2</v>
      </c>
      <c r="J1830" s="2">
        <f>9*A17</f>
        <v>0.36</v>
      </c>
      <c r="K1830" s="2" t="s">
        <v>1980</v>
      </c>
      <c r="L1830" s="2" t="s">
        <v>1980</v>
      </c>
      <c r="M1830" s="2" t="s">
        <v>1980</v>
      </c>
    </row>
    <row r="1831" spans="3:13" ht="15.6" customHeight="1">
      <c r="C1831" s="2">
        <f t="shared" si="37"/>
        <v>0.70500000000000007</v>
      </c>
      <c r="D1831" s="2" t="s">
        <v>1362</v>
      </c>
      <c r="E1831" s="2" t="s">
        <v>1363</v>
      </c>
      <c r="F1831" s="2" t="s">
        <v>1371</v>
      </c>
      <c r="G1831" s="2" t="s">
        <v>5</v>
      </c>
      <c r="H1831" s="2">
        <f>7*A4</f>
        <v>7.0000000000000007E-2</v>
      </c>
      <c r="I1831" s="2">
        <f>5*A38</f>
        <v>7.4999999999999997E-2</v>
      </c>
      <c r="J1831" s="2">
        <f>10*A58</f>
        <v>0.2</v>
      </c>
      <c r="K1831" s="2">
        <f>9*A17</f>
        <v>0.36</v>
      </c>
      <c r="L1831" s="2" t="s">
        <v>1980</v>
      </c>
      <c r="M1831" s="2" t="s">
        <v>1980</v>
      </c>
    </row>
  </sheetData>
  <pageMargins left="0.7" right="0.7" top="0.75" bottom="0.75" header="0.3" footer="0.3"/>
  <pageSetup orientation="portrait" horizontalDpi="4294967294" verticalDpi="0" r:id="rId1"/>
</worksheet>
</file>

<file path=xl/worksheets/sheet5.xml><?xml version="1.0" encoding="utf-8"?>
<worksheet xmlns="http://schemas.openxmlformats.org/spreadsheetml/2006/main" xmlns:r="http://schemas.openxmlformats.org/officeDocument/2006/relationships">
  <dimension ref="A1:K1887"/>
  <sheetViews>
    <sheetView workbookViewId="0">
      <pane ySplit="1" topLeftCell="A1841" activePane="bottomLeft" state="frozen"/>
      <selection pane="bottomLeft" activeCell="A210" sqref="A210"/>
    </sheetView>
  </sheetViews>
  <sheetFormatPr defaultRowHeight="15.6" customHeight="1"/>
  <cols>
    <col min="1" max="1" width="97.19921875" style="12" bestFit="1" customWidth="1"/>
    <col min="2" max="2" width="7.09765625" style="12" bestFit="1" customWidth="1"/>
    <col min="3" max="3" width="39.8984375" style="2" customWidth="1"/>
    <col min="4" max="4" width="14.8984375" style="2" bestFit="1" customWidth="1"/>
    <col min="5" max="5" width="16.69921875" style="2" bestFit="1" customWidth="1"/>
    <col min="6" max="6" width="8" style="2" bestFit="1" customWidth="1"/>
    <col min="7" max="16384" width="8.796875" style="2"/>
  </cols>
  <sheetData>
    <row r="1" spans="1:6" ht="15.6" customHeight="1">
      <c r="A1" s="12" t="s">
        <v>2430</v>
      </c>
      <c r="B1" s="12" t="s">
        <v>2431</v>
      </c>
      <c r="C1" s="2" t="s">
        <v>1645</v>
      </c>
      <c r="D1" s="2" t="s">
        <v>2076</v>
      </c>
      <c r="E1" s="2" t="s">
        <v>1643</v>
      </c>
      <c r="F1" s="2" t="s">
        <v>1644</v>
      </c>
    </row>
    <row r="2" spans="1:6" ht="15.6" customHeight="1">
      <c r="A2" s="12" t="s">
        <v>2396</v>
      </c>
      <c r="B2" s="19">
        <v>0</v>
      </c>
      <c r="C2" s="2" t="s">
        <v>2211</v>
      </c>
      <c r="D2" s="2" t="s">
        <v>1422</v>
      </c>
      <c r="E2" s="2" t="s">
        <v>1447</v>
      </c>
      <c r="F2" s="2" t="s">
        <v>1</v>
      </c>
    </row>
    <row r="3" spans="1:6" ht="15.6" customHeight="1">
      <c r="A3" s="12" t="s">
        <v>2396</v>
      </c>
      <c r="B3" s="12">
        <v>0</v>
      </c>
      <c r="C3" s="2" t="s">
        <v>1661</v>
      </c>
      <c r="D3" s="2" t="s">
        <v>1422</v>
      </c>
      <c r="E3" s="2" t="s">
        <v>1447</v>
      </c>
      <c r="F3" s="2" t="s">
        <v>1</v>
      </c>
    </row>
    <row r="4" spans="1:6" ht="15.6" customHeight="1">
      <c r="A4" s="12" t="s">
        <v>2396</v>
      </c>
      <c r="B4" s="12">
        <v>0</v>
      </c>
      <c r="C4" s="2" t="s">
        <v>1755</v>
      </c>
      <c r="D4" s="2" t="s">
        <v>1669</v>
      </c>
      <c r="E4" s="2" t="s">
        <v>1445</v>
      </c>
      <c r="F4" s="2" t="s">
        <v>1</v>
      </c>
    </row>
    <row r="5" spans="1:6" ht="15.6" customHeight="1">
      <c r="A5" s="12" t="s">
        <v>2396</v>
      </c>
      <c r="B5" s="12">
        <v>0</v>
      </c>
      <c r="C5" s="2" t="s">
        <v>1666</v>
      </c>
      <c r="D5" s="2" t="s">
        <v>1363</v>
      </c>
      <c r="E5" s="2" t="s">
        <v>1376</v>
      </c>
      <c r="F5" s="2" t="s">
        <v>1</v>
      </c>
    </row>
    <row r="6" spans="1:6" ht="15.6" customHeight="1">
      <c r="A6" s="12" t="s">
        <v>2396</v>
      </c>
      <c r="B6" s="12">
        <v>0</v>
      </c>
      <c r="C6" s="2" t="s">
        <v>1662</v>
      </c>
      <c r="D6" s="2" t="s">
        <v>1370</v>
      </c>
      <c r="E6" s="2" t="s">
        <v>1431</v>
      </c>
      <c r="F6" s="2" t="s">
        <v>1</v>
      </c>
    </row>
    <row r="7" spans="1:6" ht="15.6" customHeight="1">
      <c r="A7" s="12" t="s">
        <v>2396</v>
      </c>
      <c r="B7" s="12">
        <v>0</v>
      </c>
      <c r="C7" s="2" t="s">
        <v>1667</v>
      </c>
      <c r="D7" s="2" t="s">
        <v>1382</v>
      </c>
      <c r="E7" s="2" t="s">
        <v>1364</v>
      </c>
      <c r="F7" s="2" t="s">
        <v>1</v>
      </c>
    </row>
    <row r="8" spans="1:6" ht="15.6" customHeight="1">
      <c r="A8" s="12" t="s">
        <v>2396</v>
      </c>
      <c r="B8" s="12">
        <v>0</v>
      </c>
      <c r="C8" s="2" t="s">
        <v>1663</v>
      </c>
      <c r="D8" s="2" t="s">
        <v>1378</v>
      </c>
      <c r="E8" s="2" t="s">
        <v>1383</v>
      </c>
      <c r="F8" s="2" t="s">
        <v>1</v>
      </c>
    </row>
    <row r="9" spans="1:6" ht="15.6" customHeight="1">
      <c r="A9" s="12" t="s">
        <v>2396</v>
      </c>
      <c r="B9" s="12">
        <v>0</v>
      </c>
      <c r="C9" s="2" t="s">
        <v>2</v>
      </c>
      <c r="D9" s="2" t="s">
        <v>1435</v>
      </c>
      <c r="E9" s="2" t="s">
        <v>1447</v>
      </c>
      <c r="F9" s="2" t="s">
        <v>1</v>
      </c>
    </row>
    <row r="10" spans="1:6" ht="15.6" customHeight="1">
      <c r="A10" s="12" t="s">
        <v>2396</v>
      </c>
      <c r="B10" s="12">
        <v>0</v>
      </c>
      <c r="C10" s="2" t="s">
        <v>3</v>
      </c>
      <c r="D10" s="2" t="s">
        <v>1435</v>
      </c>
      <c r="E10" s="2" t="s">
        <v>1447</v>
      </c>
      <c r="F10" s="2" t="s">
        <v>1</v>
      </c>
    </row>
    <row r="11" spans="1:6" ht="15.6" customHeight="1">
      <c r="A11" s="12" t="s">
        <v>2396</v>
      </c>
      <c r="B11" s="19">
        <v>0</v>
      </c>
      <c r="C11" s="2" t="s">
        <v>1665</v>
      </c>
      <c r="D11" s="2" t="s">
        <v>1422</v>
      </c>
      <c r="E11" s="2" t="s">
        <v>1364</v>
      </c>
      <c r="F11" s="2" t="s">
        <v>1</v>
      </c>
    </row>
    <row r="12" spans="1:6" ht="15.6" customHeight="1">
      <c r="A12" s="12" t="s">
        <v>2396</v>
      </c>
      <c r="B12" s="19">
        <v>0</v>
      </c>
      <c r="C12" s="2" t="s">
        <v>124</v>
      </c>
      <c r="D12" s="2" t="s">
        <v>1422</v>
      </c>
      <c r="E12" s="2" t="s">
        <v>1383</v>
      </c>
      <c r="F12" s="2" t="s">
        <v>1</v>
      </c>
    </row>
    <row r="13" spans="1:6" ht="15.6" customHeight="1">
      <c r="A13" s="12" t="s">
        <v>2396</v>
      </c>
      <c r="B13" s="19">
        <v>0</v>
      </c>
      <c r="C13" s="2" t="s">
        <v>237</v>
      </c>
      <c r="D13" s="2" t="s">
        <v>1370</v>
      </c>
      <c r="E13" s="2" t="s">
        <v>1383</v>
      </c>
      <c r="F13" s="2" t="s">
        <v>1</v>
      </c>
    </row>
    <row r="14" spans="1:6" ht="15.6" customHeight="1">
      <c r="A14" s="12" t="s">
        <v>2396</v>
      </c>
      <c r="B14" s="19">
        <v>0</v>
      </c>
      <c r="C14" s="2" t="s">
        <v>1780</v>
      </c>
      <c r="D14" s="2" t="s">
        <v>1422</v>
      </c>
      <c r="E14" s="2" t="s">
        <v>1447</v>
      </c>
      <c r="F14" s="2" t="s">
        <v>1</v>
      </c>
    </row>
    <row r="15" spans="1:6" ht="15.6" customHeight="1">
      <c r="A15" s="12" t="s">
        <v>2396</v>
      </c>
      <c r="B15" s="19">
        <v>0</v>
      </c>
      <c r="C15" s="2" t="s">
        <v>1659</v>
      </c>
      <c r="D15" s="2" t="s">
        <v>1363</v>
      </c>
      <c r="E15" s="2" t="s">
        <v>1447</v>
      </c>
      <c r="F15" s="2" t="s">
        <v>1</v>
      </c>
    </row>
    <row r="16" spans="1:6" ht="15.6" customHeight="1">
      <c r="A16" s="12" t="s">
        <v>2396</v>
      </c>
      <c r="B16" s="19">
        <v>0</v>
      </c>
      <c r="C16" s="2" t="s">
        <v>2213</v>
      </c>
      <c r="D16" s="2" t="s">
        <v>1363</v>
      </c>
      <c r="E16" s="2" t="s">
        <v>1391</v>
      </c>
      <c r="F16" s="2" t="s">
        <v>1</v>
      </c>
    </row>
    <row r="17" spans="1:6" ht="15.6" customHeight="1">
      <c r="A17" s="12" t="s">
        <v>2396</v>
      </c>
      <c r="B17" s="19">
        <v>0</v>
      </c>
      <c r="C17" s="2" t="s">
        <v>418</v>
      </c>
      <c r="D17" s="2" t="s">
        <v>1363</v>
      </c>
      <c r="E17" s="2" t="s">
        <v>1447</v>
      </c>
      <c r="F17" s="2" t="s">
        <v>1</v>
      </c>
    </row>
    <row r="18" spans="1:6" ht="15.6" customHeight="1">
      <c r="A18" s="12" t="s">
        <v>2396</v>
      </c>
      <c r="B18" s="19">
        <v>0</v>
      </c>
      <c r="C18" s="2" t="s">
        <v>449</v>
      </c>
      <c r="D18" s="2" t="s">
        <v>1435</v>
      </c>
      <c r="E18" s="2" t="s">
        <v>1447</v>
      </c>
      <c r="F18" s="2" t="s">
        <v>1</v>
      </c>
    </row>
    <row r="19" spans="1:6" ht="15.6" customHeight="1">
      <c r="A19" s="12" t="s">
        <v>2396</v>
      </c>
      <c r="B19" s="19">
        <v>0</v>
      </c>
      <c r="C19" s="2" t="s">
        <v>1668</v>
      </c>
      <c r="D19" s="2" t="s">
        <v>1669</v>
      </c>
      <c r="E19" s="2" t="s">
        <v>1364</v>
      </c>
      <c r="F19" s="2" t="s">
        <v>1</v>
      </c>
    </row>
    <row r="20" spans="1:6" ht="15.6" customHeight="1">
      <c r="A20" s="12" t="s">
        <v>2396</v>
      </c>
      <c r="B20" s="19">
        <v>0</v>
      </c>
      <c r="C20" s="2" t="s">
        <v>2215</v>
      </c>
      <c r="D20" s="2" t="s">
        <v>1370</v>
      </c>
      <c r="E20" s="2" t="s">
        <v>1364</v>
      </c>
      <c r="F20" s="2" t="s">
        <v>1</v>
      </c>
    </row>
    <row r="21" spans="1:6" ht="15.6" customHeight="1">
      <c r="A21" s="12" t="s">
        <v>2396</v>
      </c>
      <c r="B21" s="19">
        <v>0</v>
      </c>
      <c r="C21" s="2" t="s">
        <v>589</v>
      </c>
      <c r="D21" s="2" t="s">
        <v>1382</v>
      </c>
      <c r="E21" s="2" t="s">
        <v>1982</v>
      </c>
      <c r="F21" s="2" t="s">
        <v>1</v>
      </c>
    </row>
    <row r="22" spans="1:6" ht="15.6" customHeight="1">
      <c r="A22" s="12" t="s">
        <v>2396</v>
      </c>
      <c r="B22" s="19">
        <v>0</v>
      </c>
      <c r="C22" s="2" t="s">
        <v>1657</v>
      </c>
      <c r="D22" s="2" t="s">
        <v>1370</v>
      </c>
      <c r="E22" s="2" t="s">
        <v>1364</v>
      </c>
      <c r="F22" s="2" t="s">
        <v>1</v>
      </c>
    </row>
    <row r="23" spans="1:6" ht="15.6" customHeight="1">
      <c r="A23" s="12" t="s">
        <v>2396</v>
      </c>
      <c r="B23" s="19">
        <v>0</v>
      </c>
      <c r="C23" s="2" t="s">
        <v>1658</v>
      </c>
      <c r="D23" s="2" t="s">
        <v>1435</v>
      </c>
      <c r="E23" s="2" t="s">
        <v>1364</v>
      </c>
      <c r="F23" s="2" t="s">
        <v>1</v>
      </c>
    </row>
    <row r="24" spans="1:6" ht="15.6" customHeight="1">
      <c r="A24" s="12" t="s">
        <v>2396</v>
      </c>
      <c r="B24" s="19">
        <v>0</v>
      </c>
      <c r="C24" s="2" t="s">
        <v>2218</v>
      </c>
      <c r="D24" s="2" t="s">
        <v>1382</v>
      </c>
      <c r="E24" s="2" t="s">
        <v>1387</v>
      </c>
      <c r="F24" s="2" t="s">
        <v>1</v>
      </c>
    </row>
    <row r="25" spans="1:6" ht="15.6" customHeight="1">
      <c r="A25" s="12" t="s">
        <v>2396</v>
      </c>
      <c r="B25" s="19">
        <v>0</v>
      </c>
      <c r="C25" s="2" t="s">
        <v>2220</v>
      </c>
      <c r="D25" s="2" t="s">
        <v>1435</v>
      </c>
      <c r="E25" s="2" t="s">
        <v>1387</v>
      </c>
      <c r="F25" s="2" t="s">
        <v>1</v>
      </c>
    </row>
    <row r="26" spans="1:6" ht="15.6" customHeight="1">
      <c r="A26" s="12" t="s">
        <v>2396</v>
      </c>
      <c r="B26" s="19">
        <v>0</v>
      </c>
      <c r="C26" s="2" t="s">
        <v>1660</v>
      </c>
      <c r="D26" s="2" t="s">
        <v>1382</v>
      </c>
      <c r="E26" s="2" t="s">
        <v>1364</v>
      </c>
      <c r="F26" s="2" t="s">
        <v>1</v>
      </c>
    </row>
    <row r="27" spans="1:6" ht="15.6" customHeight="1">
      <c r="A27" s="12" t="s">
        <v>2396</v>
      </c>
      <c r="B27" s="19">
        <v>0</v>
      </c>
      <c r="C27" s="2" t="s">
        <v>769</v>
      </c>
      <c r="D27" s="2" t="s">
        <v>1422</v>
      </c>
      <c r="E27" s="2" t="s">
        <v>1447</v>
      </c>
      <c r="F27" s="2" t="s">
        <v>1</v>
      </c>
    </row>
    <row r="28" spans="1:6" ht="15.6" customHeight="1">
      <c r="A28" s="12" t="s">
        <v>2396</v>
      </c>
      <c r="B28" s="19">
        <v>0</v>
      </c>
      <c r="C28" s="2" t="s">
        <v>770</v>
      </c>
      <c r="D28" s="2" t="s">
        <v>1378</v>
      </c>
      <c r="E28" s="2" t="s">
        <v>1383</v>
      </c>
      <c r="F28" s="2" t="s">
        <v>1</v>
      </c>
    </row>
    <row r="29" spans="1:6" ht="15.6" customHeight="1">
      <c r="A29" s="12" t="s">
        <v>2396</v>
      </c>
      <c r="B29" s="19">
        <v>0</v>
      </c>
      <c r="C29" s="2" t="s">
        <v>1758</v>
      </c>
      <c r="D29" s="2" t="s">
        <v>1378</v>
      </c>
      <c r="E29" s="2" t="s">
        <v>1364</v>
      </c>
      <c r="F29" s="2" t="s">
        <v>1</v>
      </c>
    </row>
    <row r="30" spans="1:6" ht="15.6" customHeight="1">
      <c r="A30" s="12" t="s">
        <v>2396</v>
      </c>
      <c r="B30" s="19">
        <v>0</v>
      </c>
      <c r="C30" s="2" t="s">
        <v>1840</v>
      </c>
      <c r="D30" s="2" t="s">
        <v>1378</v>
      </c>
      <c r="E30" s="2" t="s">
        <v>1383</v>
      </c>
      <c r="F30" s="2" t="s">
        <v>1</v>
      </c>
    </row>
    <row r="31" spans="1:6" ht="15.6" customHeight="1">
      <c r="A31" s="12" t="s">
        <v>2396</v>
      </c>
      <c r="B31" s="19">
        <v>0</v>
      </c>
      <c r="C31" s="2" t="s">
        <v>937</v>
      </c>
      <c r="D31" s="2" t="s">
        <v>1378</v>
      </c>
      <c r="E31" s="2" t="s">
        <v>1383</v>
      </c>
      <c r="F31" s="2" t="s">
        <v>1</v>
      </c>
    </row>
    <row r="32" spans="1:6" ht="15.6" customHeight="1">
      <c r="A32" s="12" t="s">
        <v>2396</v>
      </c>
      <c r="B32" s="19">
        <v>0</v>
      </c>
      <c r="C32" s="2" t="s">
        <v>1841</v>
      </c>
      <c r="D32" s="2" t="s">
        <v>1382</v>
      </c>
      <c r="E32" s="2" t="s">
        <v>1425</v>
      </c>
      <c r="F32" s="2" t="s">
        <v>1</v>
      </c>
    </row>
    <row r="33" spans="1:6" ht="15.6" customHeight="1">
      <c r="A33" s="12" t="s">
        <v>2396</v>
      </c>
      <c r="B33" s="19">
        <v>0</v>
      </c>
      <c r="C33" s="2" t="s">
        <v>952</v>
      </c>
      <c r="D33" s="2" t="s">
        <v>1363</v>
      </c>
      <c r="E33" s="2" t="s">
        <v>1364</v>
      </c>
      <c r="F33" s="2" t="s">
        <v>1</v>
      </c>
    </row>
    <row r="34" spans="1:6" ht="15.6" customHeight="1">
      <c r="A34" s="12" t="s">
        <v>2396</v>
      </c>
      <c r="B34" s="19">
        <v>0</v>
      </c>
      <c r="C34" s="2" t="s">
        <v>980</v>
      </c>
      <c r="D34" s="2" t="s">
        <v>1370</v>
      </c>
      <c r="E34" s="2" t="s">
        <v>1447</v>
      </c>
      <c r="F34" s="2" t="s">
        <v>1</v>
      </c>
    </row>
    <row r="35" spans="1:6" ht="15.6" customHeight="1">
      <c r="A35" s="12" t="s">
        <v>2396</v>
      </c>
      <c r="B35" s="19">
        <v>0</v>
      </c>
      <c r="C35" s="2" t="s">
        <v>2221</v>
      </c>
      <c r="D35" s="2" t="s">
        <v>1378</v>
      </c>
      <c r="E35" s="2" t="s">
        <v>1447</v>
      </c>
      <c r="F35" s="2" t="s">
        <v>1</v>
      </c>
    </row>
    <row r="36" spans="1:6" ht="15.6" customHeight="1">
      <c r="A36" s="12" t="s">
        <v>2396</v>
      </c>
      <c r="B36" s="19">
        <v>0</v>
      </c>
      <c r="C36" s="2" t="s">
        <v>1664</v>
      </c>
      <c r="D36" s="2" t="s">
        <v>1435</v>
      </c>
      <c r="E36" s="2" t="s">
        <v>1447</v>
      </c>
      <c r="F36" s="2" t="s">
        <v>1</v>
      </c>
    </row>
    <row r="37" spans="1:6" ht="15.6" customHeight="1">
      <c r="A37" s="12" t="s">
        <v>2396</v>
      </c>
      <c r="B37" s="19">
        <v>0</v>
      </c>
      <c r="C37" s="2" t="s">
        <v>2222</v>
      </c>
      <c r="D37" s="2" t="s">
        <v>1669</v>
      </c>
      <c r="E37" s="2" t="s">
        <v>1383</v>
      </c>
      <c r="F37" s="2" t="s">
        <v>1</v>
      </c>
    </row>
    <row r="38" spans="1:6" ht="15.6" customHeight="1">
      <c r="A38" s="12" t="s">
        <v>2396</v>
      </c>
      <c r="B38" s="19">
        <v>0</v>
      </c>
      <c r="C38" s="2" t="s">
        <v>1259</v>
      </c>
      <c r="D38" s="2" t="s">
        <v>1370</v>
      </c>
      <c r="E38" s="2" t="s">
        <v>1387</v>
      </c>
      <c r="F38" s="2" t="s">
        <v>1</v>
      </c>
    </row>
    <row r="39" spans="1:6" ht="15.6" customHeight="1">
      <c r="A39" s="12" t="s">
        <v>2396</v>
      </c>
      <c r="B39" s="19">
        <v>0</v>
      </c>
      <c r="C39" s="2" t="s">
        <v>1278</v>
      </c>
      <c r="D39" s="2" t="s">
        <v>1370</v>
      </c>
      <c r="E39" s="2" t="s">
        <v>1447</v>
      </c>
      <c r="F39" s="2" t="s">
        <v>1</v>
      </c>
    </row>
    <row r="40" spans="1:6" ht="15.6" customHeight="1">
      <c r="A40" s="12" t="s">
        <v>2394</v>
      </c>
      <c r="B40" s="19">
        <v>0</v>
      </c>
      <c r="C40" s="2" t="s">
        <v>1252</v>
      </c>
      <c r="D40" s="2" t="s">
        <v>1382</v>
      </c>
      <c r="E40" s="2" t="s">
        <v>1482</v>
      </c>
      <c r="F40" s="2" t="s">
        <v>1</v>
      </c>
    </row>
    <row r="41" spans="1:6" ht="15.6" customHeight="1">
      <c r="A41" s="12" t="s">
        <v>2535</v>
      </c>
      <c r="B41" s="19">
        <v>0</v>
      </c>
      <c r="C41" s="2" t="s">
        <v>2504</v>
      </c>
      <c r="D41" s="2" t="s">
        <v>1669</v>
      </c>
      <c r="E41" s="2" t="s">
        <v>1447</v>
      </c>
      <c r="F41" s="2" t="s">
        <v>1</v>
      </c>
    </row>
    <row r="42" spans="1:6" ht="15.6" customHeight="1">
      <c r="A42" s="12" t="s">
        <v>2535</v>
      </c>
      <c r="B42" s="19">
        <v>0</v>
      </c>
      <c r="C42" s="2" t="s">
        <v>2499</v>
      </c>
      <c r="D42" s="2" t="s">
        <v>1370</v>
      </c>
      <c r="E42" s="2" t="s">
        <v>1424</v>
      </c>
      <c r="F42" s="2" t="s">
        <v>1</v>
      </c>
    </row>
    <row r="43" spans="1:6" ht="15.6" customHeight="1">
      <c r="A43" s="12" t="s">
        <v>2535</v>
      </c>
      <c r="B43" s="19">
        <v>0</v>
      </c>
      <c r="C43" s="2" t="s">
        <v>2501</v>
      </c>
      <c r="D43" s="2" t="s">
        <v>1363</v>
      </c>
      <c r="E43" s="2" t="s">
        <v>1364</v>
      </c>
      <c r="F43" s="2" t="s">
        <v>1</v>
      </c>
    </row>
    <row r="44" spans="1:6" ht="15.6" customHeight="1">
      <c r="A44" s="12" t="s">
        <v>2535</v>
      </c>
      <c r="B44" s="19">
        <v>0</v>
      </c>
      <c r="C44" s="2" t="s">
        <v>2502</v>
      </c>
      <c r="D44" s="2" t="s">
        <v>1435</v>
      </c>
      <c r="E44" s="2" t="s">
        <v>1391</v>
      </c>
      <c r="F44" s="2" t="s">
        <v>1</v>
      </c>
    </row>
    <row r="45" spans="1:6" ht="15.6" customHeight="1">
      <c r="A45" s="12" t="s">
        <v>2535</v>
      </c>
      <c r="B45" s="19">
        <v>0</v>
      </c>
      <c r="C45" s="2" t="s">
        <v>2503</v>
      </c>
      <c r="D45" s="2" t="s">
        <v>1422</v>
      </c>
      <c r="E45" s="2" t="s">
        <v>1371</v>
      </c>
      <c r="F45" s="2" t="s">
        <v>1</v>
      </c>
    </row>
    <row r="46" spans="1:6" ht="15.6" customHeight="1">
      <c r="A46" s="12" t="s">
        <v>2535</v>
      </c>
      <c r="B46" s="19">
        <v>0</v>
      </c>
      <c r="C46" s="2" t="s">
        <v>2498</v>
      </c>
      <c r="D46" s="2" t="s">
        <v>1382</v>
      </c>
      <c r="E46" s="2" t="s">
        <v>1424</v>
      </c>
      <c r="F46" s="2" t="s">
        <v>1</v>
      </c>
    </row>
    <row r="47" spans="1:6" ht="15.6" customHeight="1">
      <c r="A47" s="12" t="s">
        <v>2535</v>
      </c>
      <c r="B47" s="19">
        <v>0</v>
      </c>
      <c r="C47" s="2" t="s">
        <v>2500</v>
      </c>
      <c r="D47" s="2" t="s">
        <v>1378</v>
      </c>
      <c r="E47" s="2" t="s">
        <v>1482</v>
      </c>
      <c r="F47" s="2" t="s">
        <v>1</v>
      </c>
    </row>
    <row r="48" spans="1:6" ht="15.6" customHeight="1">
      <c r="A48" s="12" t="s">
        <v>2395</v>
      </c>
      <c r="B48" s="19">
        <v>0</v>
      </c>
      <c r="C48" s="2" t="s">
        <v>1253</v>
      </c>
      <c r="D48" s="2" t="s">
        <v>1382</v>
      </c>
      <c r="E48" s="2" t="s">
        <v>1482</v>
      </c>
      <c r="F48" s="2" t="s">
        <v>1</v>
      </c>
    </row>
    <row r="49" spans="1:6" ht="15.6" customHeight="1">
      <c r="A49" s="12" t="s">
        <v>2392</v>
      </c>
      <c r="B49" s="19">
        <v>0</v>
      </c>
      <c r="C49" s="2" t="s">
        <v>1250</v>
      </c>
      <c r="D49" s="2" t="s">
        <v>1382</v>
      </c>
      <c r="E49" s="2" t="s">
        <v>1482</v>
      </c>
      <c r="F49" s="2" t="s">
        <v>1</v>
      </c>
    </row>
    <row r="50" spans="1:6" ht="15.6" customHeight="1">
      <c r="A50" s="12" t="s">
        <v>2393</v>
      </c>
      <c r="B50" s="19">
        <v>0</v>
      </c>
      <c r="C50" s="2" t="s">
        <v>1251</v>
      </c>
      <c r="D50" s="2" t="s">
        <v>1382</v>
      </c>
      <c r="E50" s="2" t="s">
        <v>1482</v>
      </c>
      <c r="F50" s="2" t="s">
        <v>1</v>
      </c>
    </row>
    <row r="51" spans="1:6" ht="15.6" customHeight="1">
      <c r="A51" s="12" t="s">
        <v>2391</v>
      </c>
      <c r="B51" s="12">
        <v>7</v>
      </c>
      <c r="C51" s="2" t="s">
        <v>110</v>
      </c>
      <c r="D51" s="2" t="s">
        <v>1382</v>
      </c>
      <c r="E51" s="2" t="s">
        <v>1425</v>
      </c>
      <c r="F51" s="2" t="s">
        <v>11</v>
      </c>
    </row>
    <row r="52" spans="1:6" ht="15.6" customHeight="1">
      <c r="A52" s="12" t="s">
        <v>2391</v>
      </c>
      <c r="B52" s="12">
        <v>7</v>
      </c>
      <c r="C52" s="2" t="s">
        <v>114</v>
      </c>
      <c r="D52" s="2" t="s">
        <v>1435</v>
      </c>
      <c r="E52" s="2" t="s">
        <v>1983</v>
      </c>
      <c r="F52" s="2" t="s">
        <v>11</v>
      </c>
    </row>
    <row r="53" spans="1:6" ht="15.6" customHeight="1">
      <c r="A53" s="12" t="s">
        <v>2391</v>
      </c>
      <c r="B53" s="12">
        <v>7</v>
      </c>
      <c r="C53" s="2" t="s">
        <v>115</v>
      </c>
      <c r="D53" s="2" t="s">
        <v>1382</v>
      </c>
      <c r="E53" s="2" t="s">
        <v>1425</v>
      </c>
      <c r="F53" s="2" t="s">
        <v>11</v>
      </c>
    </row>
    <row r="54" spans="1:6" ht="15.6" customHeight="1">
      <c r="A54" s="12" t="s">
        <v>2391</v>
      </c>
      <c r="B54" s="12">
        <v>10</v>
      </c>
      <c r="C54" s="2" t="s">
        <v>111</v>
      </c>
      <c r="D54" s="2" t="s">
        <v>1382</v>
      </c>
      <c r="E54" s="2" t="s">
        <v>1431</v>
      </c>
      <c r="F54" s="2" t="s">
        <v>7</v>
      </c>
    </row>
    <row r="55" spans="1:6" ht="15.6" customHeight="1">
      <c r="A55" s="12" t="s">
        <v>2391</v>
      </c>
      <c r="B55" s="12">
        <v>10</v>
      </c>
      <c r="C55" s="2" t="s">
        <v>112</v>
      </c>
      <c r="D55" s="2" t="s">
        <v>1382</v>
      </c>
      <c r="E55" s="2" t="s">
        <v>1431</v>
      </c>
      <c r="F55" s="2" t="s">
        <v>7</v>
      </c>
    </row>
    <row r="56" spans="1:6" ht="15.6" customHeight="1">
      <c r="A56" s="12" t="s">
        <v>2391</v>
      </c>
      <c r="B56" s="12">
        <v>10</v>
      </c>
      <c r="C56" s="2" t="s">
        <v>113</v>
      </c>
      <c r="D56" s="2" t="s">
        <v>1435</v>
      </c>
      <c r="E56" s="2" t="s">
        <v>1387</v>
      </c>
      <c r="F56" s="2" t="s">
        <v>7</v>
      </c>
    </row>
    <row r="57" spans="1:6" ht="15.6" customHeight="1">
      <c r="A57" s="12" t="s">
        <v>2389</v>
      </c>
      <c r="B57" s="12">
        <v>2</v>
      </c>
      <c r="C57" s="2" t="s">
        <v>1783</v>
      </c>
      <c r="D57" s="2" t="s">
        <v>1435</v>
      </c>
      <c r="E57" s="2" t="s">
        <v>1447</v>
      </c>
      <c r="F57" s="2" t="s">
        <v>5</v>
      </c>
    </row>
    <row r="58" spans="1:6" ht="15.6" customHeight="1">
      <c r="A58" s="12" t="s">
        <v>2389</v>
      </c>
      <c r="B58" s="12">
        <v>2</v>
      </c>
      <c r="C58" s="2" t="s">
        <v>1784</v>
      </c>
      <c r="D58" s="2" t="s">
        <v>1435</v>
      </c>
      <c r="E58" s="2" t="s">
        <v>1447</v>
      </c>
      <c r="F58" s="2" t="s">
        <v>5</v>
      </c>
    </row>
    <row r="59" spans="1:6" ht="15.6" customHeight="1">
      <c r="A59" s="12" t="s">
        <v>2389</v>
      </c>
      <c r="B59" s="12">
        <v>2</v>
      </c>
      <c r="C59" s="2" t="s">
        <v>1786</v>
      </c>
      <c r="D59" s="2" t="s">
        <v>1378</v>
      </c>
      <c r="E59" s="2" t="s">
        <v>1383</v>
      </c>
      <c r="F59" s="2" t="s">
        <v>5</v>
      </c>
    </row>
    <row r="60" spans="1:6" ht="15.6" customHeight="1">
      <c r="A60" s="12" t="s">
        <v>2389</v>
      </c>
      <c r="B60" s="12">
        <v>2</v>
      </c>
      <c r="C60" s="2" t="s">
        <v>1794</v>
      </c>
      <c r="D60" s="2" t="s">
        <v>1435</v>
      </c>
      <c r="E60" s="2" t="s">
        <v>1447</v>
      </c>
      <c r="F60" s="2" t="s">
        <v>5</v>
      </c>
    </row>
    <row r="61" spans="1:6" ht="15.6" customHeight="1">
      <c r="A61" s="12" t="s">
        <v>2389</v>
      </c>
      <c r="B61" s="12">
        <v>2</v>
      </c>
      <c r="C61" s="2" t="s">
        <v>1795</v>
      </c>
      <c r="D61" s="2" t="s">
        <v>1435</v>
      </c>
      <c r="E61" s="2" t="s">
        <v>1447</v>
      </c>
      <c r="F61" s="2" t="s">
        <v>5</v>
      </c>
    </row>
    <row r="62" spans="1:6" ht="15.6" customHeight="1">
      <c r="A62" s="12" t="s">
        <v>2389</v>
      </c>
      <c r="B62" s="12">
        <v>2</v>
      </c>
      <c r="C62" s="2" t="s">
        <v>1796</v>
      </c>
      <c r="D62" s="2" t="s">
        <v>1435</v>
      </c>
      <c r="E62" s="2" t="s">
        <v>1447</v>
      </c>
      <c r="F62" s="2" t="s">
        <v>5</v>
      </c>
    </row>
    <row r="63" spans="1:6" ht="15.6" customHeight="1">
      <c r="A63" s="12" t="s">
        <v>2389</v>
      </c>
      <c r="B63" s="12">
        <v>2</v>
      </c>
      <c r="C63" s="2" t="s">
        <v>1797</v>
      </c>
      <c r="D63" s="2" t="s">
        <v>1435</v>
      </c>
      <c r="E63" s="2" t="s">
        <v>1447</v>
      </c>
      <c r="F63" s="2" t="s">
        <v>5</v>
      </c>
    </row>
    <row r="64" spans="1:6" ht="15.6" customHeight="1">
      <c r="A64" s="12" t="s">
        <v>2389</v>
      </c>
      <c r="B64" s="12">
        <v>2</v>
      </c>
      <c r="C64" s="2" t="s">
        <v>1798</v>
      </c>
      <c r="D64" s="2" t="s">
        <v>1435</v>
      </c>
      <c r="E64" s="2" t="s">
        <v>1383</v>
      </c>
      <c r="F64" s="2" t="s">
        <v>5</v>
      </c>
    </row>
    <row r="65" spans="1:6" ht="15.6" customHeight="1">
      <c r="A65" s="12" t="s">
        <v>2389</v>
      </c>
      <c r="B65" s="12">
        <v>2</v>
      </c>
      <c r="C65" s="2" t="s">
        <v>1799</v>
      </c>
      <c r="D65" s="2" t="s">
        <v>1378</v>
      </c>
      <c r="E65" s="2" t="s">
        <v>1383</v>
      </c>
      <c r="F65" s="2" t="s">
        <v>5</v>
      </c>
    </row>
    <row r="66" spans="1:6" ht="15.6" customHeight="1">
      <c r="A66" s="12" t="s">
        <v>2389</v>
      </c>
      <c r="B66" s="12">
        <v>2</v>
      </c>
      <c r="C66" s="2" t="s">
        <v>1802</v>
      </c>
      <c r="D66" s="2" t="s">
        <v>1435</v>
      </c>
      <c r="E66" s="2" t="s">
        <v>1447</v>
      </c>
      <c r="F66" s="2" t="s">
        <v>5</v>
      </c>
    </row>
    <row r="67" spans="1:6" ht="15.6" customHeight="1">
      <c r="A67" s="12" t="s">
        <v>2389</v>
      </c>
      <c r="B67" s="12">
        <v>2</v>
      </c>
      <c r="C67" s="2" t="s">
        <v>1803</v>
      </c>
      <c r="D67" s="2" t="s">
        <v>1435</v>
      </c>
      <c r="E67" s="2" t="s">
        <v>1447</v>
      </c>
      <c r="F67" s="2" t="s">
        <v>5</v>
      </c>
    </row>
    <row r="68" spans="1:6" ht="15.6" customHeight="1">
      <c r="A68" s="12" t="s">
        <v>2389</v>
      </c>
      <c r="B68" s="12">
        <v>2</v>
      </c>
      <c r="C68" s="2" t="s">
        <v>1813</v>
      </c>
      <c r="D68" s="2" t="s">
        <v>1435</v>
      </c>
      <c r="E68" s="2" t="s">
        <v>1383</v>
      </c>
      <c r="F68" s="2" t="s">
        <v>5</v>
      </c>
    </row>
    <row r="69" spans="1:6" ht="15.6" customHeight="1">
      <c r="A69" s="12" t="s">
        <v>2389</v>
      </c>
      <c r="B69" s="12">
        <v>2</v>
      </c>
      <c r="C69" s="2" t="s">
        <v>1817</v>
      </c>
      <c r="D69" s="2" t="s">
        <v>1382</v>
      </c>
      <c r="E69" s="2" t="s">
        <v>1383</v>
      </c>
      <c r="F69" s="2" t="s">
        <v>5</v>
      </c>
    </row>
    <row r="70" spans="1:6" ht="15.6" customHeight="1">
      <c r="A70" s="12" t="s">
        <v>2389</v>
      </c>
      <c r="B70" s="12">
        <v>2</v>
      </c>
      <c r="C70" s="2" t="s">
        <v>1821</v>
      </c>
      <c r="D70" s="2" t="s">
        <v>1435</v>
      </c>
      <c r="E70" s="2" t="s">
        <v>1431</v>
      </c>
      <c r="F70" s="2" t="s">
        <v>5</v>
      </c>
    </row>
    <row r="71" spans="1:6" ht="15.6" customHeight="1">
      <c r="A71" s="12" t="s">
        <v>2389</v>
      </c>
      <c r="B71" s="12">
        <v>2</v>
      </c>
      <c r="C71" s="2" t="s">
        <v>1826</v>
      </c>
      <c r="D71" s="2" t="s">
        <v>1435</v>
      </c>
      <c r="E71" s="2" t="s">
        <v>1431</v>
      </c>
      <c r="F71" s="2" t="s">
        <v>5</v>
      </c>
    </row>
    <row r="72" spans="1:6" ht="15.6" customHeight="1">
      <c r="A72" s="12" t="s">
        <v>2389</v>
      </c>
      <c r="B72" s="12">
        <v>2</v>
      </c>
      <c r="C72" s="2" t="s">
        <v>1827</v>
      </c>
      <c r="D72" s="2" t="s">
        <v>1435</v>
      </c>
      <c r="E72" s="2" t="s">
        <v>1447</v>
      </c>
      <c r="F72" s="2" t="s">
        <v>5</v>
      </c>
    </row>
    <row r="73" spans="1:6" ht="15.6" customHeight="1">
      <c r="A73" s="12" t="s">
        <v>2389</v>
      </c>
      <c r="B73" s="12">
        <v>2</v>
      </c>
      <c r="C73" s="2" t="s">
        <v>1831</v>
      </c>
      <c r="D73" s="2" t="s">
        <v>1435</v>
      </c>
      <c r="E73" s="2" t="s">
        <v>1425</v>
      </c>
      <c r="F73" s="2" t="s">
        <v>5</v>
      </c>
    </row>
    <row r="74" spans="1:6" ht="15.6" customHeight="1">
      <c r="A74" s="12" t="s">
        <v>2389</v>
      </c>
      <c r="B74" s="12">
        <v>3</v>
      </c>
      <c r="C74" s="2" t="s">
        <v>1543</v>
      </c>
      <c r="D74" s="2" t="s">
        <v>1422</v>
      </c>
      <c r="E74" s="2" t="s">
        <v>1468</v>
      </c>
      <c r="F74" s="2" t="s">
        <v>5</v>
      </c>
    </row>
    <row r="75" spans="1:6" ht="15.6" customHeight="1">
      <c r="A75" s="12" t="s">
        <v>2389</v>
      </c>
      <c r="B75" s="12">
        <v>3</v>
      </c>
      <c r="C75" s="2" t="s">
        <v>1544</v>
      </c>
      <c r="D75" s="2" t="s">
        <v>1422</v>
      </c>
      <c r="E75" s="2" t="s">
        <v>1468</v>
      </c>
      <c r="F75" s="2" t="s">
        <v>5</v>
      </c>
    </row>
    <row r="76" spans="1:6" ht="15.6" customHeight="1">
      <c r="A76" s="12" t="s">
        <v>2389</v>
      </c>
      <c r="B76" s="12">
        <v>3</v>
      </c>
      <c r="C76" s="2" t="s">
        <v>1545</v>
      </c>
      <c r="D76" s="2" t="s">
        <v>1422</v>
      </c>
      <c r="E76" s="2" t="s">
        <v>1468</v>
      </c>
      <c r="F76" s="2" t="s">
        <v>5</v>
      </c>
    </row>
    <row r="77" spans="1:6" ht="15.6" customHeight="1">
      <c r="A77" s="12" t="s">
        <v>2389</v>
      </c>
      <c r="B77" s="12">
        <v>3</v>
      </c>
      <c r="C77" s="2" t="s">
        <v>1753</v>
      </c>
      <c r="D77" s="2" t="s">
        <v>1422</v>
      </c>
      <c r="E77" s="2" t="s">
        <v>1468</v>
      </c>
      <c r="F77" s="2" t="s">
        <v>5</v>
      </c>
    </row>
    <row r="78" spans="1:6" ht="15.6" customHeight="1">
      <c r="A78" s="12" t="s">
        <v>2389</v>
      </c>
      <c r="B78" s="12">
        <v>3</v>
      </c>
      <c r="C78" s="2" t="s">
        <v>1546</v>
      </c>
      <c r="D78" s="2" t="s">
        <v>1422</v>
      </c>
      <c r="E78" s="2" t="s">
        <v>1468</v>
      </c>
      <c r="F78" s="2" t="s">
        <v>5</v>
      </c>
    </row>
    <row r="79" spans="1:6" ht="15.6" customHeight="1">
      <c r="A79" s="12" t="s">
        <v>2536</v>
      </c>
      <c r="B79" s="12">
        <v>4</v>
      </c>
      <c r="C79" s="2" t="s">
        <v>1785</v>
      </c>
      <c r="D79" s="2" t="s">
        <v>1378</v>
      </c>
      <c r="E79" s="2" t="s">
        <v>1383</v>
      </c>
      <c r="F79" s="2" t="s">
        <v>11</v>
      </c>
    </row>
    <row r="80" spans="1:6" ht="15.6" customHeight="1">
      <c r="A80" s="12" t="s">
        <v>2536</v>
      </c>
      <c r="B80" s="12">
        <v>4</v>
      </c>
      <c r="C80" s="2" t="s">
        <v>1788</v>
      </c>
      <c r="D80" s="2" t="s">
        <v>1435</v>
      </c>
      <c r="E80" s="2" t="s">
        <v>1425</v>
      </c>
      <c r="F80" s="2" t="s">
        <v>11</v>
      </c>
    </row>
    <row r="81" spans="1:6" ht="15.6" customHeight="1">
      <c r="A81" s="12" t="s">
        <v>2536</v>
      </c>
      <c r="B81" s="12">
        <v>4</v>
      </c>
      <c r="C81" s="2" t="s">
        <v>1792</v>
      </c>
      <c r="D81" s="2" t="s">
        <v>1435</v>
      </c>
      <c r="E81" s="2" t="s">
        <v>1376</v>
      </c>
      <c r="F81" s="2" t="s">
        <v>11</v>
      </c>
    </row>
    <row r="82" spans="1:6" ht="15.6" customHeight="1">
      <c r="A82" s="12" t="s">
        <v>2536</v>
      </c>
      <c r="B82" s="12">
        <v>4</v>
      </c>
      <c r="C82" s="2" t="s">
        <v>1800</v>
      </c>
      <c r="D82" s="2" t="s">
        <v>1435</v>
      </c>
      <c r="E82" s="2" t="s">
        <v>1431</v>
      </c>
      <c r="F82" s="2" t="s">
        <v>11</v>
      </c>
    </row>
    <row r="83" spans="1:6" ht="15.6" customHeight="1">
      <c r="A83" s="12" t="s">
        <v>2536</v>
      </c>
      <c r="B83" s="12">
        <v>4</v>
      </c>
      <c r="C83" s="2" t="s">
        <v>1805</v>
      </c>
      <c r="D83" s="2" t="s">
        <v>1435</v>
      </c>
      <c r="E83" s="2" t="s">
        <v>1383</v>
      </c>
      <c r="F83" s="2" t="s">
        <v>11</v>
      </c>
    </row>
    <row r="84" spans="1:6" ht="15.6" customHeight="1">
      <c r="A84" s="12" t="s">
        <v>2536</v>
      </c>
      <c r="B84" s="12">
        <v>4</v>
      </c>
      <c r="C84" s="2" t="s">
        <v>1806</v>
      </c>
      <c r="D84" s="2" t="s">
        <v>1378</v>
      </c>
      <c r="E84" s="2" t="s">
        <v>1383</v>
      </c>
      <c r="F84" s="2" t="s">
        <v>11</v>
      </c>
    </row>
    <row r="85" spans="1:6" ht="15.6" customHeight="1">
      <c r="A85" s="12" t="s">
        <v>2536</v>
      </c>
      <c r="B85" s="12">
        <v>4</v>
      </c>
      <c r="C85" s="2" t="s">
        <v>1808</v>
      </c>
      <c r="D85" s="2" t="s">
        <v>1382</v>
      </c>
      <c r="E85" s="2" t="s">
        <v>1387</v>
      </c>
      <c r="F85" s="2" t="s">
        <v>11</v>
      </c>
    </row>
    <row r="86" spans="1:6" ht="15.6" customHeight="1">
      <c r="A86" s="12" t="s">
        <v>2536</v>
      </c>
      <c r="B86" s="12">
        <v>4</v>
      </c>
      <c r="C86" s="2" t="s">
        <v>1809</v>
      </c>
      <c r="D86" s="2" t="s">
        <v>1382</v>
      </c>
      <c r="E86" s="2" t="s">
        <v>1387</v>
      </c>
      <c r="F86" s="2" t="s">
        <v>11</v>
      </c>
    </row>
    <row r="87" spans="1:6" ht="15.6" customHeight="1">
      <c r="A87" s="12" t="s">
        <v>2536</v>
      </c>
      <c r="B87" s="12">
        <v>4</v>
      </c>
      <c r="C87" s="2" t="s">
        <v>1812</v>
      </c>
      <c r="D87" s="2" t="s">
        <v>1382</v>
      </c>
      <c r="E87" s="2" t="s">
        <v>1387</v>
      </c>
      <c r="F87" s="2" t="s">
        <v>11</v>
      </c>
    </row>
    <row r="88" spans="1:6" ht="15.6" customHeight="1">
      <c r="A88" s="12" t="s">
        <v>2536</v>
      </c>
      <c r="B88" s="12">
        <v>4</v>
      </c>
      <c r="C88" s="2" t="s">
        <v>1620</v>
      </c>
      <c r="D88" s="2" t="s">
        <v>1422</v>
      </c>
      <c r="E88" s="2" t="s">
        <v>1387</v>
      </c>
      <c r="F88" s="2" t="s">
        <v>11</v>
      </c>
    </row>
    <row r="89" spans="1:6" ht="15.6" customHeight="1">
      <c r="A89" s="12" t="s">
        <v>2536</v>
      </c>
      <c r="B89" s="12">
        <v>4</v>
      </c>
      <c r="C89" s="2" t="s">
        <v>1814</v>
      </c>
      <c r="D89" s="2" t="s">
        <v>1435</v>
      </c>
      <c r="E89" s="2" t="s">
        <v>1431</v>
      </c>
      <c r="F89" s="2" t="s">
        <v>11</v>
      </c>
    </row>
    <row r="90" spans="1:6" ht="15.6" customHeight="1">
      <c r="A90" s="12" t="s">
        <v>2536</v>
      </c>
      <c r="B90" s="12">
        <v>4</v>
      </c>
      <c r="C90" s="2" t="s">
        <v>1815</v>
      </c>
      <c r="D90" s="2" t="s">
        <v>1378</v>
      </c>
      <c r="E90" s="2" t="s">
        <v>1383</v>
      </c>
      <c r="F90" s="2" t="s">
        <v>11</v>
      </c>
    </row>
    <row r="91" spans="1:6" ht="15.6" customHeight="1">
      <c r="A91" s="12" t="s">
        <v>2536</v>
      </c>
      <c r="B91" s="12">
        <v>4</v>
      </c>
      <c r="C91" s="2" t="s">
        <v>1816</v>
      </c>
      <c r="D91" s="2" t="s">
        <v>1378</v>
      </c>
      <c r="E91" s="2" t="s">
        <v>1383</v>
      </c>
      <c r="F91" s="2" t="s">
        <v>11</v>
      </c>
    </row>
    <row r="92" spans="1:6" ht="15.6" customHeight="1">
      <c r="A92" s="12" t="s">
        <v>2536</v>
      </c>
      <c r="B92" s="12">
        <v>4</v>
      </c>
      <c r="C92" s="2" t="s">
        <v>2482</v>
      </c>
      <c r="D92" s="2" t="s">
        <v>1382</v>
      </c>
      <c r="E92" s="2" t="s">
        <v>1447</v>
      </c>
      <c r="F92" s="2" t="s">
        <v>11</v>
      </c>
    </row>
    <row r="93" spans="1:6" ht="15.6" customHeight="1">
      <c r="A93" s="12" t="s">
        <v>2536</v>
      </c>
      <c r="B93" s="12">
        <v>4</v>
      </c>
      <c r="C93" s="2" t="s">
        <v>2492</v>
      </c>
      <c r="D93" s="2" t="s">
        <v>1435</v>
      </c>
      <c r="E93" s="2" t="s">
        <v>1376</v>
      </c>
      <c r="F93" s="2" t="s">
        <v>11</v>
      </c>
    </row>
    <row r="94" spans="1:6" ht="15.6" customHeight="1">
      <c r="A94" s="12" t="s">
        <v>2536</v>
      </c>
      <c r="B94" s="12">
        <v>4</v>
      </c>
      <c r="C94" s="2" t="s">
        <v>1822</v>
      </c>
      <c r="D94" s="2" t="s">
        <v>1435</v>
      </c>
      <c r="E94" s="2" t="s">
        <v>1431</v>
      </c>
      <c r="F94" s="2" t="s">
        <v>11</v>
      </c>
    </row>
    <row r="95" spans="1:6" ht="15.6" customHeight="1">
      <c r="A95" s="12" t="s">
        <v>2536</v>
      </c>
      <c r="B95" s="12">
        <v>4</v>
      </c>
      <c r="C95" s="2" t="s">
        <v>1823</v>
      </c>
      <c r="D95" s="2" t="s">
        <v>1435</v>
      </c>
      <c r="E95" s="2" t="s">
        <v>1431</v>
      </c>
      <c r="F95" s="2" t="s">
        <v>11</v>
      </c>
    </row>
    <row r="96" spans="1:6" ht="15.6" customHeight="1">
      <c r="A96" s="12" t="s">
        <v>2536</v>
      </c>
      <c r="B96" s="12">
        <v>4</v>
      </c>
      <c r="C96" s="2" t="s">
        <v>1824</v>
      </c>
      <c r="D96" s="2" t="s">
        <v>1435</v>
      </c>
      <c r="E96" s="2" t="s">
        <v>1431</v>
      </c>
      <c r="F96" s="2" t="s">
        <v>11</v>
      </c>
    </row>
    <row r="97" spans="1:6" ht="15.6" customHeight="1">
      <c r="A97" s="12" t="s">
        <v>2536</v>
      </c>
      <c r="B97" s="12">
        <v>4</v>
      </c>
      <c r="C97" s="2" t="s">
        <v>2231</v>
      </c>
      <c r="D97" s="2" t="s">
        <v>1435</v>
      </c>
      <c r="E97" s="2" t="s">
        <v>1376</v>
      </c>
      <c r="F97" s="2" t="s">
        <v>11</v>
      </c>
    </row>
    <row r="98" spans="1:6" ht="15.6" customHeight="1">
      <c r="A98" s="12" t="s">
        <v>2536</v>
      </c>
      <c r="B98" s="12">
        <v>4</v>
      </c>
      <c r="C98" s="2" t="s">
        <v>1995</v>
      </c>
      <c r="D98" s="2" t="s">
        <v>1435</v>
      </c>
      <c r="E98" s="2" t="s">
        <v>1447</v>
      </c>
      <c r="F98" s="2" t="s">
        <v>11</v>
      </c>
    </row>
    <row r="99" spans="1:6" ht="15.6" customHeight="1">
      <c r="A99" s="12" t="s">
        <v>2536</v>
      </c>
      <c r="B99" s="12">
        <v>4</v>
      </c>
      <c r="C99" s="2" t="s">
        <v>1828</v>
      </c>
      <c r="D99" s="2" t="s">
        <v>1382</v>
      </c>
      <c r="E99" s="2" t="s">
        <v>1447</v>
      </c>
      <c r="F99" s="2" t="s">
        <v>11</v>
      </c>
    </row>
    <row r="100" spans="1:6" ht="15.6" customHeight="1">
      <c r="A100" s="12" t="s">
        <v>2536</v>
      </c>
      <c r="B100" s="12">
        <v>4</v>
      </c>
      <c r="C100" s="2" t="s">
        <v>1829</v>
      </c>
      <c r="D100" s="2" t="s">
        <v>1435</v>
      </c>
      <c r="E100" s="2" t="s">
        <v>1425</v>
      </c>
      <c r="F100" s="2" t="s">
        <v>11</v>
      </c>
    </row>
    <row r="101" spans="1:6" ht="15.6" customHeight="1">
      <c r="A101" s="12" t="s">
        <v>2536</v>
      </c>
      <c r="B101" s="12">
        <v>4</v>
      </c>
      <c r="C101" s="2" t="s">
        <v>1832</v>
      </c>
      <c r="D101" s="2" t="s">
        <v>1435</v>
      </c>
      <c r="E101" s="2" t="s">
        <v>1447</v>
      </c>
      <c r="F101" s="2" t="s">
        <v>11</v>
      </c>
    </row>
    <row r="102" spans="1:6" ht="15.6" customHeight="1">
      <c r="A102" s="12" t="s">
        <v>2536</v>
      </c>
      <c r="B102" s="12">
        <v>4</v>
      </c>
      <c r="C102" s="2" t="s">
        <v>1834</v>
      </c>
      <c r="D102" s="2" t="s">
        <v>1435</v>
      </c>
      <c r="E102" s="2" t="s">
        <v>1376</v>
      </c>
      <c r="F102" s="2" t="s">
        <v>11</v>
      </c>
    </row>
    <row r="103" spans="1:6" ht="15.6" customHeight="1">
      <c r="A103" s="12" t="s">
        <v>2536</v>
      </c>
      <c r="B103" s="12">
        <v>5</v>
      </c>
      <c r="C103" s="2" t="s">
        <v>2507</v>
      </c>
      <c r="D103" s="2" t="s">
        <v>1422</v>
      </c>
      <c r="E103" s="2" t="s">
        <v>1468</v>
      </c>
      <c r="F103" s="2" t="s">
        <v>11</v>
      </c>
    </row>
    <row r="104" spans="1:6" ht="15.6" customHeight="1">
      <c r="A104" s="12" t="s">
        <v>2536</v>
      </c>
      <c r="B104" s="12">
        <v>5</v>
      </c>
      <c r="C104" s="2" t="s">
        <v>1625</v>
      </c>
      <c r="D104" s="2" t="s">
        <v>1422</v>
      </c>
      <c r="E104" s="2" t="s">
        <v>1468</v>
      </c>
      <c r="F104" s="2" t="s">
        <v>11</v>
      </c>
    </row>
    <row r="105" spans="1:6" ht="15.6" customHeight="1">
      <c r="A105" s="12" t="s">
        <v>2536</v>
      </c>
      <c r="B105" s="12">
        <v>5</v>
      </c>
      <c r="C105" s="2" t="s">
        <v>1626</v>
      </c>
      <c r="D105" s="2" t="s">
        <v>1422</v>
      </c>
      <c r="E105" s="2" t="s">
        <v>1468</v>
      </c>
      <c r="F105" s="2" t="s">
        <v>11</v>
      </c>
    </row>
    <row r="106" spans="1:6" ht="15.6" customHeight="1">
      <c r="A106" s="12" t="s">
        <v>2536</v>
      </c>
      <c r="B106" s="12">
        <v>7</v>
      </c>
      <c r="C106" s="2" t="s">
        <v>1787</v>
      </c>
      <c r="D106" s="2" t="s">
        <v>1435</v>
      </c>
      <c r="E106" s="2" t="s">
        <v>1431</v>
      </c>
      <c r="F106" s="2" t="s">
        <v>7</v>
      </c>
    </row>
    <row r="107" spans="1:6" ht="15.6" customHeight="1">
      <c r="A107" s="12" t="s">
        <v>2536</v>
      </c>
      <c r="B107" s="12">
        <v>7</v>
      </c>
      <c r="C107" s="2" t="s">
        <v>1789</v>
      </c>
      <c r="D107" s="2" t="s">
        <v>1435</v>
      </c>
      <c r="E107" s="2" t="s">
        <v>1425</v>
      </c>
      <c r="F107" s="2" t="s">
        <v>7</v>
      </c>
    </row>
    <row r="108" spans="1:6" ht="15.6" customHeight="1">
      <c r="A108" s="12" t="s">
        <v>2536</v>
      </c>
      <c r="B108" s="12">
        <v>7</v>
      </c>
      <c r="C108" s="2" t="s">
        <v>1790</v>
      </c>
      <c r="D108" s="2" t="s">
        <v>1382</v>
      </c>
      <c r="E108" s="2" t="s">
        <v>1447</v>
      </c>
      <c r="F108" s="2" t="s">
        <v>7</v>
      </c>
    </row>
    <row r="109" spans="1:6" ht="15.6" customHeight="1">
      <c r="A109" s="12" t="s">
        <v>2536</v>
      </c>
      <c r="B109" s="12">
        <v>7</v>
      </c>
      <c r="C109" s="2" t="s">
        <v>1791</v>
      </c>
      <c r="D109" s="2" t="s">
        <v>1382</v>
      </c>
      <c r="E109" s="2" t="s">
        <v>1447</v>
      </c>
      <c r="F109" s="2" t="s">
        <v>7</v>
      </c>
    </row>
    <row r="110" spans="1:6" ht="15.6" customHeight="1">
      <c r="A110" s="12" t="s">
        <v>2536</v>
      </c>
      <c r="B110" s="12">
        <v>7</v>
      </c>
      <c r="C110" s="2" t="s">
        <v>1793</v>
      </c>
      <c r="D110" s="2" t="s">
        <v>1382</v>
      </c>
      <c r="E110" s="2" t="s">
        <v>1447</v>
      </c>
      <c r="F110" s="2" t="s">
        <v>7</v>
      </c>
    </row>
    <row r="111" spans="1:6" ht="15.6" customHeight="1">
      <c r="A111" s="12" t="s">
        <v>2536</v>
      </c>
      <c r="B111" s="12">
        <v>7</v>
      </c>
      <c r="C111" s="2" t="s">
        <v>1801</v>
      </c>
      <c r="D111" s="2" t="s">
        <v>1435</v>
      </c>
      <c r="E111" s="2" t="s">
        <v>1431</v>
      </c>
      <c r="F111" s="2" t="s">
        <v>7</v>
      </c>
    </row>
    <row r="112" spans="1:6" ht="15.6" customHeight="1">
      <c r="A112" s="12" t="s">
        <v>2536</v>
      </c>
      <c r="B112" s="12">
        <v>7</v>
      </c>
      <c r="C112" s="2" t="s">
        <v>1804</v>
      </c>
      <c r="D112" s="2" t="s">
        <v>1435</v>
      </c>
      <c r="E112" s="2" t="s">
        <v>1447</v>
      </c>
      <c r="F112" s="2" t="s">
        <v>7</v>
      </c>
    </row>
    <row r="113" spans="1:6" ht="15.6" customHeight="1">
      <c r="A113" s="12" t="s">
        <v>2536</v>
      </c>
      <c r="B113" s="12">
        <v>7</v>
      </c>
      <c r="C113" s="2" t="s">
        <v>1807</v>
      </c>
      <c r="D113" s="2" t="s">
        <v>1382</v>
      </c>
      <c r="E113" s="2" t="s">
        <v>1387</v>
      </c>
      <c r="F113" s="2" t="s">
        <v>7</v>
      </c>
    </row>
    <row r="114" spans="1:6" ht="15.6" customHeight="1">
      <c r="A114" s="12" t="s">
        <v>2536</v>
      </c>
      <c r="B114" s="12">
        <v>7</v>
      </c>
      <c r="C114" s="2" t="s">
        <v>1810</v>
      </c>
      <c r="D114" s="2" t="s">
        <v>1382</v>
      </c>
      <c r="E114" s="2" t="s">
        <v>1387</v>
      </c>
      <c r="F114" s="2" t="s">
        <v>7</v>
      </c>
    </row>
    <row r="115" spans="1:6" ht="15.6" customHeight="1">
      <c r="A115" s="12" t="s">
        <v>2536</v>
      </c>
      <c r="B115" s="12">
        <v>7</v>
      </c>
      <c r="C115" s="2" t="s">
        <v>1811</v>
      </c>
      <c r="D115" s="2" t="s">
        <v>1382</v>
      </c>
      <c r="E115" s="2" t="s">
        <v>1387</v>
      </c>
      <c r="F115" s="2" t="s">
        <v>7</v>
      </c>
    </row>
    <row r="116" spans="1:6" ht="15.6" customHeight="1">
      <c r="A116" s="12" t="s">
        <v>2536</v>
      </c>
      <c r="B116" s="12">
        <v>7</v>
      </c>
      <c r="C116" s="2" t="s">
        <v>1818</v>
      </c>
      <c r="D116" s="2" t="s">
        <v>1435</v>
      </c>
      <c r="E116" s="2" t="s">
        <v>1383</v>
      </c>
      <c r="F116" s="2" t="s">
        <v>7</v>
      </c>
    </row>
    <row r="117" spans="1:6" ht="15.6" customHeight="1">
      <c r="A117" s="12" t="s">
        <v>2536</v>
      </c>
      <c r="B117" s="12">
        <v>7</v>
      </c>
      <c r="C117" s="2" t="s">
        <v>1451</v>
      </c>
      <c r="D117" s="2" t="s">
        <v>1378</v>
      </c>
      <c r="E117" s="2" t="s">
        <v>1447</v>
      </c>
      <c r="F117" s="2" t="s">
        <v>7</v>
      </c>
    </row>
    <row r="118" spans="1:6" ht="15.6" customHeight="1">
      <c r="A118" s="12" t="s">
        <v>2536</v>
      </c>
      <c r="B118" s="12">
        <v>7</v>
      </c>
      <c r="C118" s="2" t="s">
        <v>1819</v>
      </c>
      <c r="D118" s="2" t="s">
        <v>1435</v>
      </c>
      <c r="E118" s="2" t="s">
        <v>1447</v>
      </c>
      <c r="F118" s="2" t="s">
        <v>7</v>
      </c>
    </row>
    <row r="119" spans="1:6" ht="15.6" customHeight="1">
      <c r="A119" s="12" t="s">
        <v>2536</v>
      </c>
      <c r="B119" s="12">
        <v>7</v>
      </c>
      <c r="C119" s="2" t="s">
        <v>1820</v>
      </c>
      <c r="D119" s="2" t="s">
        <v>1435</v>
      </c>
      <c r="E119" s="2" t="s">
        <v>1447</v>
      </c>
      <c r="F119" s="2" t="s">
        <v>7</v>
      </c>
    </row>
    <row r="120" spans="1:6" ht="15.6" customHeight="1">
      <c r="A120" s="12" t="s">
        <v>2536</v>
      </c>
      <c r="B120" s="12">
        <v>7</v>
      </c>
      <c r="C120" s="2" t="s">
        <v>1825</v>
      </c>
      <c r="D120" s="2" t="s">
        <v>1435</v>
      </c>
      <c r="E120" s="2" t="s">
        <v>1431</v>
      </c>
      <c r="F120" s="2" t="s">
        <v>7</v>
      </c>
    </row>
    <row r="121" spans="1:6" ht="15.6" customHeight="1">
      <c r="A121" s="12" t="s">
        <v>2536</v>
      </c>
      <c r="B121" s="12">
        <v>7</v>
      </c>
      <c r="C121" s="2" t="s">
        <v>1830</v>
      </c>
      <c r="D121" s="2" t="s">
        <v>1435</v>
      </c>
      <c r="E121" s="2" t="s">
        <v>1425</v>
      </c>
      <c r="F121" s="2" t="s">
        <v>7</v>
      </c>
    </row>
    <row r="122" spans="1:6" ht="15.6" customHeight="1">
      <c r="A122" s="12" t="s">
        <v>2536</v>
      </c>
      <c r="B122" s="12">
        <v>7</v>
      </c>
      <c r="C122" s="2" t="s">
        <v>1833</v>
      </c>
      <c r="D122" s="2" t="s">
        <v>1435</v>
      </c>
      <c r="E122" s="2" t="s">
        <v>1447</v>
      </c>
      <c r="F122" s="2" t="s">
        <v>7</v>
      </c>
    </row>
    <row r="123" spans="1:6" ht="15.6" customHeight="1">
      <c r="A123" s="12" t="s">
        <v>2536</v>
      </c>
      <c r="B123" s="12">
        <v>8</v>
      </c>
      <c r="C123" s="2" t="s">
        <v>1467</v>
      </c>
      <c r="D123" s="2" t="s">
        <v>1422</v>
      </c>
      <c r="E123" s="2" t="s">
        <v>1468</v>
      </c>
      <c r="F123" s="2" t="s">
        <v>7</v>
      </c>
    </row>
    <row r="124" spans="1:6" ht="15.6" customHeight="1">
      <c r="A124" s="12" t="s">
        <v>2536</v>
      </c>
      <c r="B124" s="12">
        <v>8</v>
      </c>
      <c r="C124" s="2" t="s">
        <v>1469</v>
      </c>
      <c r="D124" s="2" t="s">
        <v>1422</v>
      </c>
      <c r="E124" s="2" t="s">
        <v>1468</v>
      </c>
      <c r="F124" s="2" t="s">
        <v>7</v>
      </c>
    </row>
    <row r="125" spans="1:6" ht="15.6" customHeight="1">
      <c r="A125" s="12" t="s">
        <v>2444</v>
      </c>
      <c r="B125" s="12">
        <v>0</v>
      </c>
      <c r="C125" s="2" t="s">
        <v>1230</v>
      </c>
      <c r="D125" s="2" t="s">
        <v>1435</v>
      </c>
      <c r="E125" s="2" t="s">
        <v>1383</v>
      </c>
      <c r="F125" s="2" t="s">
        <v>1223</v>
      </c>
    </row>
    <row r="126" spans="1:6" ht="15.6" customHeight="1">
      <c r="A126" s="12" t="s">
        <v>2469</v>
      </c>
      <c r="B126" s="12">
        <v>0</v>
      </c>
      <c r="C126" s="2" t="s">
        <v>1225</v>
      </c>
      <c r="D126" s="2" t="s">
        <v>1435</v>
      </c>
      <c r="E126" s="2" t="s">
        <v>1383</v>
      </c>
      <c r="F126" s="2" t="s">
        <v>1223</v>
      </c>
    </row>
    <row r="127" spans="1:6" ht="15.6" customHeight="1">
      <c r="A127" s="12" t="s">
        <v>2469</v>
      </c>
      <c r="B127" s="12">
        <v>0</v>
      </c>
      <c r="C127" s="2" t="s">
        <v>1231</v>
      </c>
      <c r="D127" s="2" t="s">
        <v>1435</v>
      </c>
      <c r="E127" s="2" t="s">
        <v>1447</v>
      </c>
      <c r="F127" s="2" t="s">
        <v>1223</v>
      </c>
    </row>
    <row r="128" spans="1:6" ht="15.6" customHeight="1">
      <c r="A128" s="12" t="s">
        <v>2469</v>
      </c>
      <c r="B128" s="12">
        <v>0</v>
      </c>
      <c r="C128" s="2" t="s">
        <v>1232</v>
      </c>
      <c r="D128" s="2" t="s">
        <v>1435</v>
      </c>
      <c r="E128" s="2" t="s">
        <v>1383</v>
      </c>
      <c r="F128" s="2" t="s">
        <v>1223</v>
      </c>
    </row>
    <row r="129" spans="1:6" ht="15.6" customHeight="1">
      <c r="A129" s="12" t="s">
        <v>2470</v>
      </c>
      <c r="B129" s="12">
        <v>0</v>
      </c>
      <c r="C129" s="2" t="s">
        <v>1226</v>
      </c>
      <c r="D129" s="2" t="s">
        <v>1370</v>
      </c>
      <c r="E129" s="2" t="s">
        <v>1447</v>
      </c>
      <c r="F129" s="2" t="s">
        <v>1223</v>
      </c>
    </row>
    <row r="130" spans="1:6" ht="15.6" customHeight="1">
      <c r="A130" s="12" t="s">
        <v>2470</v>
      </c>
      <c r="B130" s="12">
        <v>0</v>
      </c>
      <c r="C130" s="2" t="s">
        <v>1227</v>
      </c>
      <c r="D130" s="2" t="s">
        <v>1370</v>
      </c>
      <c r="E130" s="2" t="s">
        <v>1447</v>
      </c>
      <c r="F130" s="2" t="s">
        <v>1223</v>
      </c>
    </row>
    <row r="131" spans="1:6" ht="15.6" customHeight="1">
      <c r="A131" s="12" t="s">
        <v>2470</v>
      </c>
      <c r="B131" s="12">
        <v>0</v>
      </c>
      <c r="C131" s="2" t="s">
        <v>1228</v>
      </c>
      <c r="D131" s="2" t="s">
        <v>1370</v>
      </c>
      <c r="E131" s="2" t="s">
        <v>1447</v>
      </c>
      <c r="F131" s="2" t="s">
        <v>1223</v>
      </c>
    </row>
    <row r="132" spans="1:6" ht="15.6" customHeight="1">
      <c r="A132" s="12" t="s">
        <v>2470</v>
      </c>
      <c r="B132" s="12">
        <v>0</v>
      </c>
      <c r="C132" s="2" t="s">
        <v>1229</v>
      </c>
      <c r="D132" s="2" t="s">
        <v>1370</v>
      </c>
      <c r="E132" s="2" t="s">
        <v>1447</v>
      </c>
      <c r="F132" s="2" t="s">
        <v>1223</v>
      </c>
    </row>
    <row r="133" spans="1:6" ht="15.6" customHeight="1">
      <c r="A133" s="12" t="s">
        <v>2470</v>
      </c>
      <c r="B133" s="12">
        <v>0</v>
      </c>
      <c r="C133" s="2" t="s">
        <v>1233</v>
      </c>
      <c r="D133" s="2" t="s">
        <v>1370</v>
      </c>
      <c r="E133" s="2" t="s">
        <v>1391</v>
      </c>
      <c r="F133" s="2" t="s">
        <v>1223</v>
      </c>
    </row>
    <row r="134" spans="1:6" ht="15.6" customHeight="1">
      <c r="A134" s="12" t="s">
        <v>2468</v>
      </c>
      <c r="B134" s="12">
        <v>0</v>
      </c>
      <c r="C134" s="2" t="s">
        <v>1224</v>
      </c>
      <c r="D134" s="2" t="s">
        <v>1363</v>
      </c>
      <c r="E134" s="2" t="s">
        <v>1376</v>
      </c>
      <c r="F134" s="2" t="s">
        <v>1223</v>
      </c>
    </row>
    <row r="135" spans="1:6" ht="15.6" customHeight="1">
      <c r="A135" s="12" t="s">
        <v>2468</v>
      </c>
      <c r="B135" s="12">
        <v>0</v>
      </c>
      <c r="C135" s="2" t="s">
        <v>1234</v>
      </c>
      <c r="D135" s="2" t="s">
        <v>1363</v>
      </c>
      <c r="E135" s="2" t="s">
        <v>1376</v>
      </c>
      <c r="F135" s="2" t="s">
        <v>1223</v>
      </c>
    </row>
    <row r="136" spans="1:6" ht="15.6" customHeight="1">
      <c r="A136" s="12" t="s">
        <v>2467</v>
      </c>
      <c r="B136" s="12">
        <v>0</v>
      </c>
      <c r="C136" s="2" t="s">
        <v>1222</v>
      </c>
      <c r="D136" s="2" t="s">
        <v>2456</v>
      </c>
      <c r="E136" s="2" t="s">
        <v>1383</v>
      </c>
      <c r="F136" s="2" t="s">
        <v>1223</v>
      </c>
    </row>
    <row r="137" spans="1:6" ht="15.6" customHeight="1">
      <c r="A137" s="12" t="s">
        <v>2471</v>
      </c>
      <c r="B137" s="12">
        <v>0</v>
      </c>
      <c r="C137" s="2" t="s">
        <v>139</v>
      </c>
      <c r="D137" s="2" t="s">
        <v>1363</v>
      </c>
      <c r="E137" s="2" t="s">
        <v>1376</v>
      </c>
      <c r="F137" s="2" t="s">
        <v>5</v>
      </c>
    </row>
    <row r="138" spans="1:6" ht="15.6" customHeight="1">
      <c r="A138" s="12" t="s">
        <v>2471</v>
      </c>
      <c r="B138" s="12">
        <v>0</v>
      </c>
      <c r="C138" s="2" t="s">
        <v>262</v>
      </c>
      <c r="D138" s="2" t="s">
        <v>1363</v>
      </c>
      <c r="E138" s="2" t="s">
        <v>1383</v>
      </c>
      <c r="F138" s="2" t="s">
        <v>5</v>
      </c>
    </row>
    <row r="139" spans="1:6" ht="15.6" customHeight="1">
      <c r="A139" s="12" t="s">
        <v>2472</v>
      </c>
      <c r="B139" s="12">
        <v>0</v>
      </c>
      <c r="C139" s="2" t="s">
        <v>287</v>
      </c>
      <c r="D139" s="2" t="s">
        <v>1435</v>
      </c>
      <c r="E139" s="2" t="s">
        <v>1383</v>
      </c>
      <c r="F139" s="2" t="s">
        <v>5</v>
      </c>
    </row>
    <row r="140" spans="1:6" ht="15.6" customHeight="1">
      <c r="A140" s="12" t="s">
        <v>2445</v>
      </c>
      <c r="B140" s="12">
        <v>0</v>
      </c>
      <c r="C140" s="2" t="s">
        <v>1246</v>
      </c>
      <c r="D140" s="2" t="s">
        <v>1370</v>
      </c>
      <c r="E140" s="2" t="s">
        <v>1447</v>
      </c>
      <c r="F140" s="2" t="s">
        <v>5</v>
      </c>
    </row>
    <row r="141" spans="1:6" ht="15.6" customHeight="1">
      <c r="A141" s="12" t="s">
        <v>2473</v>
      </c>
      <c r="B141" s="12">
        <v>0</v>
      </c>
      <c r="C141" s="2" t="s">
        <v>294</v>
      </c>
      <c r="D141" s="2" t="s">
        <v>1370</v>
      </c>
      <c r="E141" s="2" t="s">
        <v>1425</v>
      </c>
      <c r="F141" s="2" t="s">
        <v>5</v>
      </c>
    </row>
    <row r="142" spans="1:6" ht="15.6" customHeight="1">
      <c r="A142" s="12" t="s">
        <v>2473</v>
      </c>
      <c r="B142" s="12">
        <v>0</v>
      </c>
      <c r="C142" s="2" t="s">
        <v>297</v>
      </c>
      <c r="D142" s="2" t="s">
        <v>1370</v>
      </c>
      <c r="E142" s="2" t="s">
        <v>1383</v>
      </c>
      <c r="F142" s="2" t="s">
        <v>5</v>
      </c>
    </row>
    <row r="143" spans="1:6" ht="15.6" customHeight="1">
      <c r="A143" s="12" t="s">
        <v>2466</v>
      </c>
      <c r="B143" s="12">
        <v>0</v>
      </c>
      <c r="C143" s="2" t="s">
        <v>269</v>
      </c>
      <c r="D143" s="2" t="s">
        <v>1378</v>
      </c>
      <c r="E143" s="2" t="s">
        <v>1387</v>
      </c>
      <c r="F143" s="2" t="s">
        <v>5</v>
      </c>
    </row>
    <row r="144" spans="1:6" ht="15.6" customHeight="1">
      <c r="A144" s="12" t="s">
        <v>2416</v>
      </c>
      <c r="B144" s="12">
        <v>1</v>
      </c>
      <c r="C144" s="2" t="s">
        <v>309</v>
      </c>
      <c r="D144" s="2" t="s">
        <v>1435</v>
      </c>
      <c r="E144" s="2" t="s">
        <v>1425</v>
      </c>
      <c r="F144" s="2" t="s">
        <v>11</v>
      </c>
    </row>
    <row r="145" spans="1:6" ht="15.6" customHeight="1">
      <c r="A145" s="12" t="s">
        <v>2416</v>
      </c>
      <c r="B145" s="12">
        <v>1</v>
      </c>
      <c r="C145" s="2" t="s">
        <v>320</v>
      </c>
      <c r="D145" s="2" t="s">
        <v>1435</v>
      </c>
      <c r="E145" s="2" t="s">
        <v>1425</v>
      </c>
      <c r="F145" s="2" t="s">
        <v>11</v>
      </c>
    </row>
    <row r="146" spans="1:6" ht="15.6" customHeight="1">
      <c r="A146" s="12" t="s">
        <v>2416</v>
      </c>
      <c r="B146" s="12">
        <v>2</v>
      </c>
      <c r="C146" s="2" t="s">
        <v>308</v>
      </c>
      <c r="D146" s="2" t="s">
        <v>1382</v>
      </c>
      <c r="E146" s="2" t="s">
        <v>1391</v>
      </c>
      <c r="F146" s="2" t="s">
        <v>7</v>
      </c>
    </row>
    <row r="147" spans="1:6" ht="15.6" customHeight="1">
      <c r="A147" s="12" t="s">
        <v>2416</v>
      </c>
      <c r="B147" s="12">
        <v>2</v>
      </c>
      <c r="C147" s="2" t="s">
        <v>311</v>
      </c>
      <c r="D147" s="2" t="s">
        <v>1422</v>
      </c>
      <c r="E147" s="2" t="s">
        <v>1387</v>
      </c>
      <c r="F147" s="2" t="s">
        <v>7</v>
      </c>
    </row>
    <row r="148" spans="1:6" ht="15.6" customHeight="1">
      <c r="A148" s="12" t="s">
        <v>2416</v>
      </c>
      <c r="B148" s="12">
        <v>2</v>
      </c>
      <c r="C148" s="2" t="s">
        <v>312</v>
      </c>
      <c r="D148" s="2" t="s">
        <v>1422</v>
      </c>
      <c r="E148" s="2" t="s">
        <v>1387</v>
      </c>
      <c r="F148" s="2" t="s">
        <v>7</v>
      </c>
    </row>
    <row r="149" spans="1:6" ht="15.6" customHeight="1">
      <c r="A149" s="12" t="s">
        <v>2416</v>
      </c>
      <c r="B149" s="12">
        <v>2</v>
      </c>
      <c r="C149" s="2" t="s">
        <v>314</v>
      </c>
      <c r="D149" s="2" t="s">
        <v>1378</v>
      </c>
      <c r="E149" s="2" t="s">
        <v>1387</v>
      </c>
      <c r="F149" s="2" t="s">
        <v>7</v>
      </c>
    </row>
    <row r="150" spans="1:6" ht="15.6" customHeight="1">
      <c r="A150" s="12" t="s">
        <v>2416</v>
      </c>
      <c r="B150" s="12">
        <v>2</v>
      </c>
      <c r="C150" s="2" t="s">
        <v>315</v>
      </c>
      <c r="D150" s="2" t="s">
        <v>1378</v>
      </c>
      <c r="E150" s="2" t="s">
        <v>1387</v>
      </c>
      <c r="F150" s="2" t="s">
        <v>7</v>
      </c>
    </row>
    <row r="151" spans="1:6" ht="15.6" customHeight="1">
      <c r="A151" s="12" t="s">
        <v>2416</v>
      </c>
      <c r="B151" s="12">
        <v>2</v>
      </c>
      <c r="C151" s="2" t="s">
        <v>317</v>
      </c>
      <c r="D151" s="2" t="s">
        <v>1435</v>
      </c>
      <c r="E151" s="2" t="s">
        <v>1387</v>
      </c>
      <c r="F151" s="2" t="s">
        <v>7</v>
      </c>
    </row>
    <row r="152" spans="1:6" ht="15.6" customHeight="1">
      <c r="A152" s="12" t="s">
        <v>2416</v>
      </c>
      <c r="B152" s="12">
        <v>2</v>
      </c>
      <c r="C152" s="2" t="s">
        <v>321</v>
      </c>
      <c r="D152" s="2" t="s">
        <v>1382</v>
      </c>
      <c r="E152" s="2" t="s">
        <v>1391</v>
      </c>
      <c r="F152" s="2" t="s">
        <v>7</v>
      </c>
    </row>
    <row r="153" spans="1:6" ht="15.6" customHeight="1">
      <c r="A153" s="12" t="s">
        <v>2416</v>
      </c>
      <c r="B153" s="12">
        <v>2</v>
      </c>
      <c r="C153" s="2" t="s">
        <v>322</v>
      </c>
      <c r="D153" s="2" t="s">
        <v>1382</v>
      </c>
      <c r="E153" s="2" t="s">
        <v>1371</v>
      </c>
      <c r="F153" s="2" t="s">
        <v>7</v>
      </c>
    </row>
    <row r="154" spans="1:6" ht="15.6" customHeight="1">
      <c r="A154" s="12" t="s">
        <v>2418</v>
      </c>
      <c r="B154" s="12">
        <v>10</v>
      </c>
      <c r="C154" s="2" t="s">
        <v>319</v>
      </c>
      <c r="D154" s="2" t="s">
        <v>1435</v>
      </c>
      <c r="E154" s="2" t="s">
        <v>1391</v>
      </c>
      <c r="F154" s="2" t="s">
        <v>11</v>
      </c>
    </row>
    <row r="155" spans="1:6" ht="15.6" customHeight="1">
      <c r="A155" s="12" t="s">
        <v>2606</v>
      </c>
      <c r="B155" s="12">
        <v>7</v>
      </c>
      <c r="C155" s="2" t="s">
        <v>318</v>
      </c>
      <c r="D155" s="2" t="s">
        <v>1382</v>
      </c>
      <c r="E155" s="2" t="s">
        <v>1391</v>
      </c>
      <c r="F155" s="2" t="s">
        <v>7</v>
      </c>
    </row>
    <row r="156" spans="1:6" ht="15.6" customHeight="1">
      <c r="A156" s="12" t="s">
        <v>2417</v>
      </c>
      <c r="B156" s="12">
        <v>7</v>
      </c>
      <c r="C156" s="2" t="s">
        <v>313</v>
      </c>
      <c r="D156" s="2" t="s">
        <v>1435</v>
      </c>
      <c r="E156" s="2" t="s">
        <v>1371</v>
      </c>
      <c r="F156" s="2" t="s">
        <v>7</v>
      </c>
    </row>
    <row r="157" spans="1:6" ht="15.6" customHeight="1">
      <c r="A157" s="12" t="s">
        <v>2607</v>
      </c>
      <c r="B157" s="12">
        <v>7</v>
      </c>
      <c r="C157" s="2" t="s">
        <v>310</v>
      </c>
      <c r="D157" s="2" t="s">
        <v>1435</v>
      </c>
      <c r="E157" s="2" t="s">
        <v>1387</v>
      </c>
      <c r="F157" s="2" t="s">
        <v>11</v>
      </c>
    </row>
    <row r="158" spans="1:6" ht="15.6" customHeight="1">
      <c r="A158" s="12" t="s">
        <v>2388</v>
      </c>
      <c r="B158" s="12">
        <v>2</v>
      </c>
      <c r="C158" s="2" t="s">
        <v>439</v>
      </c>
      <c r="D158" s="2" t="s">
        <v>1435</v>
      </c>
      <c r="E158" s="2" t="s">
        <v>1383</v>
      </c>
      <c r="F158" s="2" t="s">
        <v>5</v>
      </c>
    </row>
    <row r="159" spans="1:6" ht="15.6" customHeight="1">
      <c r="A159" s="12" t="s">
        <v>2388</v>
      </c>
      <c r="B159" s="12">
        <v>2</v>
      </c>
      <c r="C159" s="2" t="s">
        <v>455</v>
      </c>
      <c r="D159" s="2" t="s">
        <v>1435</v>
      </c>
      <c r="E159" s="2" t="s">
        <v>1447</v>
      </c>
      <c r="F159" s="2" t="s">
        <v>5</v>
      </c>
    </row>
    <row r="160" spans="1:6" ht="15.6" customHeight="1">
      <c r="A160" s="12" t="s">
        <v>2388</v>
      </c>
      <c r="B160" s="12">
        <v>2</v>
      </c>
      <c r="C160" s="2" t="s">
        <v>467</v>
      </c>
      <c r="D160" s="2" t="s">
        <v>1435</v>
      </c>
      <c r="E160" s="2" t="s">
        <v>1383</v>
      </c>
      <c r="F160" s="2" t="s">
        <v>5</v>
      </c>
    </row>
    <row r="161" spans="1:6" ht="15.6" customHeight="1">
      <c r="A161" s="12" t="s">
        <v>2388</v>
      </c>
      <c r="B161" s="12">
        <v>2</v>
      </c>
      <c r="C161" s="2" t="s">
        <v>474</v>
      </c>
      <c r="D161" s="2" t="s">
        <v>1435</v>
      </c>
      <c r="E161" s="2" t="s">
        <v>1371</v>
      </c>
      <c r="F161" s="2" t="s">
        <v>5</v>
      </c>
    </row>
    <row r="162" spans="1:6" ht="15.6" customHeight="1">
      <c r="A162" s="12" t="s">
        <v>2388</v>
      </c>
      <c r="B162" s="12">
        <v>7</v>
      </c>
      <c r="C162" s="2" t="s">
        <v>428</v>
      </c>
      <c r="D162" s="2" t="s">
        <v>1382</v>
      </c>
      <c r="E162" s="2" t="s">
        <v>1383</v>
      </c>
      <c r="F162" s="2" t="s">
        <v>11</v>
      </c>
    </row>
    <row r="163" spans="1:6" ht="15.6" customHeight="1">
      <c r="A163" s="12" t="s">
        <v>2388</v>
      </c>
      <c r="B163" s="12">
        <v>7</v>
      </c>
      <c r="C163" s="2" t="s">
        <v>429</v>
      </c>
      <c r="D163" s="2" t="s">
        <v>1382</v>
      </c>
      <c r="E163" s="2" t="s">
        <v>1371</v>
      </c>
      <c r="F163" s="2" t="s">
        <v>11</v>
      </c>
    </row>
    <row r="164" spans="1:6" ht="15.6" customHeight="1">
      <c r="A164" s="12" t="s">
        <v>2388</v>
      </c>
      <c r="B164" s="12">
        <v>7</v>
      </c>
      <c r="C164" s="2" t="s">
        <v>430</v>
      </c>
      <c r="D164" s="2" t="s">
        <v>1435</v>
      </c>
      <c r="E164" s="2" t="s">
        <v>1425</v>
      </c>
      <c r="F164" s="2" t="s">
        <v>11</v>
      </c>
    </row>
    <row r="165" spans="1:6" ht="15.6" customHeight="1">
      <c r="A165" s="12" t="s">
        <v>2388</v>
      </c>
      <c r="B165" s="12">
        <v>7</v>
      </c>
      <c r="C165" s="2" t="s">
        <v>433</v>
      </c>
      <c r="D165" s="2" t="s">
        <v>1435</v>
      </c>
      <c r="E165" s="2" t="s">
        <v>1383</v>
      </c>
      <c r="F165" s="2" t="s">
        <v>11</v>
      </c>
    </row>
    <row r="166" spans="1:6" ht="15.6" customHeight="1">
      <c r="A166" s="12" t="s">
        <v>2388</v>
      </c>
      <c r="B166" s="12">
        <v>7</v>
      </c>
      <c r="C166" s="2" t="s">
        <v>434</v>
      </c>
      <c r="D166" s="2" t="s">
        <v>1435</v>
      </c>
      <c r="E166" s="2" t="s">
        <v>1383</v>
      </c>
      <c r="F166" s="2" t="s">
        <v>11</v>
      </c>
    </row>
    <row r="167" spans="1:6" ht="15.6" customHeight="1">
      <c r="A167" s="12" t="s">
        <v>2388</v>
      </c>
      <c r="B167" s="12">
        <v>7</v>
      </c>
      <c r="C167" s="2" t="s">
        <v>435</v>
      </c>
      <c r="D167" s="2" t="s">
        <v>1378</v>
      </c>
      <c r="E167" s="2" t="s">
        <v>1387</v>
      </c>
      <c r="F167" s="2" t="s">
        <v>11</v>
      </c>
    </row>
    <row r="168" spans="1:6" ht="15.6" customHeight="1">
      <c r="A168" s="12" t="s">
        <v>2388</v>
      </c>
      <c r="B168" s="12">
        <v>7</v>
      </c>
      <c r="C168" s="2" t="s">
        <v>436</v>
      </c>
      <c r="D168" s="2" t="s">
        <v>1378</v>
      </c>
      <c r="E168" s="2" t="s">
        <v>1387</v>
      </c>
      <c r="F168" s="2" t="s">
        <v>11</v>
      </c>
    </row>
    <row r="169" spans="1:6" ht="15.6" customHeight="1">
      <c r="A169" s="12" t="s">
        <v>2388</v>
      </c>
      <c r="B169" s="12">
        <v>7</v>
      </c>
      <c r="C169" s="2" t="s">
        <v>443</v>
      </c>
      <c r="D169" s="2" t="s">
        <v>1435</v>
      </c>
      <c r="E169" s="2" t="s">
        <v>1387</v>
      </c>
      <c r="F169" s="2" t="s">
        <v>11</v>
      </c>
    </row>
    <row r="170" spans="1:6" ht="15.6" customHeight="1">
      <c r="A170" s="12" t="s">
        <v>2388</v>
      </c>
      <c r="B170" s="12">
        <v>7</v>
      </c>
      <c r="C170" s="2" t="s">
        <v>444</v>
      </c>
      <c r="D170" s="2" t="s">
        <v>1435</v>
      </c>
      <c r="E170" s="2" t="s">
        <v>1447</v>
      </c>
      <c r="F170" s="2" t="s">
        <v>11</v>
      </c>
    </row>
    <row r="171" spans="1:6" ht="15.6" customHeight="1">
      <c r="A171" s="12" t="s">
        <v>2388</v>
      </c>
      <c r="B171" s="12">
        <v>7</v>
      </c>
      <c r="C171" s="2" t="s">
        <v>448</v>
      </c>
      <c r="D171" s="2" t="s">
        <v>1435</v>
      </c>
      <c r="E171" s="2" t="s">
        <v>1383</v>
      </c>
      <c r="F171" s="2" t="s">
        <v>11</v>
      </c>
    </row>
    <row r="172" spans="1:6" ht="15.6" customHeight="1">
      <c r="A172" s="12" t="s">
        <v>2388</v>
      </c>
      <c r="B172" s="12">
        <v>7</v>
      </c>
      <c r="C172" s="2" t="s">
        <v>450</v>
      </c>
      <c r="D172" s="2" t="s">
        <v>1435</v>
      </c>
      <c r="E172" s="2" t="s">
        <v>1383</v>
      </c>
      <c r="F172" s="2" t="s">
        <v>11</v>
      </c>
    </row>
    <row r="173" spans="1:6" ht="15.6" customHeight="1">
      <c r="A173" s="12" t="s">
        <v>2388</v>
      </c>
      <c r="B173" s="12">
        <v>7</v>
      </c>
      <c r="C173" s="2" t="s">
        <v>451</v>
      </c>
      <c r="D173" s="2" t="s">
        <v>1435</v>
      </c>
      <c r="E173" s="2" t="s">
        <v>1383</v>
      </c>
      <c r="F173" s="2" t="s">
        <v>11</v>
      </c>
    </row>
    <row r="174" spans="1:6" ht="15.6" customHeight="1">
      <c r="A174" s="12" t="s">
        <v>2388</v>
      </c>
      <c r="B174" s="12">
        <v>7</v>
      </c>
      <c r="C174" s="2" t="s">
        <v>456</v>
      </c>
      <c r="D174" s="2" t="s">
        <v>1435</v>
      </c>
      <c r="E174" s="2" t="s">
        <v>1447</v>
      </c>
      <c r="F174" s="2" t="s">
        <v>11</v>
      </c>
    </row>
    <row r="175" spans="1:6" ht="15.6" customHeight="1">
      <c r="A175" s="12" t="s">
        <v>2388</v>
      </c>
      <c r="B175" s="12">
        <v>7</v>
      </c>
      <c r="C175" s="2" t="s">
        <v>457</v>
      </c>
      <c r="D175" s="2" t="s">
        <v>1435</v>
      </c>
      <c r="E175" s="2" t="s">
        <v>1447</v>
      </c>
      <c r="F175" s="2" t="s">
        <v>11</v>
      </c>
    </row>
    <row r="176" spans="1:6" ht="15.6" customHeight="1">
      <c r="A176" s="12" t="s">
        <v>2388</v>
      </c>
      <c r="B176" s="12">
        <v>7</v>
      </c>
      <c r="C176" s="2" t="s">
        <v>458</v>
      </c>
      <c r="D176" s="2" t="s">
        <v>1435</v>
      </c>
      <c r="E176" s="2" t="s">
        <v>1447</v>
      </c>
      <c r="F176" s="2" t="s">
        <v>11</v>
      </c>
    </row>
    <row r="177" spans="1:6" ht="15.6" customHeight="1">
      <c r="A177" s="12" t="s">
        <v>2388</v>
      </c>
      <c r="B177" s="12">
        <v>7</v>
      </c>
      <c r="C177" s="2" t="s">
        <v>459</v>
      </c>
      <c r="D177" s="2" t="s">
        <v>1435</v>
      </c>
      <c r="E177" s="2" t="s">
        <v>1447</v>
      </c>
      <c r="F177" s="2" t="s">
        <v>11</v>
      </c>
    </row>
    <row r="178" spans="1:6" ht="15.6" customHeight="1">
      <c r="A178" s="12" t="s">
        <v>2388</v>
      </c>
      <c r="B178" s="12">
        <v>7</v>
      </c>
      <c r="C178" s="2" t="s">
        <v>460</v>
      </c>
      <c r="D178" s="2" t="s">
        <v>1435</v>
      </c>
      <c r="E178" s="2" t="s">
        <v>1447</v>
      </c>
      <c r="F178" s="2" t="s">
        <v>11</v>
      </c>
    </row>
    <row r="179" spans="1:6" ht="15.6" customHeight="1">
      <c r="A179" s="12" t="s">
        <v>2388</v>
      </c>
      <c r="B179" s="12">
        <v>7</v>
      </c>
      <c r="C179" s="2" t="s">
        <v>461</v>
      </c>
      <c r="D179" s="2" t="s">
        <v>1435</v>
      </c>
      <c r="E179" s="2" t="s">
        <v>1447</v>
      </c>
      <c r="F179" s="2" t="s">
        <v>11</v>
      </c>
    </row>
    <row r="180" spans="1:6" ht="15.6" customHeight="1">
      <c r="A180" s="12" t="s">
        <v>2388</v>
      </c>
      <c r="B180" s="12">
        <v>7</v>
      </c>
      <c r="C180" s="2" t="s">
        <v>462</v>
      </c>
      <c r="D180" s="2" t="s">
        <v>1435</v>
      </c>
      <c r="E180" s="2" t="s">
        <v>1447</v>
      </c>
      <c r="F180" s="2" t="s">
        <v>11</v>
      </c>
    </row>
    <row r="181" spans="1:6" ht="15.6" customHeight="1">
      <c r="A181" s="12" t="s">
        <v>2388</v>
      </c>
      <c r="B181" s="12">
        <v>7</v>
      </c>
      <c r="C181" s="2" t="s">
        <v>464</v>
      </c>
      <c r="D181" s="2" t="s">
        <v>1435</v>
      </c>
      <c r="E181" s="2" t="s">
        <v>1447</v>
      </c>
      <c r="F181" s="2" t="s">
        <v>11</v>
      </c>
    </row>
    <row r="182" spans="1:6" ht="15.6" customHeight="1">
      <c r="A182" s="12" t="s">
        <v>2388</v>
      </c>
      <c r="B182" s="12">
        <v>7</v>
      </c>
      <c r="C182" s="2" t="s">
        <v>465</v>
      </c>
      <c r="D182" s="2" t="s">
        <v>1435</v>
      </c>
      <c r="E182" s="2" t="s">
        <v>1383</v>
      </c>
      <c r="F182" s="2" t="s">
        <v>11</v>
      </c>
    </row>
    <row r="183" spans="1:6" ht="15.6" customHeight="1">
      <c r="A183" s="12" t="s">
        <v>2388</v>
      </c>
      <c r="B183" s="12">
        <v>7</v>
      </c>
      <c r="C183" s="2" t="s">
        <v>469</v>
      </c>
      <c r="D183" s="2" t="s">
        <v>1422</v>
      </c>
      <c r="E183" s="2" t="s">
        <v>1387</v>
      </c>
      <c r="F183" s="2" t="s">
        <v>11</v>
      </c>
    </row>
    <row r="184" spans="1:6" ht="15.6" customHeight="1">
      <c r="A184" s="12" t="s">
        <v>2388</v>
      </c>
      <c r="B184" s="12">
        <v>7</v>
      </c>
      <c r="C184" s="2" t="s">
        <v>473</v>
      </c>
      <c r="D184" s="2" t="s">
        <v>1435</v>
      </c>
      <c r="E184" s="2" t="s">
        <v>1425</v>
      </c>
      <c r="F184" s="2" t="s">
        <v>11</v>
      </c>
    </row>
    <row r="185" spans="1:6" ht="15.6" customHeight="1">
      <c r="A185" s="12" t="s">
        <v>2388</v>
      </c>
      <c r="B185" s="12">
        <v>7</v>
      </c>
      <c r="C185" s="2" t="s">
        <v>475</v>
      </c>
      <c r="D185" s="2" t="s">
        <v>1435</v>
      </c>
      <c r="E185" s="2" t="s">
        <v>1391</v>
      </c>
      <c r="F185" s="2" t="s">
        <v>11</v>
      </c>
    </row>
    <row r="186" spans="1:6" ht="15.6" customHeight="1">
      <c r="A186" s="12" t="s">
        <v>2388</v>
      </c>
      <c r="B186" s="12">
        <v>7</v>
      </c>
      <c r="C186" s="2" t="s">
        <v>476</v>
      </c>
      <c r="D186" s="2" t="s">
        <v>1435</v>
      </c>
      <c r="E186" s="2" t="s">
        <v>1364</v>
      </c>
      <c r="F186" s="2" t="s">
        <v>11</v>
      </c>
    </row>
    <row r="187" spans="1:6" ht="15.6" customHeight="1">
      <c r="A187" s="12" t="s">
        <v>2388</v>
      </c>
      <c r="B187" s="12">
        <v>7</v>
      </c>
      <c r="C187" s="2" t="s">
        <v>477</v>
      </c>
      <c r="D187" s="2" t="s">
        <v>1435</v>
      </c>
      <c r="E187" s="2" t="s">
        <v>1383</v>
      </c>
      <c r="F187" s="2" t="s">
        <v>11</v>
      </c>
    </row>
    <row r="188" spans="1:6" ht="15.6" customHeight="1">
      <c r="A188" s="12" t="s">
        <v>2388</v>
      </c>
      <c r="B188" s="12">
        <v>9</v>
      </c>
      <c r="C188" s="2" t="s">
        <v>427</v>
      </c>
      <c r="D188" s="2" t="s">
        <v>1382</v>
      </c>
      <c r="E188" s="2" t="s">
        <v>1391</v>
      </c>
      <c r="F188" s="2" t="s">
        <v>7</v>
      </c>
    </row>
    <row r="189" spans="1:6" ht="15.6" customHeight="1">
      <c r="A189" s="12" t="s">
        <v>2388</v>
      </c>
      <c r="B189" s="12">
        <v>9</v>
      </c>
      <c r="C189" s="2" t="s">
        <v>431</v>
      </c>
      <c r="D189" s="2" t="s">
        <v>1435</v>
      </c>
      <c r="E189" s="2" t="s">
        <v>1391</v>
      </c>
      <c r="F189" s="2" t="s">
        <v>7</v>
      </c>
    </row>
    <row r="190" spans="1:6" ht="15.6" customHeight="1">
      <c r="A190" s="12" t="s">
        <v>2388</v>
      </c>
      <c r="B190" s="12">
        <v>9</v>
      </c>
      <c r="C190" s="2" t="s">
        <v>432</v>
      </c>
      <c r="D190" s="2" t="s">
        <v>1382</v>
      </c>
      <c r="E190" s="2" t="s">
        <v>1431</v>
      </c>
      <c r="F190" s="2" t="s">
        <v>7</v>
      </c>
    </row>
    <row r="191" spans="1:6" ht="15.6" customHeight="1">
      <c r="A191" s="12" t="s">
        <v>2388</v>
      </c>
      <c r="B191" s="12">
        <v>9</v>
      </c>
      <c r="C191" s="2" t="s">
        <v>437</v>
      </c>
      <c r="D191" s="2" t="s">
        <v>1378</v>
      </c>
      <c r="E191" s="2" t="s">
        <v>1387</v>
      </c>
      <c r="F191" s="2" t="s">
        <v>7</v>
      </c>
    </row>
    <row r="192" spans="1:6" ht="15.6" customHeight="1">
      <c r="A192" s="12" t="s">
        <v>2388</v>
      </c>
      <c r="B192" s="12">
        <v>9</v>
      </c>
      <c r="C192" s="2" t="s">
        <v>438</v>
      </c>
      <c r="D192" s="2" t="s">
        <v>1378</v>
      </c>
      <c r="E192" s="2" t="s">
        <v>1387</v>
      </c>
      <c r="F192" s="2" t="s">
        <v>7</v>
      </c>
    </row>
    <row r="193" spans="1:6" ht="15.6" customHeight="1">
      <c r="A193" s="12" t="s">
        <v>2388</v>
      </c>
      <c r="B193" s="12">
        <v>9</v>
      </c>
      <c r="C193" s="2" t="s">
        <v>440</v>
      </c>
      <c r="D193" s="2" t="s">
        <v>1435</v>
      </c>
      <c r="E193" s="2" t="s">
        <v>1387</v>
      </c>
      <c r="F193" s="2" t="s">
        <v>7</v>
      </c>
    </row>
    <row r="194" spans="1:6" ht="15.6" customHeight="1">
      <c r="A194" s="12" t="s">
        <v>2388</v>
      </c>
      <c r="B194" s="12">
        <v>9</v>
      </c>
      <c r="C194" s="2" t="s">
        <v>441</v>
      </c>
      <c r="D194" s="2" t="s">
        <v>1435</v>
      </c>
      <c r="E194" s="2" t="s">
        <v>1387</v>
      </c>
      <c r="F194" s="2" t="s">
        <v>7</v>
      </c>
    </row>
    <row r="195" spans="1:6" ht="15.6" customHeight="1">
      <c r="A195" s="12" t="s">
        <v>2388</v>
      </c>
      <c r="B195" s="12">
        <v>9</v>
      </c>
      <c r="C195" s="2" t="s">
        <v>442</v>
      </c>
      <c r="D195" s="2" t="s">
        <v>1435</v>
      </c>
      <c r="E195" s="2" t="s">
        <v>1387</v>
      </c>
      <c r="F195" s="2" t="s">
        <v>7</v>
      </c>
    </row>
    <row r="196" spans="1:6" ht="15.6" customHeight="1">
      <c r="A196" s="12" t="s">
        <v>2388</v>
      </c>
      <c r="B196" s="12">
        <v>9</v>
      </c>
      <c r="C196" s="2" t="s">
        <v>445</v>
      </c>
      <c r="D196" s="2" t="s">
        <v>1435</v>
      </c>
      <c r="E196" s="2" t="s">
        <v>1447</v>
      </c>
      <c r="F196" s="2" t="s">
        <v>7</v>
      </c>
    </row>
    <row r="197" spans="1:6" ht="15.6" customHeight="1">
      <c r="A197" s="12" t="s">
        <v>2388</v>
      </c>
      <c r="B197" s="12">
        <v>9</v>
      </c>
      <c r="C197" s="2" t="s">
        <v>446</v>
      </c>
      <c r="D197" s="2" t="s">
        <v>1435</v>
      </c>
      <c r="E197" s="2" t="s">
        <v>1447</v>
      </c>
      <c r="F197" s="2" t="s">
        <v>7</v>
      </c>
    </row>
    <row r="198" spans="1:6" ht="15.6" customHeight="1">
      <c r="A198" s="12" t="s">
        <v>2388</v>
      </c>
      <c r="B198" s="12">
        <v>9</v>
      </c>
      <c r="C198" s="2" t="s">
        <v>447</v>
      </c>
      <c r="D198" s="2" t="s">
        <v>1435</v>
      </c>
      <c r="E198" s="2" t="s">
        <v>1447</v>
      </c>
      <c r="F198" s="2" t="s">
        <v>7</v>
      </c>
    </row>
    <row r="199" spans="1:6" ht="15.6" customHeight="1">
      <c r="A199" s="12" t="s">
        <v>2388</v>
      </c>
      <c r="B199" s="12">
        <v>9</v>
      </c>
      <c r="C199" s="2" t="s">
        <v>452</v>
      </c>
      <c r="D199" s="2" t="s">
        <v>1422</v>
      </c>
      <c r="E199" s="2" t="s">
        <v>1387</v>
      </c>
      <c r="F199" s="2" t="s">
        <v>7</v>
      </c>
    </row>
    <row r="200" spans="1:6" ht="15.6" customHeight="1">
      <c r="A200" s="12" t="s">
        <v>2388</v>
      </c>
      <c r="B200" s="12">
        <v>9</v>
      </c>
      <c r="C200" s="2" t="s">
        <v>453</v>
      </c>
      <c r="D200" s="2" t="s">
        <v>1422</v>
      </c>
      <c r="E200" s="2" t="s">
        <v>1387</v>
      </c>
      <c r="F200" s="2" t="s">
        <v>7</v>
      </c>
    </row>
    <row r="201" spans="1:6" ht="15.6" customHeight="1">
      <c r="A201" s="12" t="s">
        <v>2388</v>
      </c>
      <c r="B201" s="12">
        <v>9</v>
      </c>
      <c r="C201" s="2" t="s">
        <v>454</v>
      </c>
      <c r="D201" s="2" t="s">
        <v>1435</v>
      </c>
      <c r="E201" s="2" t="s">
        <v>1364</v>
      </c>
      <c r="F201" s="2" t="s">
        <v>7</v>
      </c>
    </row>
    <row r="202" spans="1:6" ht="15.6" customHeight="1">
      <c r="A202" s="12" t="s">
        <v>2388</v>
      </c>
      <c r="B202" s="12">
        <v>9</v>
      </c>
      <c r="C202" s="2" t="s">
        <v>463</v>
      </c>
      <c r="D202" s="2" t="s">
        <v>1435</v>
      </c>
      <c r="E202" s="2" t="s">
        <v>1447</v>
      </c>
      <c r="F202" s="2" t="s">
        <v>7</v>
      </c>
    </row>
    <row r="203" spans="1:6" ht="15.6" customHeight="1">
      <c r="A203" s="12" t="s">
        <v>2388</v>
      </c>
      <c r="B203" s="12">
        <v>9</v>
      </c>
      <c r="C203" s="2" t="s">
        <v>466</v>
      </c>
      <c r="D203" s="2" t="s">
        <v>1382</v>
      </c>
      <c r="E203" s="2" t="s">
        <v>1391</v>
      </c>
      <c r="F203" s="2" t="s">
        <v>7</v>
      </c>
    </row>
    <row r="204" spans="1:6" ht="15.6" customHeight="1">
      <c r="A204" s="12" t="s">
        <v>2388</v>
      </c>
      <c r="B204" s="12">
        <v>9</v>
      </c>
      <c r="C204" s="2" t="s">
        <v>468</v>
      </c>
      <c r="D204" s="2" t="s">
        <v>1422</v>
      </c>
      <c r="E204" s="2" t="s">
        <v>1387</v>
      </c>
      <c r="F204" s="2" t="s">
        <v>7</v>
      </c>
    </row>
    <row r="205" spans="1:6" ht="15.6" customHeight="1">
      <c r="A205" s="12" t="s">
        <v>2388</v>
      </c>
      <c r="B205" s="12">
        <v>9</v>
      </c>
      <c r="C205" s="2" t="s">
        <v>470</v>
      </c>
      <c r="D205" s="2" t="s">
        <v>1422</v>
      </c>
      <c r="E205" s="2" t="s">
        <v>1387</v>
      </c>
      <c r="F205" s="2" t="s">
        <v>7</v>
      </c>
    </row>
    <row r="206" spans="1:6" ht="15.6" customHeight="1">
      <c r="A206" s="12" t="s">
        <v>2388</v>
      </c>
      <c r="B206" s="12">
        <v>9</v>
      </c>
      <c r="C206" s="2" t="s">
        <v>471</v>
      </c>
      <c r="D206" s="2" t="s">
        <v>1382</v>
      </c>
      <c r="E206" s="2" t="s">
        <v>1425</v>
      </c>
      <c r="F206" s="2" t="s">
        <v>7</v>
      </c>
    </row>
    <row r="207" spans="1:6" ht="15.6" customHeight="1">
      <c r="A207" s="12" t="s">
        <v>2388</v>
      </c>
      <c r="B207" s="12">
        <v>9</v>
      </c>
      <c r="C207" s="2" t="s">
        <v>472</v>
      </c>
      <c r="D207" s="2" t="s">
        <v>1382</v>
      </c>
      <c r="E207" s="2" t="s">
        <v>1425</v>
      </c>
      <c r="F207" s="2" t="s">
        <v>7</v>
      </c>
    </row>
    <row r="208" spans="1:6" ht="15.6" customHeight="1">
      <c r="A208" s="12" t="s">
        <v>2534</v>
      </c>
      <c r="B208" s="12">
        <v>2</v>
      </c>
      <c r="C208" s="2" t="s">
        <v>2433</v>
      </c>
      <c r="D208" s="2" t="s">
        <v>1435</v>
      </c>
      <c r="E208" s="2" t="s">
        <v>1447</v>
      </c>
      <c r="F208" s="2" t="s">
        <v>5</v>
      </c>
    </row>
    <row r="209" spans="1:6" ht="15.6" customHeight="1">
      <c r="A209" s="12" t="s">
        <v>2608</v>
      </c>
      <c r="B209" s="12">
        <v>7</v>
      </c>
      <c r="C209" s="2" t="s">
        <v>2434</v>
      </c>
      <c r="D209" s="2" t="s">
        <v>1435</v>
      </c>
      <c r="E209" s="2" t="s">
        <v>1447</v>
      </c>
      <c r="F209" s="2" t="s">
        <v>5</v>
      </c>
    </row>
    <row r="210" spans="1:6" ht="15.6" customHeight="1">
      <c r="A210" s="12" t="s">
        <v>2412</v>
      </c>
      <c r="B210" s="12">
        <v>8</v>
      </c>
      <c r="C210" s="2" t="s">
        <v>1656</v>
      </c>
      <c r="D210" s="2" t="s">
        <v>1382</v>
      </c>
      <c r="E210" s="2" t="s">
        <v>1425</v>
      </c>
      <c r="F210" s="2" t="s">
        <v>7</v>
      </c>
    </row>
    <row r="211" spans="1:6" ht="15.6" customHeight="1">
      <c r="A211" s="12" t="s">
        <v>2399</v>
      </c>
      <c r="B211" s="12">
        <v>2</v>
      </c>
      <c r="C211" s="2" t="s">
        <v>10</v>
      </c>
      <c r="D211" s="2" t="s">
        <v>1370</v>
      </c>
      <c r="E211" s="2" t="s">
        <v>1425</v>
      </c>
      <c r="F211" s="2" t="s">
        <v>11</v>
      </c>
    </row>
    <row r="212" spans="1:6" ht="15.6" customHeight="1">
      <c r="A212" s="12" t="s">
        <v>2399</v>
      </c>
      <c r="B212" s="12">
        <v>2</v>
      </c>
      <c r="C212" s="2" t="s">
        <v>13</v>
      </c>
      <c r="D212" s="2" t="s">
        <v>1363</v>
      </c>
      <c r="E212" s="2" t="s">
        <v>1383</v>
      </c>
      <c r="F212" s="2" t="s">
        <v>11</v>
      </c>
    </row>
    <row r="213" spans="1:6" ht="15.6" customHeight="1">
      <c r="A213" s="12" t="s">
        <v>2399</v>
      </c>
      <c r="B213" s="12">
        <v>2</v>
      </c>
      <c r="C213" s="2" t="s">
        <v>15</v>
      </c>
      <c r="D213" s="2" t="s">
        <v>1363</v>
      </c>
      <c r="E213" s="2" t="s">
        <v>1383</v>
      </c>
      <c r="F213" s="2" t="s">
        <v>11</v>
      </c>
    </row>
    <row r="214" spans="1:6" ht="15.6" customHeight="1">
      <c r="A214" s="12" t="s">
        <v>2399</v>
      </c>
      <c r="B214" s="12">
        <v>2</v>
      </c>
      <c r="C214" s="2" t="s">
        <v>17</v>
      </c>
      <c r="D214" s="2" t="s">
        <v>1370</v>
      </c>
      <c r="E214" s="2" t="s">
        <v>1376</v>
      </c>
      <c r="F214" s="2" t="s">
        <v>11</v>
      </c>
    </row>
    <row r="215" spans="1:6" ht="15.6" customHeight="1">
      <c r="A215" s="12" t="s">
        <v>2399</v>
      </c>
      <c r="B215" s="12">
        <v>2</v>
      </c>
      <c r="C215" s="2" t="s">
        <v>19</v>
      </c>
      <c r="D215" s="2" t="s">
        <v>1370</v>
      </c>
      <c r="E215" s="2" t="s">
        <v>1425</v>
      </c>
      <c r="F215" s="2" t="s">
        <v>11</v>
      </c>
    </row>
    <row r="216" spans="1:6" ht="15.6" customHeight="1">
      <c r="A216" s="12" t="s">
        <v>2399</v>
      </c>
      <c r="B216" s="12">
        <v>2</v>
      </c>
      <c r="C216" s="2" t="s">
        <v>20</v>
      </c>
      <c r="D216" s="2" t="s">
        <v>1363</v>
      </c>
      <c r="E216" s="2" t="s">
        <v>1383</v>
      </c>
      <c r="F216" s="2" t="s">
        <v>11</v>
      </c>
    </row>
    <row r="217" spans="1:6" ht="15.6" customHeight="1">
      <c r="A217" s="12" t="s">
        <v>2399</v>
      </c>
      <c r="B217" s="12">
        <v>2</v>
      </c>
      <c r="C217" s="2" t="s">
        <v>22</v>
      </c>
      <c r="D217" s="2" t="s">
        <v>1370</v>
      </c>
      <c r="E217" s="2" t="s">
        <v>1431</v>
      </c>
      <c r="F217" s="2" t="s">
        <v>11</v>
      </c>
    </row>
    <row r="218" spans="1:6" ht="15.6" customHeight="1">
      <c r="A218" s="12" t="s">
        <v>2399</v>
      </c>
      <c r="B218" s="12">
        <v>2</v>
      </c>
      <c r="C218" s="2" t="s">
        <v>23</v>
      </c>
      <c r="D218" s="2" t="s">
        <v>1370</v>
      </c>
      <c r="E218" s="2" t="s">
        <v>1431</v>
      </c>
      <c r="F218" s="2" t="s">
        <v>11</v>
      </c>
    </row>
    <row r="219" spans="1:6" ht="15.6" customHeight="1">
      <c r="A219" s="12" t="s">
        <v>2399</v>
      </c>
      <c r="B219" s="12">
        <v>2</v>
      </c>
      <c r="C219" s="2" t="s">
        <v>24</v>
      </c>
      <c r="D219" s="2" t="s">
        <v>1382</v>
      </c>
      <c r="E219" s="2" t="s">
        <v>1383</v>
      </c>
      <c r="F219" s="2" t="s">
        <v>11</v>
      </c>
    </row>
    <row r="220" spans="1:6" ht="15.6" customHeight="1">
      <c r="A220" s="12" t="s">
        <v>2399</v>
      </c>
      <c r="B220" s="12">
        <v>2</v>
      </c>
      <c r="C220" s="2" t="s">
        <v>26</v>
      </c>
      <c r="D220" s="2" t="s">
        <v>1435</v>
      </c>
      <c r="E220" s="2" t="s">
        <v>1383</v>
      </c>
      <c r="F220" s="2" t="s">
        <v>11</v>
      </c>
    </row>
    <row r="221" spans="1:6" ht="15.6" customHeight="1">
      <c r="A221" s="12" t="s">
        <v>2399</v>
      </c>
      <c r="B221" s="12">
        <v>2</v>
      </c>
      <c r="C221" s="2" t="s">
        <v>28</v>
      </c>
      <c r="D221" s="2" t="s">
        <v>2454</v>
      </c>
      <c r="E221" s="2" t="s">
        <v>1383</v>
      </c>
      <c r="F221" s="2" t="s">
        <v>11</v>
      </c>
    </row>
    <row r="222" spans="1:6" ht="15.6" customHeight="1">
      <c r="A222" s="12" t="s">
        <v>2399</v>
      </c>
      <c r="B222" s="12">
        <v>2</v>
      </c>
      <c r="C222" s="2" t="s">
        <v>30</v>
      </c>
      <c r="D222" s="2" t="s">
        <v>1370</v>
      </c>
      <c r="E222" s="2" t="s">
        <v>1383</v>
      </c>
      <c r="F222" s="2" t="s">
        <v>11</v>
      </c>
    </row>
    <row r="223" spans="1:6" ht="15.6" customHeight="1">
      <c r="A223" s="12" t="s">
        <v>2399</v>
      </c>
      <c r="B223" s="12">
        <v>2</v>
      </c>
      <c r="C223" s="2" t="s">
        <v>31</v>
      </c>
      <c r="D223" s="2" t="s">
        <v>1370</v>
      </c>
      <c r="E223" s="2" t="s">
        <v>1383</v>
      </c>
      <c r="F223" s="2" t="s">
        <v>11</v>
      </c>
    </row>
    <row r="224" spans="1:6" ht="15.6" customHeight="1">
      <c r="A224" s="12" t="s">
        <v>2399</v>
      </c>
      <c r="B224" s="12">
        <v>2</v>
      </c>
      <c r="C224" s="2" t="s">
        <v>38</v>
      </c>
      <c r="D224" s="2" t="s">
        <v>1370</v>
      </c>
      <c r="E224" s="2" t="s">
        <v>1425</v>
      </c>
      <c r="F224" s="2" t="s">
        <v>11</v>
      </c>
    </row>
    <row r="225" spans="1:6" ht="15.6" customHeight="1">
      <c r="A225" s="12" t="s">
        <v>2399</v>
      </c>
      <c r="B225" s="12">
        <v>2</v>
      </c>
      <c r="C225" s="2" t="s">
        <v>42</v>
      </c>
      <c r="D225" s="2" t="s">
        <v>1435</v>
      </c>
      <c r="E225" s="2" t="s">
        <v>1383</v>
      </c>
      <c r="F225" s="2" t="s">
        <v>11</v>
      </c>
    </row>
    <row r="226" spans="1:6" ht="15.6" customHeight="1">
      <c r="A226" s="12" t="s">
        <v>2399</v>
      </c>
      <c r="B226" s="12">
        <v>2</v>
      </c>
      <c r="C226" s="2" t="s">
        <v>45</v>
      </c>
      <c r="D226" s="2" t="s">
        <v>1363</v>
      </c>
      <c r="E226" s="2" t="s">
        <v>1364</v>
      </c>
      <c r="F226" s="2" t="s">
        <v>11</v>
      </c>
    </row>
    <row r="227" spans="1:6" ht="15.6" customHeight="1">
      <c r="A227" s="12" t="s">
        <v>2399</v>
      </c>
      <c r="B227" s="12">
        <v>2</v>
      </c>
      <c r="C227" s="2" t="s">
        <v>46</v>
      </c>
      <c r="D227" s="2" t="s">
        <v>1363</v>
      </c>
      <c r="E227" s="2" t="s">
        <v>1364</v>
      </c>
      <c r="F227" s="2" t="s">
        <v>11</v>
      </c>
    </row>
    <row r="228" spans="1:6" ht="15.6" customHeight="1">
      <c r="A228" s="12" t="s">
        <v>2399</v>
      </c>
      <c r="B228" s="12">
        <v>2</v>
      </c>
      <c r="C228" s="2" t="s">
        <v>48</v>
      </c>
      <c r="D228" s="2" t="s">
        <v>1370</v>
      </c>
      <c r="E228" s="2" t="s">
        <v>1376</v>
      </c>
      <c r="F228" s="2" t="s">
        <v>11</v>
      </c>
    </row>
    <row r="229" spans="1:6" ht="15.6" customHeight="1">
      <c r="A229" s="12" t="s">
        <v>2399</v>
      </c>
      <c r="B229" s="12">
        <v>2</v>
      </c>
      <c r="C229" s="2" t="s">
        <v>51</v>
      </c>
      <c r="D229" s="2" t="s">
        <v>1370</v>
      </c>
      <c r="E229" s="2" t="s">
        <v>1364</v>
      </c>
      <c r="F229" s="2" t="s">
        <v>11</v>
      </c>
    </row>
    <row r="230" spans="1:6" ht="15.6" customHeight="1">
      <c r="A230" s="12" t="s">
        <v>2399</v>
      </c>
      <c r="B230" s="12">
        <v>2</v>
      </c>
      <c r="C230" s="2" t="s">
        <v>56</v>
      </c>
      <c r="D230" s="2" t="s">
        <v>1363</v>
      </c>
      <c r="E230" s="2" t="s">
        <v>1387</v>
      </c>
      <c r="F230" s="2" t="s">
        <v>11</v>
      </c>
    </row>
    <row r="231" spans="1:6" ht="15.6" customHeight="1">
      <c r="A231" s="12" t="s">
        <v>2399</v>
      </c>
      <c r="B231" s="12">
        <v>2</v>
      </c>
      <c r="C231" s="2" t="s">
        <v>65</v>
      </c>
      <c r="D231" s="2" t="s">
        <v>1382</v>
      </c>
      <c r="E231" s="2" t="s">
        <v>1445</v>
      </c>
      <c r="F231" s="2" t="s">
        <v>11</v>
      </c>
    </row>
    <row r="232" spans="1:6" ht="15.6" customHeight="1">
      <c r="A232" s="12" t="s">
        <v>2399</v>
      </c>
      <c r="B232" s="12">
        <v>2</v>
      </c>
      <c r="C232" s="2" t="s">
        <v>76</v>
      </c>
      <c r="D232" s="2" t="s">
        <v>1363</v>
      </c>
      <c r="E232" s="2" t="s">
        <v>1383</v>
      </c>
      <c r="F232" s="2" t="s">
        <v>11</v>
      </c>
    </row>
    <row r="233" spans="1:6" ht="15.6" customHeight="1">
      <c r="A233" s="12" t="s">
        <v>2399</v>
      </c>
      <c r="B233" s="12">
        <v>2</v>
      </c>
      <c r="C233" s="2" t="s">
        <v>78</v>
      </c>
      <c r="D233" s="2" t="s">
        <v>1382</v>
      </c>
      <c r="E233" s="2" t="s">
        <v>1383</v>
      </c>
      <c r="F233" s="2" t="s">
        <v>11</v>
      </c>
    </row>
    <row r="234" spans="1:6" ht="15.6" customHeight="1">
      <c r="A234" s="12" t="s">
        <v>2399</v>
      </c>
      <c r="B234" s="12">
        <v>2</v>
      </c>
      <c r="C234" s="2" t="s">
        <v>83</v>
      </c>
      <c r="D234" s="2" t="s">
        <v>1363</v>
      </c>
      <c r="E234" s="2" t="s">
        <v>1376</v>
      </c>
      <c r="F234" s="2" t="s">
        <v>11</v>
      </c>
    </row>
    <row r="235" spans="1:6" ht="15.6" customHeight="1">
      <c r="A235" s="12" t="s">
        <v>2399</v>
      </c>
      <c r="B235" s="12">
        <v>2</v>
      </c>
      <c r="C235" s="2" t="s">
        <v>84</v>
      </c>
      <c r="D235" s="2" t="s">
        <v>1363</v>
      </c>
      <c r="E235" s="2" t="s">
        <v>1376</v>
      </c>
      <c r="F235" s="2" t="s">
        <v>11</v>
      </c>
    </row>
    <row r="236" spans="1:6" ht="15.6" customHeight="1">
      <c r="A236" s="12" t="s">
        <v>2399</v>
      </c>
      <c r="B236" s="12">
        <v>2</v>
      </c>
      <c r="C236" s="2" t="s">
        <v>85</v>
      </c>
      <c r="D236" s="2" t="s">
        <v>1363</v>
      </c>
      <c r="E236" s="2" t="s">
        <v>1376</v>
      </c>
      <c r="F236" s="2" t="s">
        <v>11</v>
      </c>
    </row>
    <row r="237" spans="1:6" ht="15.6" customHeight="1">
      <c r="A237" s="12" t="s">
        <v>2399</v>
      </c>
      <c r="B237" s="12">
        <v>2</v>
      </c>
      <c r="C237" s="2" t="s">
        <v>86</v>
      </c>
      <c r="D237" s="2" t="s">
        <v>1370</v>
      </c>
      <c r="E237" s="2" t="s">
        <v>1431</v>
      </c>
      <c r="F237" s="2" t="s">
        <v>11</v>
      </c>
    </row>
    <row r="238" spans="1:6" ht="15.6" customHeight="1">
      <c r="A238" s="12" t="s">
        <v>2399</v>
      </c>
      <c r="B238" s="12">
        <v>2</v>
      </c>
      <c r="C238" s="2" t="s">
        <v>1765</v>
      </c>
      <c r="D238" s="2" t="s">
        <v>1370</v>
      </c>
      <c r="E238" s="2" t="s">
        <v>1383</v>
      </c>
      <c r="F238" s="2" t="s">
        <v>11</v>
      </c>
    </row>
    <row r="239" spans="1:6" ht="15.6" customHeight="1">
      <c r="A239" s="12" t="s">
        <v>2399</v>
      </c>
      <c r="B239" s="12">
        <v>2</v>
      </c>
      <c r="C239" s="2" t="s">
        <v>92</v>
      </c>
      <c r="D239" s="2" t="s">
        <v>1370</v>
      </c>
      <c r="E239" s="2" t="s">
        <v>1447</v>
      </c>
      <c r="F239" s="2" t="s">
        <v>11</v>
      </c>
    </row>
    <row r="240" spans="1:6" ht="15.6" customHeight="1">
      <c r="A240" s="12" t="s">
        <v>2399</v>
      </c>
      <c r="B240" s="12">
        <v>2</v>
      </c>
      <c r="C240" s="2" t="s">
        <v>93</v>
      </c>
      <c r="D240" s="2" t="s">
        <v>1370</v>
      </c>
      <c r="E240" s="2" t="s">
        <v>1425</v>
      </c>
      <c r="F240" s="2" t="s">
        <v>11</v>
      </c>
    </row>
    <row r="241" spans="1:6" ht="15.6" customHeight="1">
      <c r="A241" s="12" t="s">
        <v>2399</v>
      </c>
      <c r="B241" s="12">
        <v>2</v>
      </c>
      <c r="C241" s="2" t="s">
        <v>100</v>
      </c>
      <c r="D241" s="2" t="s">
        <v>1378</v>
      </c>
      <c r="E241" s="2" t="s">
        <v>1371</v>
      </c>
      <c r="F241" s="2" t="s">
        <v>11</v>
      </c>
    </row>
    <row r="242" spans="1:6" ht="15.6" customHeight="1">
      <c r="A242" s="12" t="s">
        <v>2399</v>
      </c>
      <c r="B242" s="12">
        <v>2</v>
      </c>
      <c r="C242" s="2" t="s">
        <v>101</v>
      </c>
      <c r="D242" s="2" t="s">
        <v>1378</v>
      </c>
      <c r="E242" s="2" t="s">
        <v>1371</v>
      </c>
      <c r="F242" s="2" t="s">
        <v>11</v>
      </c>
    </row>
    <row r="243" spans="1:6" ht="15.6" customHeight="1">
      <c r="A243" s="12" t="s">
        <v>2399</v>
      </c>
      <c r="B243" s="12">
        <v>2</v>
      </c>
      <c r="C243" s="2" t="s">
        <v>102</v>
      </c>
      <c r="D243" s="2" t="s">
        <v>1363</v>
      </c>
      <c r="E243" s="2" t="s">
        <v>1383</v>
      </c>
      <c r="F243" s="2" t="s">
        <v>11</v>
      </c>
    </row>
    <row r="244" spans="1:6" ht="15.6" customHeight="1">
      <c r="A244" s="12" t="s">
        <v>2399</v>
      </c>
      <c r="B244" s="12">
        <v>2</v>
      </c>
      <c r="C244" s="2" t="s">
        <v>104</v>
      </c>
      <c r="D244" s="2" t="s">
        <v>1370</v>
      </c>
      <c r="E244" s="2" t="s">
        <v>1376</v>
      </c>
      <c r="F244" s="2" t="s">
        <v>11</v>
      </c>
    </row>
    <row r="245" spans="1:6" ht="15.6" customHeight="1">
      <c r="A245" s="12" t="s">
        <v>2399</v>
      </c>
      <c r="B245" s="12">
        <v>2</v>
      </c>
      <c r="C245" s="2" t="s">
        <v>105</v>
      </c>
      <c r="D245" s="2" t="s">
        <v>1382</v>
      </c>
      <c r="E245" s="2" t="s">
        <v>1371</v>
      </c>
      <c r="F245" s="2" t="s">
        <v>11</v>
      </c>
    </row>
    <row r="246" spans="1:6" ht="15.6" customHeight="1">
      <c r="A246" s="12" t="s">
        <v>2399</v>
      </c>
      <c r="B246" s="12">
        <v>2</v>
      </c>
      <c r="C246" s="2" t="s">
        <v>106</v>
      </c>
      <c r="D246" s="2" t="s">
        <v>1370</v>
      </c>
      <c r="E246" s="2" t="s">
        <v>1371</v>
      </c>
      <c r="F246" s="2" t="s">
        <v>11</v>
      </c>
    </row>
    <row r="247" spans="1:6" ht="15.6" customHeight="1">
      <c r="A247" s="12" t="s">
        <v>2399</v>
      </c>
      <c r="B247" s="12">
        <v>2</v>
      </c>
      <c r="C247" s="2" t="s">
        <v>116</v>
      </c>
      <c r="D247" s="2" t="s">
        <v>1378</v>
      </c>
      <c r="E247" s="2" t="s">
        <v>1383</v>
      </c>
      <c r="F247" s="2" t="s">
        <v>11</v>
      </c>
    </row>
    <row r="248" spans="1:6" ht="15.6" customHeight="1">
      <c r="A248" s="12" t="s">
        <v>2399</v>
      </c>
      <c r="B248" s="12">
        <v>2</v>
      </c>
      <c r="C248" s="2" t="s">
        <v>1771</v>
      </c>
      <c r="D248" s="2" t="s">
        <v>1378</v>
      </c>
      <c r="E248" s="2" t="s">
        <v>1383</v>
      </c>
      <c r="F248" s="2" t="s">
        <v>11</v>
      </c>
    </row>
    <row r="249" spans="1:6" ht="15.6" customHeight="1">
      <c r="A249" s="12" t="s">
        <v>2399</v>
      </c>
      <c r="B249" s="12">
        <v>2</v>
      </c>
      <c r="C249" s="2" t="s">
        <v>1772</v>
      </c>
      <c r="D249" s="2" t="s">
        <v>1378</v>
      </c>
      <c r="E249" s="2" t="s">
        <v>1383</v>
      </c>
      <c r="F249" s="2" t="s">
        <v>11</v>
      </c>
    </row>
    <row r="250" spans="1:6" ht="15.6" customHeight="1">
      <c r="A250" s="12" t="s">
        <v>2399</v>
      </c>
      <c r="B250" s="12">
        <v>2</v>
      </c>
      <c r="C250" s="2" t="s">
        <v>1773</v>
      </c>
      <c r="D250" s="2" t="s">
        <v>1378</v>
      </c>
      <c r="E250" s="2" t="s">
        <v>1383</v>
      </c>
      <c r="F250" s="2" t="s">
        <v>11</v>
      </c>
    </row>
    <row r="251" spans="1:6" ht="15.6" customHeight="1">
      <c r="A251" s="12" t="s">
        <v>2399</v>
      </c>
      <c r="B251" s="12">
        <v>2</v>
      </c>
      <c r="C251" s="2" t="s">
        <v>1774</v>
      </c>
      <c r="D251" s="2" t="s">
        <v>1378</v>
      </c>
      <c r="E251" s="2" t="s">
        <v>1383</v>
      </c>
      <c r="F251" s="2" t="s">
        <v>11</v>
      </c>
    </row>
    <row r="252" spans="1:6" ht="15.6" customHeight="1">
      <c r="A252" s="12" t="s">
        <v>2399</v>
      </c>
      <c r="B252" s="12">
        <v>2</v>
      </c>
      <c r="C252" s="2" t="s">
        <v>1775</v>
      </c>
      <c r="D252" s="2" t="s">
        <v>1378</v>
      </c>
      <c r="E252" s="2" t="s">
        <v>1383</v>
      </c>
      <c r="F252" s="2" t="s">
        <v>11</v>
      </c>
    </row>
    <row r="253" spans="1:6" ht="15.6" customHeight="1">
      <c r="A253" s="12" t="s">
        <v>2399</v>
      </c>
      <c r="B253" s="12">
        <v>2</v>
      </c>
      <c r="C253" s="2" t="s">
        <v>1776</v>
      </c>
      <c r="D253" s="2" t="s">
        <v>1378</v>
      </c>
      <c r="E253" s="2" t="s">
        <v>1383</v>
      </c>
      <c r="F253" s="2" t="s">
        <v>11</v>
      </c>
    </row>
    <row r="254" spans="1:6" ht="15.6" customHeight="1">
      <c r="A254" s="12" t="s">
        <v>2399</v>
      </c>
      <c r="B254" s="12">
        <v>2</v>
      </c>
      <c r="C254" s="2" t="s">
        <v>1777</v>
      </c>
      <c r="D254" s="2" t="s">
        <v>1378</v>
      </c>
      <c r="E254" s="2" t="s">
        <v>1383</v>
      </c>
      <c r="F254" s="2" t="s">
        <v>11</v>
      </c>
    </row>
    <row r="255" spans="1:6" ht="15.6" customHeight="1">
      <c r="A255" s="12" t="s">
        <v>2399</v>
      </c>
      <c r="B255" s="12">
        <v>2</v>
      </c>
      <c r="C255" s="2" t="s">
        <v>127</v>
      </c>
      <c r="D255" s="2" t="s">
        <v>1378</v>
      </c>
      <c r="E255" s="2" t="s">
        <v>1383</v>
      </c>
      <c r="F255" s="2" t="s">
        <v>11</v>
      </c>
    </row>
    <row r="256" spans="1:6" ht="15.6" customHeight="1">
      <c r="A256" s="12" t="s">
        <v>2399</v>
      </c>
      <c r="B256" s="12">
        <v>2</v>
      </c>
      <c r="C256" s="2" t="s">
        <v>128</v>
      </c>
      <c r="D256" s="2" t="s">
        <v>1378</v>
      </c>
      <c r="E256" s="2" t="s">
        <v>1383</v>
      </c>
      <c r="F256" s="2" t="s">
        <v>11</v>
      </c>
    </row>
    <row r="257" spans="1:6" ht="15.6" customHeight="1">
      <c r="A257" s="12" t="s">
        <v>2399</v>
      </c>
      <c r="B257" s="12">
        <v>2</v>
      </c>
      <c r="C257" s="2" t="s">
        <v>129</v>
      </c>
      <c r="D257" s="2" t="s">
        <v>1378</v>
      </c>
      <c r="E257" s="2" t="s">
        <v>1383</v>
      </c>
      <c r="F257" s="2" t="s">
        <v>11</v>
      </c>
    </row>
    <row r="258" spans="1:6" ht="15.6" customHeight="1">
      <c r="A258" s="12" t="s">
        <v>2399</v>
      </c>
      <c r="B258" s="12">
        <v>2</v>
      </c>
      <c r="C258" s="2" t="s">
        <v>131</v>
      </c>
      <c r="D258" s="2" t="s">
        <v>1378</v>
      </c>
      <c r="E258" s="2" t="s">
        <v>1383</v>
      </c>
      <c r="F258" s="2" t="s">
        <v>11</v>
      </c>
    </row>
    <row r="259" spans="1:6" ht="15.6" customHeight="1">
      <c r="A259" s="12" t="s">
        <v>2399</v>
      </c>
      <c r="B259" s="12">
        <v>2</v>
      </c>
      <c r="C259" s="2" t="s">
        <v>133</v>
      </c>
      <c r="D259" s="2" t="s">
        <v>1378</v>
      </c>
      <c r="E259" s="2" t="s">
        <v>1383</v>
      </c>
      <c r="F259" s="2" t="s">
        <v>11</v>
      </c>
    </row>
    <row r="260" spans="1:6" ht="15.6" customHeight="1">
      <c r="A260" s="12" t="s">
        <v>2399</v>
      </c>
      <c r="B260" s="12">
        <v>2</v>
      </c>
      <c r="C260" s="2" t="s">
        <v>1778</v>
      </c>
      <c r="D260" s="2" t="s">
        <v>1363</v>
      </c>
      <c r="E260" s="2" t="s">
        <v>1376</v>
      </c>
      <c r="F260" s="2" t="s">
        <v>11</v>
      </c>
    </row>
    <row r="261" spans="1:6" ht="15.6" customHeight="1">
      <c r="A261" s="12" t="s">
        <v>2399</v>
      </c>
      <c r="B261" s="12">
        <v>2</v>
      </c>
      <c r="C261" s="2" t="s">
        <v>138</v>
      </c>
      <c r="D261" s="2" t="s">
        <v>1363</v>
      </c>
      <c r="E261" s="2" t="s">
        <v>1376</v>
      </c>
      <c r="F261" s="2" t="s">
        <v>11</v>
      </c>
    </row>
    <row r="262" spans="1:6" ht="15.6" customHeight="1">
      <c r="A262" s="12" t="s">
        <v>2399</v>
      </c>
      <c r="B262" s="12">
        <v>2</v>
      </c>
      <c r="C262" s="2" t="s">
        <v>140</v>
      </c>
      <c r="D262" s="2" t="s">
        <v>1370</v>
      </c>
      <c r="E262" s="2" t="s">
        <v>1425</v>
      </c>
      <c r="F262" s="2" t="s">
        <v>11</v>
      </c>
    </row>
    <row r="263" spans="1:6" ht="15.6" customHeight="1">
      <c r="A263" s="12" t="s">
        <v>2399</v>
      </c>
      <c r="B263" s="12">
        <v>2</v>
      </c>
      <c r="C263" s="2" t="s">
        <v>142</v>
      </c>
      <c r="D263" s="2" t="s">
        <v>1370</v>
      </c>
      <c r="E263" s="2" t="s">
        <v>1431</v>
      </c>
      <c r="F263" s="2" t="s">
        <v>11</v>
      </c>
    </row>
    <row r="264" spans="1:6" ht="15.6" customHeight="1">
      <c r="A264" s="12" t="s">
        <v>2399</v>
      </c>
      <c r="B264" s="12">
        <v>2</v>
      </c>
      <c r="C264" s="2" t="s">
        <v>147</v>
      </c>
      <c r="D264" s="2" t="s">
        <v>1363</v>
      </c>
      <c r="E264" s="2" t="s">
        <v>1364</v>
      </c>
      <c r="F264" s="2" t="s">
        <v>11</v>
      </c>
    </row>
    <row r="265" spans="1:6" ht="15.6" customHeight="1">
      <c r="A265" s="12" t="s">
        <v>2399</v>
      </c>
      <c r="B265" s="12">
        <v>2</v>
      </c>
      <c r="C265" s="2" t="s">
        <v>148</v>
      </c>
      <c r="D265" s="2" t="s">
        <v>1363</v>
      </c>
      <c r="E265" s="2" t="s">
        <v>1364</v>
      </c>
      <c r="F265" s="2" t="s">
        <v>11</v>
      </c>
    </row>
    <row r="266" spans="1:6" ht="15.6" customHeight="1">
      <c r="A266" s="12" t="s">
        <v>2399</v>
      </c>
      <c r="B266" s="12">
        <v>2</v>
      </c>
      <c r="C266" s="2" t="s">
        <v>151</v>
      </c>
      <c r="D266" s="2" t="s">
        <v>1370</v>
      </c>
      <c r="E266" s="2" t="s">
        <v>1424</v>
      </c>
      <c r="F266" s="2" t="s">
        <v>11</v>
      </c>
    </row>
    <row r="267" spans="1:6" ht="15.6" customHeight="1">
      <c r="A267" s="12" t="s">
        <v>2399</v>
      </c>
      <c r="B267" s="12">
        <v>2</v>
      </c>
      <c r="C267" s="2" t="s">
        <v>155</v>
      </c>
      <c r="D267" s="2" t="s">
        <v>1370</v>
      </c>
      <c r="E267" s="2" t="s">
        <v>1425</v>
      </c>
      <c r="F267" s="2" t="s">
        <v>11</v>
      </c>
    </row>
    <row r="268" spans="1:6" ht="15.6" customHeight="1">
      <c r="A268" s="12" t="s">
        <v>2399</v>
      </c>
      <c r="B268" s="12">
        <v>2</v>
      </c>
      <c r="C268" s="2" t="s">
        <v>158</v>
      </c>
      <c r="D268" s="2" t="s">
        <v>1378</v>
      </c>
      <c r="E268" s="2" t="s">
        <v>1387</v>
      </c>
      <c r="F268" s="2" t="s">
        <v>11</v>
      </c>
    </row>
    <row r="269" spans="1:6" ht="15.6" customHeight="1">
      <c r="A269" s="12" t="s">
        <v>2399</v>
      </c>
      <c r="B269" s="12">
        <v>2</v>
      </c>
      <c r="C269" s="2" t="s">
        <v>159</v>
      </c>
      <c r="D269" s="2" t="s">
        <v>1378</v>
      </c>
      <c r="E269" s="2" t="s">
        <v>1387</v>
      </c>
      <c r="F269" s="2" t="s">
        <v>11</v>
      </c>
    </row>
    <row r="270" spans="1:6" ht="15.6" customHeight="1">
      <c r="A270" s="12" t="s">
        <v>2399</v>
      </c>
      <c r="B270" s="12">
        <v>2</v>
      </c>
      <c r="C270" s="2" t="s">
        <v>1779</v>
      </c>
      <c r="D270" s="2" t="s">
        <v>1370</v>
      </c>
      <c r="E270" s="2" t="s">
        <v>1376</v>
      </c>
      <c r="F270" s="2" t="s">
        <v>11</v>
      </c>
    </row>
    <row r="271" spans="1:6" ht="15.6" customHeight="1">
      <c r="A271" s="12" t="s">
        <v>2399</v>
      </c>
      <c r="B271" s="12">
        <v>2</v>
      </c>
      <c r="C271" s="2" t="s">
        <v>161</v>
      </c>
      <c r="D271" s="2" t="s">
        <v>1370</v>
      </c>
      <c r="E271" s="2" t="s">
        <v>1376</v>
      </c>
      <c r="F271" s="2" t="s">
        <v>11</v>
      </c>
    </row>
    <row r="272" spans="1:6" ht="15.6" customHeight="1">
      <c r="A272" s="12" t="s">
        <v>2399</v>
      </c>
      <c r="B272" s="12">
        <v>2</v>
      </c>
      <c r="C272" s="2" t="s">
        <v>165</v>
      </c>
      <c r="D272" s="2" t="s">
        <v>1370</v>
      </c>
      <c r="E272" s="2" t="s">
        <v>1425</v>
      </c>
      <c r="F272" s="2" t="s">
        <v>11</v>
      </c>
    </row>
    <row r="273" spans="1:6" ht="15.6" customHeight="1">
      <c r="A273" s="12" t="s">
        <v>2399</v>
      </c>
      <c r="B273" s="12">
        <v>2</v>
      </c>
      <c r="C273" s="2" t="s">
        <v>167</v>
      </c>
      <c r="D273" s="2" t="s">
        <v>1370</v>
      </c>
      <c r="E273" s="2" t="s">
        <v>1383</v>
      </c>
      <c r="F273" s="2" t="s">
        <v>11</v>
      </c>
    </row>
    <row r="274" spans="1:6" ht="15.6" customHeight="1">
      <c r="A274" s="12" t="s">
        <v>2399</v>
      </c>
      <c r="B274" s="12">
        <v>2</v>
      </c>
      <c r="C274" s="2" t="s">
        <v>171</v>
      </c>
      <c r="D274" s="2" t="s">
        <v>1370</v>
      </c>
      <c r="E274" s="2" t="s">
        <v>1431</v>
      </c>
      <c r="F274" s="2" t="s">
        <v>11</v>
      </c>
    </row>
    <row r="275" spans="1:6" ht="15.6" customHeight="1">
      <c r="A275" s="12" t="s">
        <v>2399</v>
      </c>
      <c r="B275" s="12">
        <v>2</v>
      </c>
      <c r="C275" s="2" t="s">
        <v>180</v>
      </c>
      <c r="D275" s="2" t="s">
        <v>1370</v>
      </c>
      <c r="E275" s="2" t="s">
        <v>1383</v>
      </c>
      <c r="F275" s="2" t="s">
        <v>11</v>
      </c>
    </row>
    <row r="276" spans="1:6" ht="15.6" customHeight="1">
      <c r="A276" s="12" t="s">
        <v>2399</v>
      </c>
      <c r="B276" s="12">
        <v>2</v>
      </c>
      <c r="C276" s="2" t="s">
        <v>183</v>
      </c>
      <c r="D276" s="2" t="s">
        <v>1435</v>
      </c>
      <c r="E276" s="2" t="s">
        <v>1387</v>
      </c>
      <c r="F276" s="2" t="s">
        <v>11</v>
      </c>
    </row>
    <row r="277" spans="1:6" ht="15.6" customHeight="1">
      <c r="A277" s="12" t="s">
        <v>2399</v>
      </c>
      <c r="B277" s="12">
        <v>2</v>
      </c>
      <c r="C277" s="2" t="s">
        <v>189</v>
      </c>
      <c r="D277" s="2" t="s">
        <v>1370</v>
      </c>
      <c r="E277" s="2" t="s">
        <v>1425</v>
      </c>
      <c r="F277" s="2" t="s">
        <v>11</v>
      </c>
    </row>
    <row r="278" spans="1:6" ht="15.6" customHeight="1">
      <c r="A278" s="12" t="s">
        <v>2399</v>
      </c>
      <c r="B278" s="12">
        <v>2</v>
      </c>
      <c r="C278" s="2" t="s">
        <v>192</v>
      </c>
      <c r="D278" s="2" t="s">
        <v>1378</v>
      </c>
      <c r="E278" s="2" t="s">
        <v>1383</v>
      </c>
      <c r="F278" s="2" t="s">
        <v>11</v>
      </c>
    </row>
    <row r="279" spans="1:6" ht="15.6" customHeight="1">
      <c r="A279" s="12" t="s">
        <v>2399</v>
      </c>
      <c r="B279" s="12">
        <v>2</v>
      </c>
      <c r="C279" s="2" t="s">
        <v>194</v>
      </c>
      <c r="D279" s="2" t="s">
        <v>1370</v>
      </c>
      <c r="E279" s="2" t="s">
        <v>1383</v>
      </c>
      <c r="F279" s="2" t="s">
        <v>11</v>
      </c>
    </row>
    <row r="280" spans="1:6" ht="15.6" customHeight="1">
      <c r="A280" s="12" t="s">
        <v>2399</v>
      </c>
      <c r="B280" s="12">
        <v>2</v>
      </c>
      <c r="C280" s="2" t="s">
        <v>196</v>
      </c>
      <c r="D280" s="2" t="s">
        <v>1363</v>
      </c>
      <c r="E280" s="2" t="s">
        <v>1364</v>
      </c>
      <c r="F280" s="2" t="s">
        <v>11</v>
      </c>
    </row>
    <row r="281" spans="1:6" ht="15.6" customHeight="1">
      <c r="A281" s="12" t="s">
        <v>2399</v>
      </c>
      <c r="B281" s="12">
        <v>2</v>
      </c>
      <c r="C281" s="2" t="s">
        <v>203</v>
      </c>
      <c r="D281" s="2" t="s">
        <v>1435</v>
      </c>
      <c r="E281" s="2" t="s">
        <v>1383</v>
      </c>
      <c r="F281" s="2" t="s">
        <v>11</v>
      </c>
    </row>
    <row r="282" spans="1:6" ht="15.6" customHeight="1">
      <c r="A282" s="12" t="s">
        <v>2399</v>
      </c>
      <c r="B282" s="12">
        <v>2</v>
      </c>
      <c r="C282" s="2" t="s">
        <v>205</v>
      </c>
      <c r="D282" s="2" t="s">
        <v>1370</v>
      </c>
      <c r="E282" s="2" t="s">
        <v>1431</v>
      </c>
      <c r="F282" s="2" t="s">
        <v>11</v>
      </c>
    </row>
    <row r="283" spans="1:6" ht="15.6" customHeight="1">
      <c r="A283" s="12" t="s">
        <v>2399</v>
      </c>
      <c r="B283" s="12">
        <v>2</v>
      </c>
      <c r="C283" s="2" t="s">
        <v>209</v>
      </c>
      <c r="D283" s="2" t="s">
        <v>1370</v>
      </c>
      <c r="E283" s="2" t="s">
        <v>1391</v>
      </c>
      <c r="F283" s="2" t="s">
        <v>11</v>
      </c>
    </row>
    <row r="284" spans="1:6" ht="15.6" customHeight="1">
      <c r="A284" s="12" t="s">
        <v>2399</v>
      </c>
      <c r="B284" s="12">
        <v>2</v>
      </c>
      <c r="C284" s="2" t="s">
        <v>211</v>
      </c>
      <c r="D284" s="2" t="s">
        <v>1370</v>
      </c>
      <c r="E284" s="2" t="s">
        <v>1447</v>
      </c>
      <c r="F284" s="2" t="s">
        <v>11</v>
      </c>
    </row>
    <row r="285" spans="1:6" ht="15.6" customHeight="1">
      <c r="A285" s="12" t="s">
        <v>2399</v>
      </c>
      <c r="B285" s="12">
        <v>2</v>
      </c>
      <c r="C285" s="2" t="s">
        <v>214</v>
      </c>
      <c r="D285" s="2" t="s">
        <v>1435</v>
      </c>
      <c r="E285" s="2" t="s">
        <v>1387</v>
      </c>
      <c r="F285" s="2" t="s">
        <v>11</v>
      </c>
    </row>
    <row r="286" spans="1:6" ht="15.6" customHeight="1">
      <c r="A286" s="12" t="s">
        <v>2399</v>
      </c>
      <c r="B286" s="12">
        <v>2</v>
      </c>
      <c r="C286" s="2" t="s">
        <v>217</v>
      </c>
      <c r="D286" s="2" t="s">
        <v>1435</v>
      </c>
      <c r="E286" s="2" t="s">
        <v>1387</v>
      </c>
      <c r="F286" s="2" t="s">
        <v>11</v>
      </c>
    </row>
    <row r="287" spans="1:6" ht="15.6" customHeight="1">
      <c r="A287" s="12" t="s">
        <v>2399</v>
      </c>
      <c r="B287" s="12">
        <v>2</v>
      </c>
      <c r="C287" s="2" t="s">
        <v>218</v>
      </c>
      <c r="D287" s="2" t="s">
        <v>1435</v>
      </c>
      <c r="E287" s="2" t="s">
        <v>1387</v>
      </c>
      <c r="F287" s="2" t="s">
        <v>11</v>
      </c>
    </row>
    <row r="288" spans="1:6" ht="15.6" customHeight="1">
      <c r="A288" s="12" t="s">
        <v>2399</v>
      </c>
      <c r="B288" s="12">
        <v>2</v>
      </c>
      <c r="C288" s="2" t="s">
        <v>222</v>
      </c>
      <c r="D288" s="2" t="s">
        <v>1370</v>
      </c>
      <c r="E288" s="2" t="s">
        <v>1364</v>
      </c>
      <c r="F288" s="2" t="s">
        <v>11</v>
      </c>
    </row>
    <row r="289" spans="1:6" ht="15.6" customHeight="1">
      <c r="A289" s="12" t="s">
        <v>2399</v>
      </c>
      <c r="B289" s="12">
        <v>2</v>
      </c>
      <c r="C289" s="2" t="s">
        <v>223</v>
      </c>
      <c r="D289" s="2" t="s">
        <v>1370</v>
      </c>
      <c r="E289" s="2" t="s">
        <v>1425</v>
      </c>
      <c r="F289" s="2" t="s">
        <v>11</v>
      </c>
    </row>
    <row r="290" spans="1:6" ht="15.6" customHeight="1">
      <c r="A290" s="12" t="s">
        <v>2399</v>
      </c>
      <c r="B290" s="12">
        <v>2</v>
      </c>
      <c r="C290" s="2" t="s">
        <v>232</v>
      </c>
      <c r="D290" s="2" t="s">
        <v>1378</v>
      </c>
      <c r="E290" s="2" t="s">
        <v>1383</v>
      </c>
      <c r="F290" s="2" t="s">
        <v>11</v>
      </c>
    </row>
    <row r="291" spans="1:6" ht="15.6" customHeight="1">
      <c r="A291" s="12" t="s">
        <v>2399</v>
      </c>
      <c r="B291" s="12">
        <v>2</v>
      </c>
      <c r="C291" s="2" t="s">
        <v>236</v>
      </c>
      <c r="D291" s="2" t="s">
        <v>1378</v>
      </c>
      <c r="E291" s="2" t="s">
        <v>1364</v>
      </c>
      <c r="F291" s="2" t="s">
        <v>11</v>
      </c>
    </row>
    <row r="292" spans="1:6" ht="15.6" customHeight="1">
      <c r="A292" s="12" t="s">
        <v>2399</v>
      </c>
      <c r="B292" s="12">
        <v>2</v>
      </c>
      <c r="C292" s="2" t="s">
        <v>241</v>
      </c>
      <c r="D292" s="2" t="s">
        <v>1378</v>
      </c>
      <c r="E292" s="2" t="s">
        <v>1387</v>
      </c>
      <c r="F292" s="2" t="s">
        <v>11</v>
      </c>
    </row>
    <row r="293" spans="1:6" ht="15.6" customHeight="1">
      <c r="A293" s="12" t="s">
        <v>2399</v>
      </c>
      <c r="B293" s="12">
        <v>2</v>
      </c>
      <c r="C293" s="2" t="s">
        <v>242</v>
      </c>
      <c r="D293" s="2" t="s">
        <v>1378</v>
      </c>
      <c r="E293" s="2" t="s">
        <v>1387</v>
      </c>
      <c r="F293" s="2" t="s">
        <v>11</v>
      </c>
    </row>
    <row r="294" spans="1:6" ht="15.6" customHeight="1">
      <c r="A294" s="12" t="s">
        <v>2399</v>
      </c>
      <c r="B294" s="12">
        <v>2</v>
      </c>
      <c r="C294" s="2" t="s">
        <v>248</v>
      </c>
      <c r="D294" s="2" t="s">
        <v>1370</v>
      </c>
      <c r="E294" s="2" t="s">
        <v>1424</v>
      </c>
      <c r="F294" s="2" t="s">
        <v>11</v>
      </c>
    </row>
    <row r="295" spans="1:6" ht="15.6" customHeight="1">
      <c r="A295" s="12" t="s">
        <v>2399</v>
      </c>
      <c r="B295" s="12">
        <v>2</v>
      </c>
      <c r="C295" s="2" t="s">
        <v>1781</v>
      </c>
      <c r="D295" s="2" t="s">
        <v>1435</v>
      </c>
      <c r="E295" s="2" t="s">
        <v>1383</v>
      </c>
      <c r="F295" s="2" t="s">
        <v>11</v>
      </c>
    </row>
    <row r="296" spans="1:6" ht="15.6" customHeight="1">
      <c r="A296" s="12" t="s">
        <v>2399</v>
      </c>
      <c r="B296" s="12">
        <v>2</v>
      </c>
      <c r="C296" s="2" t="s">
        <v>1782</v>
      </c>
      <c r="D296" s="2" t="s">
        <v>1435</v>
      </c>
      <c r="E296" s="2" t="s">
        <v>1383</v>
      </c>
      <c r="F296" s="2" t="s">
        <v>11</v>
      </c>
    </row>
    <row r="297" spans="1:6" ht="15.6" customHeight="1">
      <c r="A297" s="12" t="s">
        <v>2399</v>
      </c>
      <c r="B297" s="12">
        <v>2</v>
      </c>
      <c r="C297" s="2" t="s">
        <v>249</v>
      </c>
      <c r="D297" s="2" t="s">
        <v>1435</v>
      </c>
      <c r="E297" s="2" t="s">
        <v>1383</v>
      </c>
      <c r="F297" s="2" t="s">
        <v>11</v>
      </c>
    </row>
    <row r="298" spans="1:6" ht="15.6" customHeight="1">
      <c r="A298" s="12" t="s">
        <v>2399</v>
      </c>
      <c r="B298" s="12">
        <v>2</v>
      </c>
      <c r="C298" s="2" t="s">
        <v>250</v>
      </c>
      <c r="D298" s="2" t="s">
        <v>1370</v>
      </c>
      <c r="E298" s="2" t="s">
        <v>1425</v>
      </c>
      <c r="F298" s="2" t="s">
        <v>11</v>
      </c>
    </row>
    <row r="299" spans="1:6" ht="15.6" customHeight="1">
      <c r="A299" s="12" t="s">
        <v>2399</v>
      </c>
      <c r="B299" s="12">
        <v>2</v>
      </c>
      <c r="C299" s="2" t="s">
        <v>251</v>
      </c>
      <c r="D299" s="2" t="s">
        <v>1378</v>
      </c>
      <c r="E299" s="2" t="s">
        <v>1383</v>
      </c>
      <c r="F299" s="2" t="s">
        <v>11</v>
      </c>
    </row>
    <row r="300" spans="1:6" ht="15.6" customHeight="1">
      <c r="A300" s="12" t="s">
        <v>2399</v>
      </c>
      <c r="B300" s="12">
        <v>2</v>
      </c>
      <c r="C300" s="2" t="s">
        <v>301</v>
      </c>
      <c r="D300" s="2" t="s">
        <v>1378</v>
      </c>
      <c r="E300" s="2" t="s">
        <v>1383</v>
      </c>
      <c r="F300" s="2" t="s">
        <v>11</v>
      </c>
    </row>
    <row r="301" spans="1:6" ht="15.6" customHeight="1">
      <c r="A301" s="12" t="s">
        <v>2399</v>
      </c>
      <c r="B301" s="12">
        <v>2</v>
      </c>
      <c r="C301" s="2" t="s">
        <v>302</v>
      </c>
      <c r="D301" s="2" t="s">
        <v>1378</v>
      </c>
      <c r="E301" s="2" t="s">
        <v>1383</v>
      </c>
      <c r="F301" s="2" t="s">
        <v>11</v>
      </c>
    </row>
    <row r="302" spans="1:6" ht="15.6" customHeight="1">
      <c r="A302" s="12" t="s">
        <v>2399</v>
      </c>
      <c r="B302" s="12">
        <v>2</v>
      </c>
      <c r="C302" s="2" t="s">
        <v>303</v>
      </c>
      <c r="D302" s="2" t="s">
        <v>1378</v>
      </c>
      <c r="E302" s="2" t="s">
        <v>1383</v>
      </c>
      <c r="F302" s="2" t="s">
        <v>11</v>
      </c>
    </row>
    <row r="303" spans="1:6" ht="15.6" customHeight="1">
      <c r="A303" s="12" t="s">
        <v>2399</v>
      </c>
      <c r="B303" s="12">
        <v>2</v>
      </c>
      <c r="C303" s="2" t="s">
        <v>304</v>
      </c>
      <c r="D303" s="2" t="s">
        <v>1378</v>
      </c>
      <c r="E303" s="2" t="s">
        <v>1383</v>
      </c>
      <c r="F303" s="2" t="s">
        <v>11</v>
      </c>
    </row>
    <row r="304" spans="1:6" ht="15.6" customHeight="1">
      <c r="A304" s="12" t="s">
        <v>2399</v>
      </c>
      <c r="B304" s="12">
        <v>2</v>
      </c>
      <c r="C304" s="2" t="s">
        <v>305</v>
      </c>
      <c r="D304" s="2" t="s">
        <v>1378</v>
      </c>
      <c r="E304" s="2" t="s">
        <v>1383</v>
      </c>
      <c r="F304" s="2" t="s">
        <v>11</v>
      </c>
    </row>
    <row r="305" spans="1:6" ht="15.6" customHeight="1">
      <c r="A305" s="12" t="s">
        <v>2399</v>
      </c>
      <c r="B305" s="12">
        <v>2</v>
      </c>
      <c r="C305" s="2" t="s">
        <v>306</v>
      </c>
      <c r="D305" s="2" t="s">
        <v>1378</v>
      </c>
      <c r="E305" s="2" t="s">
        <v>1383</v>
      </c>
      <c r="F305" s="2" t="s">
        <v>11</v>
      </c>
    </row>
    <row r="306" spans="1:6" ht="15.6" customHeight="1">
      <c r="A306" s="12" t="s">
        <v>2399</v>
      </c>
      <c r="B306" s="12">
        <v>2</v>
      </c>
      <c r="C306" s="2" t="s">
        <v>307</v>
      </c>
      <c r="D306" s="2" t="s">
        <v>1378</v>
      </c>
      <c r="E306" s="2" t="s">
        <v>1383</v>
      </c>
      <c r="F306" s="2" t="s">
        <v>11</v>
      </c>
    </row>
    <row r="307" spans="1:6" ht="15.6" customHeight="1">
      <c r="A307" s="12" t="s">
        <v>2399</v>
      </c>
      <c r="B307" s="12">
        <v>2</v>
      </c>
      <c r="C307" s="2" t="s">
        <v>326</v>
      </c>
      <c r="D307" s="2" t="s">
        <v>1363</v>
      </c>
      <c r="E307" s="2" t="s">
        <v>1376</v>
      </c>
      <c r="F307" s="2" t="s">
        <v>11</v>
      </c>
    </row>
    <row r="308" spans="1:6" ht="15.6" customHeight="1">
      <c r="A308" s="12" t="s">
        <v>2399</v>
      </c>
      <c r="B308" s="12">
        <v>2</v>
      </c>
      <c r="C308" s="2" t="s">
        <v>328</v>
      </c>
      <c r="D308" s="2" t="s">
        <v>1370</v>
      </c>
      <c r="E308" s="2" t="s">
        <v>1431</v>
      </c>
      <c r="F308" s="2" t="s">
        <v>11</v>
      </c>
    </row>
    <row r="309" spans="1:6" ht="15.6" customHeight="1">
      <c r="A309" s="12" t="s">
        <v>2399</v>
      </c>
      <c r="B309" s="12">
        <v>2</v>
      </c>
      <c r="C309" s="2" t="s">
        <v>332</v>
      </c>
      <c r="D309" s="2" t="s">
        <v>1370</v>
      </c>
      <c r="E309" s="2" t="s">
        <v>1424</v>
      </c>
      <c r="F309" s="2" t="s">
        <v>11</v>
      </c>
    </row>
    <row r="310" spans="1:6" ht="15.6" customHeight="1">
      <c r="A310" s="12" t="s">
        <v>2399</v>
      </c>
      <c r="B310" s="12">
        <v>2</v>
      </c>
      <c r="C310" s="2" t="s">
        <v>333</v>
      </c>
      <c r="D310" s="2" t="s">
        <v>1363</v>
      </c>
      <c r="E310" s="2" t="s">
        <v>1364</v>
      </c>
      <c r="F310" s="2" t="s">
        <v>11</v>
      </c>
    </row>
    <row r="311" spans="1:6" ht="15.6" customHeight="1">
      <c r="A311" s="12" t="s">
        <v>2399</v>
      </c>
      <c r="B311" s="12">
        <v>2</v>
      </c>
      <c r="C311" s="2" t="s">
        <v>334</v>
      </c>
      <c r="D311" s="2" t="s">
        <v>1363</v>
      </c>
      <c r="E311" s="2" t="s">
        <v>1364</v>
      </c>
      <c r="F311" s="2" t="s">
        <v>11</v>
      </c>
    </row>
    <row r="312" spans="1:6" ht="15.6" customHeight="1">
      <c r="A312" s="12" t="s">
        <v>2399</v>
      </c>
      <c r="B312" s="12">
        <v>2</v>
      </c>
      <c r="C312" s="2" t="s">
        <v>335</v>
      </c>
      <c r="D312" s="2" t="s">
        <v>1363</v>
      </c>
      <c r="E312" s="2" t="s">
        <v>1364</v>
      </c>
      <c r="F312" s="2" t="s">
        <v>11</v>
      </c>
    </row>
    <row r="313" spans="1:6" ht="15.6" customHeight="1">
      <c r="A313" s="12" t="s">
        <v>2399</v>
      </c>
      <c r="B313" s="12">
        <v>2</v>
      </c>
      <c r="C313" s="2" t="s">
        <v>339</v>
      </c>
      <c r="D313" s="2" t="s">
        <v>1435</v>
      </c>
      <c r="E313" s="2" t="s">
        <v>1383</v>
      </c>
      <c r="F313" s="2" t="s">
        <v>11</v>
      </c>
    </row>
    <row r="314" spans="1:6" ht="15.6" customHeight="1">
      <c r="A314" s="12" t="s">
        <v>2399</v>
      </c>
      <c r="B314" s="12">
        <v>2</v>
      </c>
      <c r="C314" s="2" t="s">
        <v>343</v>
      </c>
      <c r="D314" s="2" t="s">
        <v>1370</v>
      </c>
      <c r="E314" s="2" t="s">
        <v>1425</v>
      </c>
      <c r="F314" s="2" t="s">
        <v>11</v>
      </c>
    </row>
    <row r="315" spans="1:6" ht="15.6" customHeight="1">
      <c r="A315" s="12" t="s">
        <v>2399</v>
      </c>
      <c r="B315" s="12">
        <v>2</v>
      </c>
      <c r="C315" s="2" t="s">
        <v>346</v>
      </c>
      <c r="D315" s="2" t="s">
        <v>1422</v>
      </c>
      <c r="E315" s="2" t="s">
        <v>1383</v>
      </c>
      <c r="F315" s="2" t="s">
        <v>11</v>
      </c>
    </row>
    <row r="316" spans="1:6" ht="15.6" customHeight="1">
      <c r="A316" s="12" t="s">
        <v>2399</v>
      </c>
      <c r="B316" s="12">
        <v>2</v>
      </c>
      <c r="C316" s="2" t="s">
        <v>347</v>
      </c>
      <c r="D316" s="2" t="s">
        <v>1422</v>
      </c>
      <c r="E316" s="2" t="s">
        <v>1383</v>
      </c>
      <c r="F316" s="2" t="s">
        <v>11</v>
      </c>
    </row>
    <row r="317" spans="1:6" ht="15.6" customHeight="1">
      <c r="A317" s="12" t="s">
        <v>2399</v>
      </c>
      <c r="B317" s="12">
        <v>2</v>
      </c>
      <c r="C317" s="2" t="s">
        <v>348</v>
      </c>
      <c r="D317" s="2" t="s">
        <v>1370</v>
      </c>
      <c r="E317" s="2" t="s">
        <v>1431</v>
      </c>
      <c r="F317" s="2" t="s">
        <v>11</v>
      </c>
    </row>
    <row r="318" spans="1:6" ht="15.6" customHeight="1">
      <c r="A318" s="12" t="s">
        <v>2399</v>
      </c>
      <c r="B318" s="12">
        <v>2</v>
      </c>
      <c r="C318" s="2" t="s">
        <v>350</v>
      </c>
      <c r="D318" s="2" t="s">
        <v>1370</v>
      </c>
      <c r="E318" s="2" t="s">
        <v>1376</v>
      </c>
      <c r="F318" s="2" t="s">
        <v>11</v>
      </c>
    </row>
    <row r="319" spans="1:6" ht="15.6" customHeight="1">
      <c r="A319" s="12" t="s">
        <v>2399</v>
      </c>
      <c r="B319" s="12">
        <v>2</v>
      </c>
      <c r="C319" s="2" t="s">
        <v>351</v>
      </c>
      <c r="D319" s="2" t="s">
        <v>1370</v>
      </c>
      <c r="E319" s="2" t="s">
        <v>1364</v>
      </c>
      <c r="F319" s="2" t="s">
        <v>11</v>
      </c>
    </row>
    <row r="320" spans="1:6" ht="15.6" customHeight="1">
      <c r="A320" s="12" t="s">
        <v>2399</v>
      </c>
      <c r="B320" s="12">
        <v>2</v>
      </c>
      <c r="C320" s="2" t="s">
        <v>352</v>
      </c>
      <c r="D320" s="2" t="s">
        <v>1363</v>
      </c>
      <c r="E320" s="2" t="s">
        <v>1364</v>
      </c>
      <c r="F320" s="2" t="s">
        <v>11</v>
      </c>
    </row>
    <row r="321" spans="1:6" ht="15.6" customHeight="1">
      <c r="A321" s="12" t="s">
        <v>2399</v>
      </c>
      <c r="B321" s="12">
        <v>2</v>
      </c>
      <c r="C321" s="2" t="s">
        <v>353</v>
      </c>
      <c r="D321" s="2" t="s">
        <v>1435</v>
      </c>
      <c r="E321" s="2" t="s">
        <v>1445</v>
      </c>
      <c r="F321" s="2" t="s">
        <v>11</v>
      </c>
    </row>
    <row r="322" spans="1:6" ht="15.6" customHeight="1">
      <c r="A322" s="12" t="s">
        <v>2399</v>
      </c>
      <c r="B322" s="12">
        <v>2</v>
      </c>
      <c r="C322" s="2" t="s">
        <v>355</v>
      </c>
      <c r="D322" s="2" t="s">
        <v>1435</v>
      </c>
      <c r="E322" s="2" t="s">
        <v>1387</v>
      </c>
      <c r="F322" s="2" t="s">
        <v>11</v>
      </c>
    </row>
    <row r="323" spans="1:6" ht="15.6" customHeight="1">
      <c r="A323" s="12" t="s">
        <v>2399</v>
      </c>
      <c r="B323" s="12">
        <v>2</v>
      </c>
      <c r="C323" s="2" t="s">
        <v>361</v>
      </c>
      <c r="D323" s="2" t="s">
        <v>1363</v>
      </c>
      <c r="E323" s="2" t="s">
        <v>1376</v>
      </c>
      <c r="F323" s="2" t="s">
        <v>11</v>
      </c>
    </row>
    <row r="324" spans="1:6" ht="15.6" customHeight="1">
      <c r="A324" s="12" t="s">
        <v>2399</v>
      </c>
      <c r="B324" s="12">
        <v>2</v>
      </c>
      <c r="C324" s="2" t="s">
        <v>364</v>
      </c>
      <c r="D324" s="2" t="s">
        <v>1435</v>
      </c>
      <c r="E324" s="2" t="s">
        <v>1383</v>
      </c>
      <c r="F324" s="2" t="s">
        <v>11</v>
      </c>
    </row>
    <row r="325" spans="1:6" ht="15.6" customHeight="1">
      <c r="A325" s="12" t="s">
        <v>2399</v>
      </c>
      <c r="B325" s="12">
        <v>2</v>
      </c>
      <c r="C325" s="2" t="s">
        <v>365</v>
      </c>
      <c r="D325" s="2" t="s">
        <v>1435</v>
      </c>
      <c r="E325" s="2" t="s">
        <v>1383</v>
      </c>
      <c r="F325" s="2" t="s">
        <v>11</v>
      </c>
    </row>
    <row r="326" spans="1:6" ht="15.6" customHeight="1">
      <c r="A326" s="12" t="s">
        <v>2399</v>
      </c>
      <c r="B326" s="12">
        <v>2</v>
      </c>
      <c r="C326" s="2" t="s">
        <v>371</v>
      </c>
      <c r="D326" s="2" t="s">
        <v>1370</v>
      </c>
      <c r="E326" s="2" t="s">
        <v>1431</v>
      </c>
      <c r="F326" s="2" t="s">
        <v>11</v>
      </c>
    </row>
    <row r="327" spans="1:6" ht="15.6" customHeight="1">
      <c r="A327" s="12" t="s">
        <v>2399</v>
      </c>
      <c r="B327" s="12">
        <v>2</v>
      </c>
      <c r="C327" s="2" t="s">
        <v>374</v>
      </c>
      <c r="D327" s="2" t="s">
        <v>1370</v>
      </c>
      <c r="E327" s="2" t="s">
        <v>1447</v>
      </c>
      <c r="F327" s="2" t="s">
        <v>11</v>
      </c>
    </row>
    <row r="328" spans="1:6" ht="15.6" customHeight="1">
      <c r="A328" s="12" t="s">
        <v>2399</v>
      </c>
      <c r="B328" s="12">
        <v>2</v>
      </c>
      <c r="C328" s="2" t="s">
        <v>375</v>
      </c>
      <c r="D328" s="2" t="s">
        <v>1435</v>
      </c>
      <c r="E328" s="2" t="s">
        <v>1387</v>
      </c>
      <c r="F328" s="2" t="s">
        <v>11</v>
      </c>
    </row>
    <row r="329" spans="1:6" ht="15.6" customHeight="1">
      <c r="A329" s="12" t="s">
        <v>2399</v>
      </c>
      <c r="B329" s="12">
        <v>2</v>
      </c>
      <c r="C329" s="2" t="s">
        <v>376</v>
      </c>
      <c r="D329" s="2" t="s">
        <v>1435</v>
      </c>
      <c r="E329" s="2" t="s">
        <v>1387</v>
      </c>
      <c r="F329" s="2" t="s">
        <v>11</v>
      </c>
    </row>
    <row r="330" spans="1:6" ht="15.6" customHeight="1">
      <c r="A330" s="12" t="s">
        <v>2399</v>
      </c>
      <c r="B330" s="12">
        <v>2</v>
      </c>
      <c r="C330" s="2" t="s">
        <v>383</v>
      </c>
      <c r="D330" s="2" t="s">
        <v>1370</v>
      </c>
      <c r="E330" s="2" t="s">
        <v>1425</v>
      </c>
      <c r="F330" s="2" t="s">
        <v>11</v>
      </c>
    </row>
    <row r="331" spans="1:6" ht="15.6" customHeight="1">
      <c r="A331" s="12" t="s">
        <v>2399</v>
      </c>
      <c r="B331" s="12">
        <v>2</v>
      </c>
      <c r="C331" s="2" t="s">
        <v>386</v>
      </c>
      <c r="D331" s="2" t="s">
        <v>1370</v>
      </c>
      <c r="E331" s="2" t="s">
        <v>1424</v>
      </c>
      <c r="F331" s="2" t="s">
        <v>11</v>
      </c>
    </row>
    <row r="332" spans="1:6" ht="15.6" customHeight="1">
      <c r="A332" s="12" t="s">
        <v>2399</v>
      </c>
      <c r="B332" s="12">
        <v>2</v>
      </c>
      <c r="C332" s="2" t="s">
        <v>388</v>
      </c>
      <c r="D332" s="2" t="s">
        <v>1370</v>
      </c>
      <c r="E332" s="2" t="s">
        <v>1376</v>
      </c>
      <c r="F332" s="2" t="s">
        <v>11</v>
      </c>
    </row>
    <row r="333" spans="1:6" ht="15.6" customHeight="1">
      <c r="A333" s="12" t="s">
        <v>2399</v>
      </c>
      <c r="B333" s="12">
        <v>2</v>
      </c>
      <c r="C333" s="2" t="s">
        <v>389</v>
      </c>
      <c r="D333" s="2" t="s">
        <v>1370</v>
      </c>
      <c r="E333" s="2" t="s">
        <v>1383</v>
      </c>
      <c r="F333" s="2" t="s">
        <v>11</v>
      </c>
    </row>
    <row r="334" spans="1:6" ht="15.6" customHeight="1">
      <c r="A334" s="12" t="s">
        <v>2399</v>
      </c>
      <c r="B334" s="12">
        <v>2</v>
      </c>
      <c r="C334" s="2" t="s">
        <v>391</v>
      </c>
      <c r="D334" s="2" t="s">
        <v>1370</v>
      </c>
      <c r="E334" s="2" t="s">
        <v>1431</v>
      </c>
      <c r="F334" s="2" t="s">
        <v>11</v>
      </c>
    </row>
    <row r="335" spans="1:6" ht="15.6" customHeight="1">
      <c r="A335" s="12" t="s">
        <v>2399</v>
      </c>
      <c r="B335" s="12">
        <v>2</v>
      </c>
      <c r="C335" s="2" t="s">
        <v>425</v>
      </c>
      <c r="D335" s="2" t="s">
        <v>1378</v>
      </c>
      <c r="E335" s="2" t="s">
        <v>1383</v>
      </c>
      <c r="F335" s="2" t="s">
        <v>11</v>
      </c>
    </row>
    <row r="336" spans="1:6" ht="15.6" customHeight="1">
      <c r="A336" s="12" t="s">
        <v>2399</v>
      </c>
      <c r="B336" s="12">
        <v>2</v>
      </c>
      <c r="C336" s="2" t="s">
        <v>480</v>
      </c>
      <c r="D336" s="2" t="s">
        <v>1378</v>
      </c>
      <c r="E336" s="2" t="s">
        <v>1383</v>
      </c>
      <c r="F336" s="2" t="s">
        <v>11</v>
      </c>
    </row>
    <row r="337" spans="1:6" ht="15.6" customHeight="1">
      <c r="A337" s="12" t="s">
        <v>2399</v>
      </c>
      <c r="B337" s="12">
        <v>2</v>
      </c>
      <c r="C337" s="2" t="s">
        <v>481</v>
      </c>
      <c r="D337" s="2" t="s">
        <v>1378</v>
      </c>
      <c r="E337" s="2" t="s">
        <v>1383</v>
      </c>
      <c r="F337" s="2" t="s">
        <v>11</v>
      </c>
    </row>
    <row r="338" spans="1:6" ht="15.6" customHeight="1">
      <c r="A338" s="12" t="s">
        <v>2399</v>
      </c>
      <c r="B338" s="12">
        <v>2</v>
      </c>
      <c r="C338" s="2" t="s">
        <v>482</v>
      </c>
      <c r="D338" s="2" t="s">
        <v>1378</v>
      </c>
      <c r="E338" s="2" t="s">
        <v>1383</v>
      </c>
      <c r="F338" s="2" t="s">
        <v>11</v>
      </c>
    </row>
    <row r="339" spans="1:6" ht="15.6" customHeight="1">
      <c r="A339" s="12" t="s">
        <v>2399</v>
      </c>
      <c r="B339" s="12">
        <v>2</v>
      </c>
      <c r="C339" s="2" t="s">
        <v>486</v>
      </c>
      <c r="D339" s="2" t="s">
        <v>1378</v>
      </c>
      <c r="E339" s="2" t="s">
        <v>1383</v>
      </c>
      <c r="F339" s="2" t="s">
        <v>11</v>
      </c>
    </row>
    <row r="340" spans="1:6" ht="15.6" customHeight="1">
      <c r="A340" s="12" t="s">
        <v>2399</v>
      </c>
      <c r="B340" s="12">
        <v>2</v>
      </c>
      <c r="C340" s="2" t="s">
        <v>488</v>
      </c>
      <c r="D340" s="2" t="s">
        <v>1435</v>
      </c>
      <c r="E340" s="2" t="s">
        <v>1383</v>
      </c>
      <c r="F340" s="2" t="s">
        <v>11</v>
      </c>
    </row>
    <row r="341" spans="1:6" ht="15.6" customHeight="1">
      <c r="A341" s="12" t="s">
        <v>2399</v>
      </c>
      <c r="B341" s="12">
        <v>2</v>
      </c>
      <c r="C341" s="2" t="s">
        <v>491</v>
      </c>
      <c r="D341" s="2" t="s">
        <v>1378</v>
      </c>
      <c r="E341" s="2" t="s">
        <v>1383</v>
      </c>
      <c r="F341" s="2" t="s">
        <v>11</v>
      </c>
    </row>
    <row r="342" spans="1:6" ht="15.6" customHeight="1">
      <c r="A342" s="12" t="s">
        <v>2399</v>
      </c>
      <c r="B342" s="12">
        <v>2</v>
      </c>
      <c r="C342" s="2" t="s">
        <v>492</v>
      </c>
      <c r="D342" s="2" t="s">
        <v>1435</v>
      </c>
      <c r="E342" s="2" t="s">
        <v>1447</v>
      </c>
      <c r="F342" s="2" t="s">
        <v>11</v>
      </c>
    </row>
    <row r="343" spans="1:6" ht="15.6" customHeight="1">
      <c r="A343" s="12" t="s">
        <v>2399</v>
      </c>
      <c r="B343" s="12">
        <v>2</v>
      </c>
      <c r="C343" s="2" t="s">
        <v>493</v>
      </c>
      <c r="D343" s="2" t="s">
        <v>1378</v>
      </c>
      <c r="E343" s="2" t="s">
        <v>1383</v>
      </c>
      <c r="F343" s="2" t="s">
        <v>11</v>
      </c>
    </row>
    <row r="344" spans="1:6" ht="15.6" customHeight="1">
      <c r="A344" s="12" t="s">
        <v>2399</v>
      </c>
      <c r="B344" s="12">
        <v>2</v>
      </c>
      <c r="C344" s="2" t="s">
        <v>496</v>
      </c>
      <c r="D344" s="2" t="s">
        <v>1370</v>
      </c>
      <c r="E344" s="2" t="s">
        <v>1425</v>
      </c>
      <c r="F344" s="2" t="s">
        <v>11</v>
      </c>
    </row>
    <row r="345" spans="1:6" ht="15.6" customHeight="1">
      <c r="A345" s="12" t="s">
        <v>2399</v>
      </c>
      <c r="B345" s="12">
        <v>2</v>
      </c>
      <c r="C345" s="2" t="s">
        <v>499</v>
      </c>
      <c r="D345" s="2" t="s">
        <v>1435</v>
      </c>
      <c r="E345" s="2" t="s">
        <v>1371</v>
      </c>
      <c r="F345" s="2" t="s">
        <v>11</v>
      </c>
    </row>
    <row r="346" spans="1:6" ht="15.6" customHeight="1">
      <c r="A346" s="12" t="s">
        <v>2399</v>
      </c>
      <c r="B346" s="12">
        <v>2</v>
      </c>
      <c r="C346" s="2" t="s">
        <v>502</v>
      </c>
      <c r="D346" s="2" t="s">
        <v>1370</v>
      </c>
      <c r="E346" s="2" t="s">
        <v>1376</v>
      </c>
      <c r="F346" s="2" t="s">
        <v>11</v>
      </c>
    </row>
    <row r="347" spans="1:6" ht="15.6" customHeight="1">
      <c r="A347" s="12" t="s">
        <v>2399</v>
      </c>
      <c r="B347" s="12">
        <v>2</v>
      </c>
      <c r="C347" s="2" t="s">
        <v>503</v>
      </c>
      <c r="D347" s="2" t="s">
        <v>1370</v>
      </c>
      <c r="E347" s="2" t="s">
        <v>1376</v>
      </c>
      <c r="F347" s="2" t="s">
        <v>11</v>
      </c>
    </row>
    <row r="348" spans="1:6" ht="15.6" customHeight="1">
      <c r="A348" s="12" t="s">
        <v>2399</v>
      </c>
      <c r="B348" s="12">
        <v>2</v>
      </c>
      <c r="C348" s="2" t="s">
        <v>507</v>
      </c>
      <c r="D348" s="2" t="s">
        <v>1370</v>
      </c>
      <c r="E348" s="2" t="s">
        <v>1431</v>
      </c>
      <c r="F348" s="2" t="s">
        <v>11</v>
      </c>
    </row>
    <row r="349" spans="1:6" ht="15.6" customHeight="1">
      <c r="A349" s="12" t="s">
        <v>2399</v>
      </c>
      <c r="B349" s="12">
        <v>2</v>
      </c>
      <c r="C349" s="2" t="s">
        <v>511</v>
      </c>
      <c r="D349" s="2" t="s">
        <v>1422</v>
      </c>
      <c r="E349" s="2" t="s">
        <v>1383</v>
      </c>
      <c r="F349" s="2" t="s">
        <v>11</v>
      </c>
    </row>
    <row r="350" spans="1:6" ht="15.6" customHeight="1">
      <c r="A350" s="12" t="s">
        <v>2399</v>
      </c>
      <c r="B350" s="12">
        <v>2</v>
      </c>
      <c r="C350" s="2" t="s">
        <v>518</v>
      </c>
      <c r="D350" s="2" t="s">
        <v>1435</v>
      </c>
      <c r="E350" s="2" t="s">
        <v>1383</v>
      </c>
      <c r="F350" s="2" t="s">
        <v>11</v>
      </c>
    </row>
    <row r="351" spans="1:6" ht="15.6" customHeight="1">
      <c r="A351" s="12" t="s">
        <v>2399</v>
      </c>
      <c r="B351" s="12">
        <v>2</v>
      </c>
      <c r="C351" s="2" t="s">
        <v>521</v>
      </c>
      <c r="D351" s="2" t="s">
        <v>1363</v>
      </c>
      <c r="E351" s="2" t="s">
        <v>1364</v>
      </c>
      <c r="F351" s="2" t="s">
        <v>11</v>
      </c>
    </row>
    <row r="352" spans="1:6" ht="15.6" customHeight="1">
      <c r="A352" s="12" t="s">
        <v>2399</v>
      </c>
      <c r="B352" s="12">
        <v>2</v>
      </c>
      <c r="C352" s="2" t="s">
        <v>522</v>
      </c>
      <c r="D352" s="2" t="s">
        <v>1363</v>
      </c>
      <c r="E352" s="2" t="s">
        <v>1364</v>
      </c>
      <c r="F352" s="2" t="s">
        <v>11</v>
      </c>
    </row>
    <row r="353" spans="1:6" ht="15.6" customHeight="1">
      <c r="A353" s="12" t="s">
        <v>2399</v>
      </c>
      <c r="B353" s="12">
        <v>2</v>
      </c>
      <c r="C353" s="2" t="s">
        <v>525</v>
      </c>
      <c r="D353" s="2" t="s">
        <v>1370</v>
      </c>
      <c r="E353" s="2" t="s">
        <v>1425</v>
      </c>
      <c r="F353" s="2" t="s">
        <v>11</v>
      </c>
    </row>
    <row r="354" spans="1:6" ht="15.6" customHeight="1">
      <c r="A354" s="12" t="s">
        <v>2399</v>
      </c>
      <c r="B354" s="12">
        <v>2</v>
      </c>
      <c r="C354" s="2" t="s">
        <v>526</v>
      </c>
      <c r="D354" s="2" t="s">
        <v>1370</v>
      </c>
      <c r="E354" s="2" t="s">
        <v>1425</v>
      </c>
      <c r="F354" s="2" t="s">
        <v>11</v>
      </c>
    </row>
    <row r="355" spans="1:6" ht="15.6" customHeight="1">
      <c r="A355" s="12" t="s">
        <v>2399</v>
      </c>
      <c r="B355" s="12">
        <v>2</v>
      </c>
      <c r="C355" s="2" t="s">
        <v>1838</v>
      </c>
      <c r="D355" s="2" t="s">
        <v>1370</v>
      </c>
      <c r="E355" s="2" t="s">
        <v>1376</v>
      </c>
      <c r="F355" s="2" t="s">
        <v>11</v>
      </c>
    </row>
    <row r="356" spans="1:6" ht="15.6" customHeight="1">
      <c r="A356" s="12" t="s">
        <v>2399</v>
      </c>
      <c r="B356" s="12">
        <v>2</v>
      </c>
      <c r="C356" s="2" t="s">
        <v>535</v>
      </c>
      <c r="D356" s="2" t="s">
        <v>1382</v>
      </c>
      <c r="E356" s="2" t="s">
        <v>1431</v>
      </c>
      <c r="F356" s="2" t="s">
        <v>11</v>
      </c>
    </row>
    <row r="357" spans="1:6" ht="15.6" customHeight="1">
      <c r="A357" s="12" t="s">
        <v>2399</v>
      </c>
      <c r="B357" s="12">
        <v>2</v>
      </c>
      <c r="C357" s="2" t="s">
        <v>540</v>
      </c>
      <c r="D357" s="2" t="s">
        <v>1382</v>
      </c>
      <c r="E357" s="2" t="s">
        <v>1376</v>
      </c>
      <c r="F357" s="2" t="s">
        <v>11</v>
      </c>
    </row>
    <row r="358" spans="1:6" ht="15.6" customHeight="1">
      <c r="A358" s="12" t="s">
        <v>2399</v>
      </c>
      <c r="B358" s="12">
        <v>2</v>
      </c>
      <c r="C358" s="2" t="s">
        <v>543</v>
      </c>
      <c r="D358" s="2" t="s">
        <v>1382</v>
      </c>
      <c r="E358" s="2" t="s">
        <v>1364</v>
      </c>
      <c r="F358" s="2" t="s">
        <v>11</v>
      </c>
    </row>
    <row r="359" spans="1:6" ht="15.6" customHeight="1">
      <c r="A359" s="12" t="s">
        <v>2399</v>
      </c>
      <c r="B359" s="12">
        <v>2</v>
      </c>
      <c r="C359" s="2" t="s">
        <v>546</v>
      </c>
      <c r="D359" s="2" t="s">
        <v>1435</v>
      </c>
      <c r="E359" s="2" t="s">
        <v>1383</v>
      </c>
      <c r="F359" s="2" t="s">
        <v>11</v>
      </c>
    </row>
    <row r="360" spans="1:6" ht="15.6" customHeight="1">
      <c r="A360" s="12" t="s">
        <v>2399</v>
      </c>
      <c r="B360" s="12">
        <v>2</v>
      </c>
      <c r="C360" s="2" t="s">
        <v>549</v>
      </c>
      <c r="D360" s="2" t="s">
        <v>1435</v>
      </c>
      <c r="E360" s="2" t="s">
        <v>1387</v>
      </c>
      <c r="F360" s="2" t="s">
        <v>11</v>
      </c>
    </row>
    <row r="361" spans="1:6" ht="15.6" customHeight="1">
      <c r="A361" s="12" t="s">
        <v>2399</v>
      </c>
      <c r="B361" s="12">
        <v>2</v>
      </c>
      <c r="C361" s="2" t="s">
        <v>550</v>
      </c>
      <c r="D361" s="2" t="s">
        <v>1382</v>
      </c>
      <c r="E361" s="2" t="s">
        <v>1387</v>
      </c>
      <c r="F361" s="2" t="s">
        <v>11</v>
      </c>
    </row>
    <row r="362" spans="1:6" ht="15.6" customHeight="1">
      <c r="A362" s="12" t="s">
        <v>2399</v>
      </c>
      <c r="B362" s="12">
        <v>2</v>
      </c>
      <c r="C362" s="2" t="s">
        <v>554</v>
      </c>
      <c r="D362" s="2" t="s">
        <v>1435</v>
      </c>
      <c r="E362" s="2" t="s">
        <v>1383</v>
      </c>
      <c r="F362" s="2" t="s">
        <v>11</v>
      </c>
    </row>
    <row r="363" spans="1:6" ht="15.6" customHeight="1">
      <c r="A363" s="12" t="s">
        <v>2399</v>
      </c>
      <c r="B363" s="12">
        <v>2</v>
      </c>
      <c r="C363" s="2" t="s">
        <v>566</v>
      </c>
      <c r="D363" s="2" t="s">
        <v>1382</v>
      </c>
      <c r="E363" s="2" t="s">
        <v>1425</v>
      </c>
      <c r="F363" s="2" t="s">
        <v>11</v>
      </c>
    </row>
    <row r="364" spans="1:6" ht="15.6" customHeight="1">
      <c r="A364" s="12" t="s">
        <v>2399</v>
      </c>
      <c r="B364" s="12">
        <v>2</v>
      </c>
      <c r="C364" s="2" t="s">
        <v>567</v>
      </c>
      <c r="D364" s="2" t="s">
        <v>1382</v>
      </c>
      <c r="E364" s="2" t="s">
        <v>1425</v>
      </c>
      <c r="F364" s="2" t="s">
        <v>11</v>
      </c>
    </row>
    <row r="365" spans="1:6" ht="15.6" customHeight="1">
      <c r="A365" s="12" t="s">
        <v>2399</v>
      </c>
      <c r="B365" s="12">
        <v>2</v>
      </c>
      <c r="C365" s="2" t="s">
        <v>573</v>
      </c>
      <c r="D365" s="2" t="s">
        <v>1363</v>
      </c>
      <c r="E365" s="2" t="s">
        <v>1364</v>
      </c>
      <c r="F365" s="2" t="s">
        <v>11</v>
      </c>
    </row>
    <row r="366" spans="1:6" ht="15.6" customHeight="1">
      <c r="A366" s="12" t="s">
        <v>2399</v>
      </c>
      <c r="B366" s="12">
        <v>2</v>
      </c>
      <c r="C366" s="2" t="s">
        <v>574</v>
      </c>
      <c r="D366" s="2" t="s">
        <v>1363</v>
      </c>
      <c r="E366" s="2" t="s">
        <v>1364</v>
      </c>
      <c r="F366" s="2" t="s">
        <v>11</v>
      </c>
    </row>
    <row r="367" spans="1:6" ht="15.6" customHeight="1">
      <c r="A367" s="12" t="s">
        <v>2399</v>
      </c>
      <c r="B367" s="12">
        <v>2</v>
      </c>
      <c r="C367" s="2" t="s">
        <v>576</v>
      </c>
      <c r="D367" s="2" t="s">
        <v>1382</v>
      </c>
      <c r="E367" s="2" t="s">
        <v>1425</v>
      </c>
      <c r="F367" s="2" t="s">
        <v>11</v>
      </c>
    </row>
    <row r="368" spans="1:6" ht="15.6" customHeight="1">
      <c r="A368" s="12" t="s">
        <v>2399</v>
      </c>
      <c r="B368" s="12">
        <v>2</v>
      </c>
      <c r="C368" s="2" t="s">
        <v>579</v>
      </c>
      <c r="D368" s="2" t="s">
        <v>1370</v>
      </c>
      <c r="E368" s="2" t="s">
        <v>1376</v>
      </c>
      <c r="F368" s="2" t="s">
        <v>11</v>
      </c>
    </row>
    <row r="369" spans="1:6" ht="15.6" customHeight="1">
      <c r="A369" s="12" t="s">
        <v>2399</v>
      </c>
      <c r="B369" s="12">
        <v>2</v>
      </c>
      <c r="C369" s="2" t="s">
        <v>580</v>
      </c>
      <c r="D369" s="2" t="s">
        <v>1435</v>
      </c>
      <c r="E369" s="2" t="s">
        <v>1364</v>
      </c>
      <c r="F369" s="2" t="s">
        <v>11</v>
      </c>
    </row>
    <row r="370" spans="1:6" ht="15.6" customHeight="1">
      <c r="A370" s="12" t="s">
        <v>2399</v>
      </c>
      <c r="B370" s="12">
        <v>2</v>
      </c>
      <c r="C370" s="2" t="s">
        <v>583</v>
      </c>
      <c r="D370" s="2" t="s">
        <v>1370</v>
      </c>
      <c r="E370" s="2" t="s">
        <v>1424</v>
      </c>
      <c r="F370" s="2" t="s">
        <v>11</v>
      </c>
    </row>
    <row r="371" spans="1:6" ht="15.6" customHeight="1">
      <c r="A371" s="12" t="s">
        <v>2399</v>
      </c>
      <c r="B371" s="12">
        <v>2</v>
      </c>
      <c r="C371" s="2" t="s">
        <v>584</v>
      </c>
      <c r="D371" s="2" t="s">
        <v>1370</v>
      </c>
      <c r="E371" s="2" t="s">
        <v>1383</v>
      </c>
      <c r="F371" s="2" t="s">
        <v>11</v>
      </c>
    </row>
    <row r="372" spans="1:6" ht="15.6" customHeight="1">
      <c r="A372" s="12" t="s">
        <v>2399</v>
      </c>
      <c r="B372" s="12">
        <v>2</v>
      </c>
      <c r="C372" s="2" t="s">
        <v>695</v>
      </c>
      <c r="D372" s="2" t="s">
        <v>1370</v>
      </c>
      <c r="E372" s="2" t="s">
        <v>1383</v>
      </c>
      <c r="F372" s="2" t="s">
        <v>11</v>
      </c>
    </row>
    <row r="373" spans="1:6" ht="15.6" customHeight="1">
      <c r="A373" s="12" t="s">
        <v>2399</v>
      </c>
      <c r="B373" s="12">
        <v>2</v>
      </c>
      <c r="C373" s="2" t="s">
        <v>696</v>
      </c>
      <c r="D373" s="2" t="s">
        <v>1435</v>
      </c>
      <c r="E373" s="2" t="s">
        <v>1371</v>
      </c>
      <c r="F373" s="2" t="s">
        <v>11</v>
      </c>
    </row>
    <row r="374" spans="1:6" ht="15.6" customHeight="1">
      <c r="A374" s="12" t="s">
        <v>2399</v>
      </c>
      <c r="B374" s="12">
        <v>2</v>
      </c>
      <c r="C374" s="2" t="s">
        <v>699</v>
      </c>
      <c r="D374" s="2" t="s">
        <v>1363</v>
      </c>
      <c r="E374" s="2" t="s">
        <v>1364</v>
      </c>
      <c r="F374" s="2" t="s">
        <v>11</v>
      </c>
    </row>
    <row r="375" spans="1:6" ht="15.6" customHeight="1">
      <c r="A375" s="12" t="s">
        <v>2399</v>
      </c>
      <c r="B375" s="12">
        <v>2</v>
      </c>
      <c r="C375" s="2" t="s">
        <v>701</v>
      </c>
      <c r="D375" s="2" t="s">
        <v>1435</v>
      </c>
      <c r="E375" s="2" t="s">
        <v>1447</v>
      </c>
      <c r="F375" s="2" t="s">
        <v>11</v>
      </c>
    </row>
    <row r="376" spans="1:6" ht="15.6" customHeight="1">
      <c r="A376" s="12" t="s">
        <v>2399</v>
      </c>
      <c r="B376" s="12">
        <v>2</v>
      </c>
      <c r="C376" s="2" t="s">
        <v>702</v>
      </c>
      <c r="D376" s="2" t="s">
        <v>1370</v>
      </c>
      <c r="E376" s="2" t="s">
        <v>1447</v>
      </c>
      <c r="F376" s="2" t="s">
        <v>11</v>
      </c>
    </row>
    <row r="377" spans="1:6" ht="15.6" customHeight="1">
      <c r="A377" s="12" t="s">
        <v>2399</v>
      </c>
      <c r="B377" s="12">
        <v>2</v>
      </c>
      <c r="C377" s="2" t="s">
        <v>703</v>
      </c>
      <c r="D377" s="2" t="s">
        <v>1435</v>
      </c>
      <c r="E377" s="2" t="s">
        <v>1371</v>
      </c>
      <c r="F377" s="2" t="s">
        <v>11</v>
      </c>
    </row>
    <row r="378" spans="1:6" ht="15.6" customHeight="1">
      <c r="A378" s="12" t="s">
        <v>2399</v>
      </c>
      <c r="B378" s="12">
        <v>2</v>
      </c>
      <c r="C378" s="2" t="s">
        <v>705</v>
      </c>
      <c r="D378" s="2" t="s">
        <v>1363</v>
      </c>
      <c r="E378" s="2" t="s">
        <v>1376</v>
      </c>
      <c r="F378" s="2" t="s">
        <v>11</v>
      </c>
    </row>
    <row r="379" spans="1:6" ht="15.6" customHeight="1">
      <c r="A379" s="12" t="s">
        <v>2399</v>
      </c>
      <c r="B379" s="12">
        <v>2</v>
      </c>
      <c r="C379" s="2" t="s">
        <v>708</v>
      </c>
      <c r="D379" s="2" t="s">
        <v>1363</v>
      </c>
      <c r="E379" s="2" t="s">
        <v>1425</v>
      </c>
      <c r="F379" s="2" t="s">
        <v>11</v>
      </c>
    </row>
    <row r="380" spans="1:6" ht="15.6" customHeight="1">
      <c r="A380" s="12" t="s">
        <v>2399</v>
      </c>
      <c r="B380" s="12">
        <v>2</v>
      </c>
      <c r="C380" s="2" t="s">
        <v>710</v>
      </c>
      <c r="D380" s="2" t="s">
        <v>1370</v>
      </c>
      <c r="E380" s="2" t="s">
        <v>1431</v>
      </c>
      <c r="F380" s="2" t="s">
        <v>11</v>
      </c>
    </row>
    <row r="381" spans="1:6" ht="15.6" customHeight="1">
      <c r="A381" s="12" t="s">
        <v>2399</v>
      </c>
      <c r="B381" s="12">
        <v>2</v>
      </c>
      <c r="C381" s="2" t="s">
        <v>712</v>
      </c>
      <c r="D381" s="2" t="s">
        <v>1435</v>
      </c>
      <c r="E381" s="2" t="s">
        <v>1387</v>
      </c>
      <c r="F381" s="2" t="s">
        <v>11</v>
      </c>
    </row>
    <row r="382" spans="1:6" ht="15.6" customHeight="1">
      <c r="A382" s="12" t="s">
        <v>2399</v>
      </c>
      <c r="B382" s="12">
        <v>2</v>
      </c>
      <c r="C382" s="2" t="s">
        <v>716</v>
      </c>
      <c r="D382" s="2" t="s">
        <v>1435</v>
      </c>
      <c r="E382" s="2" t="s">
        <v>1387</v>
      </c>
      <c r="F382" s="2" t="s">
        <v>11</v>
      </c>
    </row>
    <row r="383" spans="1:6" ht="15.6" customHeight="1">
      <c r="A383" s="12" t="s">
        <v>2399</v>
      </c>
      <c r="B383" s="12">
        <v>2</v>
      </c>
      <c r="C383" s="2" t="s">
        <v>718</v>
      </c>
      <c r="D383" s="2" t="s">
        <v>1378</v>
      </c>
      <c r="E383" s="2" t="s">
        <v>1383</v>
      </c>
      <c r="F383" s="2" t="s">
        <v>11</v>
      </c>
    </row>
    <row r="384" spans="1:6" ht="15.6" customHeight="1">
      <c r="A384" s="12" t="s">
        <v>2399</v>
      </c>
      <c r="B384" s="12">
        <v>2</v>
      </c>
      <c r="C384" s="2" t="s">
        <v>720</v>
      </c>
      <c r="D384" s="2" t="s">
        <v>1363</v>
      </c>
      <c r="E384" s="2" t="s">
        <v>1364</v>
      </c>
      <c r="F384" s="2" t="s">
        <v>11</v>
      </c>
    </row>
    <row r="385" spans="1:6" ht="15.6" customHeight="1">
      <c r="A385" s="12" t="s">
        <v>2399</v>
      </c>
      <c r="B385" s="12">
        <v>2</v>
      </c>
      <c r="C385" s="2" t="s">
        <v>723</v>
      </c>
      <c r="D385" s="2" t="s">
        <v>1370</v>
      </c>
      <c r="E385" s="2" t="s">
        <v>1425</v>
      </c>
      <c r="F385" s="2" t="s">
        <v>11</v>
      </c>
    </row>
    <row r="386" spans="1:6" ht="15.6" customHeight="1">
      <c r="A386" s="12" t="s">
        <v>2399</v>
      </c>
      <c r="B386" s="12">
        <v>2</v>
      </c>
      <c r="C386" s="2" t="s">
        <v>724</v>
      </c>
      <c r="D386" s="2" t="s">
        <v>1363</v>
      </c>
      <c r="E386" s="2" t="s">
        <v>1364</v>
      </c>
      <c r="F386" s="2" t="s">
        <v>11</v>
      </c>
    </row>
    <row r="387" spans="1:6" ht="15.6" customHeight="1">
      <c r="A387" s="12" t="s">
        <v>2399</v>
      </c>
      <c r="B387" s="12">
        <v>2</v>
      </c>
      <c r="C387" s="2" t="s">
        <v>725</v>
      </c>
      <c r="D387" s="2" t="s">
        <v>1363</v>
      </c>
      <c r="E387" s="2" t="s">
        <v>1376</v>
      </c>
      <c r="F387" s="2" t="s">
        <v>11</v>
      </c>
    </row>
    <row r="388" spans="1:6" ht="15.6" customHeight="1">
      <c r="A388" s="12" t="s">
        <v>2399</v>
      </c>
      <c r="B388" s="12">
        <v>2</v>
      </c>
      <c r="C388" s="2" t="s">
        <v>726</v>
      </c>
      <c r="D388" s="2" t="s">
        <v>1363</v>
      </c>
      <c r="E388" s="2" t="s">
        <v>1376</v>
      </c>
      <c r="F388" s="2" t="s">
        <v>11</v>
      </c>
    </row>
    <row r="389" spans="1:6" ht="15.6" customHeight="1">
      <c r="A389" s="12" t="s">
        <v>2399</v>
      </c>
      <c r="B389" s="12">
        <v>2</v>
      </c>
      <c r="C389" s="2" t="s">
        <v>727</v>
      </c>
      <c r="D389" s="2" t="s">
        <v>1378</v>
      </c>
      <c r="E389" s="2" t="s">
        <v>1383</v>
      </c>
      <c r="F389" s="2" t="s">
        <v>11</v>
      </c>
    </row>
    <row r="390" spans="1:6" ht="15.6" customHeight="1">
      <c r="A390" s="12" t="s">
        <v>2399</v>
      </c>
      <c r="B390" s="12">
        <v>2</v>
      </c>
      <c r="C390" s="2" t="s">
        <v>738</v>
      </c>
      <c r="D390" s="2" t="s">
        <v>1378</v>
      </c>
      <c r="E390" s="2" t="s">
        <v>1383</v>
      </c>
      <c r="F390" s="2" t="s">
        <v>11</v>
      </c>
    </row>
    <row r="391" spans="1:6" ht="15.6" customHeight="1">
      <c r="A391" s="12" t="s">
        <v>2399</v>
      </c>
      <c r="B391" s="12">
        <v>2</v>
      </c>
      <c r="C391" s="2" t="s">
        <v>739</v>
      </c>
      <c r="D391" s="2" t="s">
        <v>1435</v>
      </c>
      <c r="E391" s="2" t="s">
        <v>1387</v>
      </c>
      <c r="F391" s="2" t="s">
        <v>11</v>
      </c>
    </row>
    <row r="392" spans="1:6" ht="15.6" customHeight="1">
      <c r="A392" s="12" t="s">
        <v>2399</v>
      </c>
      <c r="B392" s="12">
        <v>2</v>
      </c>
      <c r="C392" s="2" t="s">
        <v>741</v>
      </c>
      <c r="D392" s="2" t="s">
        <v>1370</v>
      </c>
      <c r="E392" s="2" t="s">
        <v>1376</v>
      </c>
      <c r="F392" s="2" t="s">
        <v>11</v>
      </c>
    </row>
    <row r="393" spans="1:6" ht="15.6" customHeight="1">
      <c r="A393" s="12" t="s">
        <v>2399</v>
      </c>
      <c r="B393" s="12">
        <v>2</v>
      </c>
      <c r="C393" s="2" t="s">
        <v>744</v>
      </c>
      <c r="D393" s="2" t="s">
        <v>1378</v>
      </c>
      <c r="E393" s="2" t="s">
        <v>1383</v>
      </c>
      <c r="F393" s="2" t="s">
        <v>11</v>
      </c>
    </row>
    <row r="394" spans="1:6" ht="15.6" customHeight="1">
      <c r="A394" s="12" t="s">
        <v>2399</v>
      </c>
      <c r="B394" s="12">
        <v>2</v>
      </c>
      <c r="C394" s="2" t="s">
        <v>753</v>
      </c>
      <c r="D394" s="2" t="s">
        <v>1370</v>
      </c>
      <c r="E394" s="2" t="s">
        <v>1425</v>
      </c>
      <c r="F394" s="2" t="s">
        <v>11</v>
      </c>
    </row>
    <row r="395" spans="1:6" ht="15.6" customHeight="1">
      <c r="A395" s="12" t="s">
        <v>2399</v>
      </c>
      <c r="B395" s="12">
        <v>2</v>
      </c>
      <c r="C395" s="2" t="s">
        <v>755</v>
      </c>
      <c r="D395" s="2" t="s">
        <v>1370</v>
      </c>
      <c r="E395" s="2" t="s">
        <v>1391</v>
      </c>
      <c r="F395" s="2" t="s">
        <v>11</v>
      </c>
    </row>
    <row r="396" spans="1:6" ht="15.6" customHeight="1">
      <c r="A396" s="12" t="s">
        <v>2399</v>
      </c>
      <c r="B396" s="12">
        <v>2</v>
      </c>
      <c r="C396" s="2" t="s">
        <v>756</v>
      </c>
      <c r="D396" s="2" t="s">
        <v>1370</v>
      </c>
      <c r="E396" s="2" t="s">
        <v>1391</v>
      </c>
      <c r="F396" s="2" t="s">
        <v>11</v>
      </c>
    </row>
    <row r="397" spans="1:6" ht="15.6" customHeight="1">
      <c r="A397" s="12" t="s">
        <v>2399</v>
      </c>
      <c r="B397" s="12">
        <v>2</v>
      </c>
      <c r="C397" s="2" t="s">
        <v>758</v>
      </c>
      <c r="D397" s="2" t="s">
        <v>1370</v>
      </c>
      <c r="E397" s="2" t="s">
        <v>1376</v>
      </c>
      <c r="F397" s="2" t="s">
        <v>11</v>
      </c>
    </row>
    <row r="398" spans="1:6" ht="15.6" customHeight="1">
      <c r="A398" s="12" t="s">
        <v>2399</v>
      </c>
      <c r="B398" s="12">
        <v>2</v>
      </c>
      <c r="C398" s="2" t="s">
        <v>763</v>
      </c>
      <c r="D398" s="2" t="s">
        <v>1370</v>
      </c>
      <c r="E398" s="2" t="s">
        <v>1424</v>
      </c>
      <c r="F398" s="2" t="s">
        <v>11</v>
      </c>
    </row>
    <row r="399" spans="1:6" ht="15.6" customHeight="1">
      <c r="A399" s="12" t="s">
        <v>2399</v>
      </c>
      <c r="B399" s="12">
        <v>2</v>
      </c>
      <c r="C399" s="2" t="s">
        <v>766</v>
      </c>
      <c r="D399" s="2" t="s">
        <v>1435</v>
      </c>
      <c r="E399" s="2" t="s">
        <v>1387</v>
      </c>
      <c r="F399" s="2" t="s">
        <v>11</v>
      </c>
    </row>
    <row r="400" spans="1:6" ht="15.6" customHeight="1">
      <c r="A400" s="12" t="s">
        <v>2399</v>
      </c>
      <c r="B400" s="12">
        <v>2</v>
      </c>
      <c r="C400" s="2" t="s">
        <v>767</v>
      </c>
      <c r="D400" s="2" t="s">
        <v>1435</v>
      </c>
      <c r="E400" s="2" t="s">
        <v>1387</v>
      </c>
      <c r="F400" s="2" t="s">
        <v>11</v>
      </c>
    </row>
    <row r="401" spans="1:6" ht="15.6" customHeight="1">
      <c r="A401" s="12" t="s">
        <v>2399</v>
      </c>
      <c r="B401" s="12">
        <v>2</v>
      </c>
      <c r="C401" s="2" t="s">
        <v>776</v>
      </c>
      <c r="D401" s="2" t="s">
        <v>1378</v>
      </c>
      <c r="E401" s="2" t="s">
        <v>1383</v>
      </c>
      <c r="F401" s="2" t="s">
        <v>11</v>
      </c>
    </row>
    <row r="402" spans="1:6" ht="15.6" customHeight="1">
      <c r="A402" s="12" t="s">
        <v>2399</v>
      </c>
      <c r="B402" s="12">
        <v>2</v>
      </c>
      <c r="C402" s="2" t="s">
        <v>777</v>
      </c>
      <c r="D402" s="2" t="s">
        <v>1370</v>
      </c>
      <c r="E402" s="2" t="s">
        <v>1376</v>
      </c>
      <c r="F402" s="2" t="s">
        <v>11</v>
      </c>
    </row>
    <row r="403" spans="1:6" ht="15.6" customHeight="1">
      <c r="A403" s="12" t="s">
        <v>2399</v>
      </c>
      <c r="B403" s="12">
        <v>2</v>
      </c>
      <c r="C403" s="2" t="s">
        <v>781</v>
      </c>
      <c r="D403" s="2" t="s">
        <v>1370</v>
      </c>
      <c r="E403" s="2" t="s">
        <v>1376</v>
      </c>
      <c r="F403" s="2" t="s">
        <v>11</v>
      </c>
    </row>
    <row r="404" spans="1:6" ht="15.6" customHeight="1">
      <c r="A404" s="12" t="s">
        <v>2399</v>
      </c>
      <c r="B404" s="12">
        <v>2</v>
      </c>
      <c r="C404" s="2" t="s">
        <v>783</v>
      </c>
      <c r="D404" s="2" t="s">
        <v>1370</v>
      </c>
      <c r="E404" s="2" t="s">
        <v>1425</v>
      </c>
      <c r="F404" s="2" t="s">
        <v>11</v>
      </c>
    </row>
    <row r="405" spans="1:6" ht="15.6" customHeight="1">
      <c r="A405" s="12" t="s">
        <v>2399</v>
      </c>
      <c r="B405" s="12">
        <v>2</v>
      </c>
      <c r="C405" s="2" t="s">
        <v>785</v>
      </c>
      <c r="D405" s="2" t="s">
        <v>1370</v>
      </c>
      <c r="E405" s="2" t="s">
        <v>1431</v>
      </c>
      <c r="F405" s="2" t="s">
        <v>11</v>
      </c>
    </row>
    <row r="406" spans="1:6" ht="15.6" customHeight="1">
      <c r="A406" s="12" t="s">
        <v>2399</v>
      </c>
      <c r="B406" s="12">
        <v>2</v>
      </c>
      <c r="C406" s="2" t="s">
        <v>790</v>
      </c>
      <c r="D406" s="2" t="s">
        <v>1370</v>
      </c>
      <c r="E406" s="2" t="s">
        <v>1424</v>
      </c>
      <c r="F406" s="2" t="s">
        <v>11</v>
      </c>
    </row>
    <row r="407" spans="1:6" ht="15.6" customHeight="1">
      <c r="A407" s="12" t="s">
        <v>2399</v>
      </c>
      <c r="B407" s="12">
        <v>2</v>
      </c>
      <c r="C407" s="2" t="s">
        <v>793</v>
      </c>
      <c r="D407" s="2" t="s">
        <v>1378</v>
      </c>
      <c r="E407" s="2" t="s">
        <v>1383</v>
      </c>
      <c r="F407" s="2" t="s">
        <v>11</v>
      </c>
    </row>
    <row r="408" spans="1:6" ht="15.6" customHeight="1">
      <c r="A408" s="12" t="s">
        <v>2399</v>
      </c>
      <c r="B408" s="12">
        <v>2</v>
      </c>
      <c r="C408" s="2" t="s">
        <v>794</v>
      </c>
      <c r="D408" s="2" t="s">
        <v>1370</v>
      </c>
      <c r="E408" s="2" t="s">
        <v>1425</v>
      </c>
      <c r="F408" s="2" t="s">
        <v>11</v>
      </c>
    </row>
    <row r="409" spans="1:6" ht="15.6" customHeight="1">
      <c r="A409" s="12" t="s">
        <v>2399</v>
      </c>
      <c r="B409" s="12">
        <v>2</v>
      </c>
      <c r="C409" s="2" t="s">
        <v>800</v>
      </c>
      <c r="D409" s="2" t="s">
        <v>1370</v>
      </c>
      <c r="E409" s="2" t="s">
        <v>1425</v>
      </c>
      <c r="F409" s="2" t="s">
        <v>11</v>
      </c>
    </row>
    <row r="410" spans="1:6" ht="15.6" customHeight="1">
      <c r="A410" s="12" t="s">
        <v>2399</v>
      </c>
      <c r="B410" s="12">
        <v>2</v>
      </c>
      <c r="C410" s="2" t="s">
        <v>801</v>
      </c>
      <c r="D410" s="2" t="s">
        <v>1378</v>
      </c>
      <c r="E410" s="2" t="s">
        <v>1383</v>
      </c>
      <c r="F410" s="2" t="s">
        <v>11</v>
      </c>
    </row>
    <row r="411" spans="1:6" ht="15.6" customHeight="1">
      <c r="A411" s="12" t="s">
        <v>2399</v>
      </c>
      <c r="B411" s="12">
        <v>2</v>
      </c>
      <c r="C411" s="2" t="s">
        <v>802</v>
      </c>
      <c r="D411" s="2" t="s">
        <v>1435</v>
      </c>
      <c r="E411" s="2" t="s">
        <v>1383</v>
      </c>
      <c r="F411" s="2" t="s">
        <v>11</v>
      </c>
    </row>
    <row r="412" spans="1:6" ht="15.6" customHeight="1">
      <c r="A412" s="12" t="s">
        <v>2399</v>
      </c>
      <c r="B412" s="12">
        <v>2</v>
      </c>
      <c r="C412" s="2" t="s">
        <v>805</v>
      </c>
      <c r="D412" s="2" t="s">
        <v>1370</v>
      </c>
      <c r="E412" s="2" t="s">
        <v>1376</v>
      </c>
      <c r="F412" s="2" t="s">
        <v>11</v>
      </c>
    </row>
    <row r="413" spans="1:6" ht="15.6" customHeight="1">
      <c r="A413" s="12" t="s">
        <v>2399</v>
      </c>
      <c r="B413" s="12">
        <v>2</v>
      </c>
      <c r="C413" s="2" t="s">
        <v>808</v>
      </c>
      <c r="D413" s="2" t="s">
        <v>1370</v>
      </c>
      <c r="E413" s="2" t="s">
        <v>1383</v>
      </c>
      <c r="F413" s="2" t="s">
        <v>11</v>
      </c>
    </row>
    <row r="414" spans="1:6" ht="15.6" customHeight="1">
      <c r="A414" s="12" t="s">
        <v>2399</v>
      </c>
      <c r="B414" s="12">
        <v>2</v>
      </c>
      <c r="C414" s="2" t="s">
        <v>809</v>
      </c>
      <c r="D414" s="2" t="s">
        <v>1370</v>
      </c>
      <c r="E414" s="2" t="s">
        <v>1376</v>
      </c>
      <c r="F414" s="2" t="s">
        <v>11</v>
      </c>
    </row>
    <row r="415" spans="1:6" ht="15.6" customHeight="1">
      <c r="A415" s="12" t="s">
        <v>2399</v>
      </c>
      <c r="B415" s="12">
        <v>2</v>
      </c>
      <c r="C415" s="2" t="s">
        <v>813</v>
      </c>
      <c r="D415" s="2" t="s">
        <v>1435</v>
      </c>
      <c r="E415" s="2" t="s">
        <v>1387</v>
      </c>
      <c r="F415" s="2" t="s">
        <v>11</v>
      </c>
    </row>
    <row r="416" spans="1:6" ht="15.6" customHeight="1">
      <c r="A416" s="12" t="s">
        <v>2399</v>
      </c>
      <c r="B416" s="12">
        <v>2</v>
      </c>
      <c r="C416" s="2" t="s">
        <v>2508</v>
      </c>
      <c r="D416" s="2" t="s">
        <v>1378</v>
      </c>
      <c r="E416" s="2" t="s">
        <v>1383</v>
      </c>
      <c r="F416" s="2" t="s">
        <v>11</v>
      </c>
    </row>
    <row r="417" spans="1:6" ht="15.6" customHeight="1">
      <c r="A417" s="12" t="s">
        <v>2399</v>
      </c>
      <c r="B417" s="12">
        <v>2</v>
      </c>
      <c r="C417" s="2" t="s">
        <v>819</v>
      </c>
      <c r="D417" s="2" t="s">
        <v>1370</v>
      </c>
      <c r="E417" s="2" t="s">
        <v>1383</v>
      </c>
      <c r="F417" s="2" t="s">
        <v>11</v>
      </c>
    </row>
    <row r="418" spans="1:6" ht="15.6" customHeight="1">
      <c r="A418" s="12" t="s">
        <v>2399</v>
      </c>
      <c r="B418" s="12">
        <v>2</v>
      </c>
      <c r="C418" s="2" t="s">
        <v>823</v>
      </c>
      <c r="D418" s="2" t="s">
        <v>1370</v>
      </c>
      <c r="E418" s="2" t="s">
        <v>1447</v>
      </c>
      <c r="F418" s="2" t="s">
        <v>11</v>
      </c>
    </row>
    <row r="419" spans="1:6" ht="15.6" customHeight="1">
      <c r="A419" s="12" t="s">
        <v>2399</v>
      </c>
      <c r="B419" s="12">
        <v>2</v>
      </c>
      <c r="C419" s="2" t="s">
        <v>826</v>
      </c>
      <c r="D419" s="2" t="s">
        <v>1370</v>
      </c>
      <c r="E419" s="2" t="s">
        <v>1425</v>
      </c>
      <c r="F419" s="2" t="s">
        <v>11</v>
      </c>
    </row>
    <row r="420" spans="1:6" ht="15.6" customHeight="1">
      <c r="A420" s="12" t="s">
        <v>2399</v>
      </c>
      <c r="B420" s="12">
        <v>2</v>
      </c>
      <c r="C420" s="2" t="s">
        <v>827</v>
      </c>
      <c r="D420" s="2" t="s">
        <v>1370</v>
      </c>
      <c r="E420" s="2" t="s">
        <v>1425</v>
      </c>
      <c r="F420" s="2" t="s">
        <v>11</v>
      </c>
    </row>
    <row r="421" spans="1:6" ht="15.6" customHeight="1">
      <c r="A421" s="12" t="s">
        <v>2399</v>
      </c>
      <c r="B421" s="12">
        <v>2</v>
      </c>
      <c r="C421" s="2" t="s">
        <v>832</v>
      </c>
      <c r="D421" s="2" t="s">
        <v>1370</v>
      </c>
      <c r="E421" s="2" t="s">
        <v>1364</v>
      </c>
      <c r="F421" s="2" t="s">
        <v>11</v>
      </c>
    </row>
    <row r="422" spans="1:6" ht="15.6" customHeight="1">
      <c r="A422" s="12" t="s">
        <v>2399</v>
      </c>
      <c r="B422" s="12">
        <v>2</v>
      </c>
      <c r="C422" s="2" t="s">
        <v>833</v>
      </c>
      <c r="D422" s="2" t="s">
        <v>1363</v>
      </c>
      <c r="E422" s="2" t="s">
        <v>1364</v>
      </c>
      <c r="F422" s="2" t="s">
        <v>11</v>
      </c>
    </row>
    <row r="423" spans="1:6" ht="15.6" customHeight="1">
      <c r="A423" s="12" t="s">
        <v>2399</v>
      </c>
      <c r="B423" s="12">
        <v>2</v>
      </c>
      <c r="C423" s="2" t="s">
        <v>836</v>
      </c>
      <c r="D423" s="2" t="s">
        <v>1370</v>
      </c>
      <c r="E423" s="2" t="s">
        <v>1425</v>
      </c>
      <c r="F423" s="2" t="s">
        <v>11</v>
      </c>
    </row>
    <row r="424" spans="1:6" ht="15.6" customHeight="1">
      <c r="A424" s="12" t="s">
        <v>2399</v>
      </c>
      <c r="B424" s="12">
        <v>2</v>
      </c>
      <c r="C424" s="2" t="s">
        <v>839</v>
      </c>
      <c r="D424" s="2" t="s">
        <v>1370</v>
      </c>
      <c r="E424" s="2" t="s">
        <v>1376</v>
      </c>
      <c r="F424" s="2" t="s">
        <v>11</v>
      </c>
    </row>
    <row r="425" spans="1:6" ht="15.6" customHeight="1">
      <c r="A425" s="12" t="s">
        <v>2399</v>
      </c>
      <c r="B425" s="12">
        <v>2</v>
      </c>
      <c r="C425" s="2" t="s">
        <v>843</v>
      </c>
      <c r="D425" s="2" t="s">
        <v>1378</v>
      </c>
      <c r="E425" s="2" t="s">
        <v>1364</v>
      </c>
      <c r="F425" s="2" t="s">
        <v>11</v>
      </c>
    </row>
    <row r="426" spans="1:6" ht="15.6" customHeight="1">
      <c r="A426" s="12" t="s">
        <v>2399</v>
      </c>
      <c r="B426" s="12">
        <v>2</v>
      </c>
      <c r="C426" s="2" t="s">
        <v>844</v>
      </c>
      <c r="D426" s="2" t="s">
        <v>1378</v>
      </c>
      <c r="E426" s="2" t="s">
        <v>1383</v>
      </c>
      <c r="F426" s="2" t="s">
        <v>11</v>
      </c>
    </row>
    <row r="427" spans="1:6" ht="15.6" customHeight="1">
      <c r="A427" s="12" t="s">
        <v>2399</v>
      </c>
      <c r="B427" s="12">
        <v>2</v>
      </c>
      <c r="C427" s="2" t="s">
        <v>845</v>
      </c>
      <c r="D427" s="2" t="s">
        <v>1370</v>
      </c>
      <c r="E427" s="2" t="s">
        <v>1425</v>
      </c>
      <c r="F427" s="2" t="s">
        <v>11</v>
      </c>
    </row>
    <row r="428" spans="1:6" ht="15.6" customHeight="1">
      <c r="A428" s="12" t="s">
        <v>2399</v>
      </c>
      <c r="B428" s="12">
        <v>2</v>
      </c>
      <c r="C428" s="2" t="s">
        <v>849</v>
      </c>
      <c r="D428" s="2" t="s">
        <v>1363</v>
      </c>
      <c r="E428" s="2" t="s">
        <v>1364</v>
      </c>
      <c r="F428" s="2" t="s">
        <v>11</v>
      </c>
    </row>
    <row r="429" spans="1:6" ht="15.6" customHeight="1">
      <c r="A429" s="12" t="s">
        <v>2399</v>
      </c>
      <c r="B429" s="12">
        <v>2</v>
      </c>
      <c r="C429" s="2" t="s">
        <v>852</v>
      </c>
      <c r="D429" s="2" t="s">
        <v>1370</v>
      </c>
      <c r="E429" s="2" t="s">
        <v>1425</v>
      </c>
      <c r="F429" s="2" t="s">
        <v>11</v>
      </c>
    </row>
    <row r="430" spans="1:6" ht="15.6" customHeight="1">
      <c r="A430" s="12" t="s">
        <v>2399</v>
      </c>
      <c r="B430" s="12">
        <v>2</v>
      </c>
      <c r="C430" s="2" t="s">
        <v>856</v>
      </c>
      <c r="D430" s="2" t="s">
        <v>1370</v>
      </c>
      <c r="E430" s="2" t="s">
        <v>1376</v>
      </c>
      <c r="F430" s="2" t="s">
        <v>11</v>
      </c>
    </row>
    <row r="431" spans="1:6" ht="15.6" customHeight="1">
      <c r="A431" s="12" t="s">
        <v>2399</v>
      </c>
      <c r="B431" s="12">
        <v>2</v>
      </c>
      <c r="C431" s="2" t="s">
        <v>860</v>
      </c>
      <c r="D431" s="2" t="s">
        <v>1382</v>
      </c>
      <c r="E431" s="2" t="s">
        <v>1431</v>
      </c>
      <c r="F431" s="2" t="s">
        <v>11</v>
      </c>
    </row>
    <row r="432" spans="1:6" ht="15.6" customHeight="1">
      <c r="A432" s="12" t="s">
        <v>2399</v>
      </c>
      <c r="B432" s="12">
        <v>2</v>
      </c>
      <c r="C432" s="2" t="s">
        <v>864</v>
      </c>
      <c r="D432" s="2" t="s">
        <v>1435</v>
      </c>
      <c r="E432" s="2" t="s">
        <v>1383</v>
      </c>
      <c r="F432" s="2" t="s">
        <v>11</v>
      </c>
    </row>
    <row r="433" spans="1:6" ht="15.6" customHeight="1">
      <c r="A433" s="12" t="s">
        <v>2399</v>
      </c>
      <c r="B433" s="12">
        <v>2</v>
      </c>
      <c r="C433" s="2" t="s">
        <v>868</v>
      </c>
      <c r="D433" s="2" t="s">
        <v>1435</v>
      </c>
      <c r="E433" s="2" t="s">
        <v>1387</v>
      </c>
      <c r="F433" s="2" t="s">
        <v>11</v>
      </c>
    </row>
    <row r="434" spans="1:6" ht="15.6" customHeight="1">
      <c r="A434" s="12" t="s">
        <v>2399</v>
      </c>
      <c r="B434" s="12">
        <v>2</v>
      </c>
      <c r="C434" s="2" t="s">
        <v>872</v>
      </c>
      <c r="D434" s="2" t="s">
        <v>1370</v>
      </c>
      <c r="E434" s="2" t="s">
        <v>1383</v>
      </c>
      <c r="F434" s="2" t="s">
        <v>11</v>
      </c>
    </row>
    <row r="435" spans="1:6" ht="15.6" customHeight="1">
      <c r="A435" s="12" t="s">
        <v>2399</v>
      </c>
      <c r="B435" s="12">
        <v>2</v>
      </c>
      <c r="C435" s="2" t="s">
        <v>873</v>
      </c>
      <c r="D435" s="2" t="s">
        <v>1370</v>
      </c>
      <c r="E435" s="2" t="s">
        <v>1376</v>
      </c>
      <c r="F435" s="2" t="s">
        <v>11</v>
      </c>
    </row>
    <row r="436" spans="1:6" ht="15.6" customHeight="1">
      <c r="A436" s="12" t="s">
        <v>2399</v>
      </c>
      <c r="B436" s="12">
        <v>2</v>
      </c>
      <c r="C436" s="2" t="s">
        <v>875</v>
      </c>
      <c r="D436" s="2" t="s">
        <v>1370</v>
      </c>
      <c r="E436" s="2" t="s">
        <v>1383</v>
      </c>
      <c r="F436" s="2" t="s">
        <v>11</v>
      </c>
    </row>
    <row r="437" spans="1:6" ht="15.6" customHeight="1">
      <c r="A437" s="12" t="s">
        <v>2399</v>
      </c>
      <c r="B437" s="12">
        <v>2</v>
      </c>
      <c r="C437" s="2" t="s">
        <v>881</v>
      </c>
      <c r="D437" s="2" t="s">
        <v>1363</v>
      </c>
      <c r="E437" s="2" t="s">
        <v>1391</v>
      </c>
      <c r="F437" s="2" t="s">
        <v>11</v>
      </c>
    </row>
    <row r="438" spans="1:6" ht="15.6" customHeight="1">
      <c r="A438" s="12" t="s">
        <v>2399</v>
      </c>
      <c r="B438" s="12">
        <v>2</v>
      </c>
      <c r="C438" s="2" t="s">
        <v>886</v>
      </c>
      <c r="D438" s="2" t="s">
        <v>1370</v>
      </c>
      <c r="E438" s="2" t="s">
        <v>1425</v>
      </c>
      <c r="F438" s="2" t="s">
        <v>11</v>
      </c>
    </row>
    <row r="439" spans="1:6" ht="15.6" customHeight="1">
      <c r="A439" s="12" t="s">
        <v>2399</v>
      </c>
      <c r="B439" s="12">
        <v>2</v>
      </c>
      <c r="C439" s="2" t="s">
        <v>887</v>
      </c>
      <c r="D439" s="2" t="s">
        <v>1435</v>
      </c>
      <c r="E439" s="2" t="s">
        <v>1387</v>
      </c>
      <c r="F439" s="2" t="s">
        <v>11</v>
      </c>
    </row>
    <row r="440" spans="1:6" ht="15.6" customHeight="1">
      <c r="A440" s="12" t="s">
        <v>2399</v>
      </c>
      <c r="B440" s="12">
        <v>2</v>
      </c>
      <c r="C440" s="2" t="s">
        <v>892</v>
      </c>
      <c r="D440" s="2" t="s">
        <v>1370</v>
      </c>
      <c r="E440" s="2" t="s">
        <v>1425</v>
      </c>
      <c r="F440" s="2" t="s">
        <v>11</v>
      </c>
    </row>
    <row r="441" spans="1:6" ht="15.6" customHeight="1">
      <c r="A441" s="12" t="s">
        <v>2399</v>
      </c>
      <c r="B441" s="12">
        <v>2</v>
      </c>
      <c r="C441" s="2" t="s">
        <v>897</v>
      </c>
      <c r="D441" s="2" t="s">
        <v>1363</v>
      </c>
      <c r="E441" s="2" t="s">
        <v>1376</v>
      </c>
      <c r="F441" s="2" t="s">
        <v>11</v>
      </c>
    </row>
    <row r="442" spans="1:6" ht="15.6" customHeight="1">
      <c r="A442" s="12" t="s">
        <v>2399</v>
      </c>
      <c r="B442" s="12">
        <v>2</v>
      </c>
      <c r="C442" s="2" t="s">
        <v>898</v>
      </c>
      <c r="D442" s="2" t="s">
        <v>1370</v>
      </c>
      <c r="E442" s="2" t="s">
        <v>1376</v>
      </c>
      <c r="F442" s="2" t="s">
        <v>11</v>
      </c>
    </row>
    <row r="443" spans="1:6" ht="15.6" customHeight="1">
      <c r="A443" s="12" t="s">
        <v>2399</v>
      </c>
      <c r="B443" s="12">
        <v>2</v>
      </c>
      <c r="C443" s="2" t="s">
        <v>899</v>
      </c>
      <c r="D443" s="2" t="s">
        <v>1382</v>
      </c>
      <c r="E443" s="2" t="s">
        <v>1431</v>
      </c>
      <c r="F443" s="2" t="s">
        <v>11</v>
      </c>
    </row>
    <row r="444" spans="1:6" ht="15.6" customHeight="1">
      <c r="A444" s="12" t="s">
        <v>2399</v>
      </c>
      <c r="B444" s="12">
        <v>2</v>
      </c>
      <c r="C444" s="2" t="s">
        <v>903</v>
      </c>
      <c r="D444" s="2" t="s">
        <v>1382</v>
      </c>
      <c r="E444" s="2" t="s">
        <v>1376</v>
      </c>
      <c r="F444" s="2" t="s">
        <v>11</v>
      </c>
    </row>
    <row r="445" spans="1:6" ht="15.6" customHeight="1">
      <c r="A445" s="12" t="s">
        <v>2399</v>
      </c>
      <c r="B445" s="12">
        <v>2</v>
      </c>
      <c r="C445" s="2" t="s">
        <v>906</v>
      </c>
      <c r="D445" s="2" t="s">
        <v>1435</v>
      </c>
      <c r="E445" s="2" t="s">
        <v>1376</v>
      </c>
      <c r="F445" s="2" t="s">
        <v>11</v>
      </c>
    </row>
    <row r="446" spans="1:6" ht="15.6" customHeight="1">
      <c r="A446" s="12" t="s">
        <v>2399</v>
      </c>
      <c r="B446" s="12">
        <v>2</v>
      </c>
      <c r="C446" s="2" t="s">
        <v>907</v>
      </c>
      <c r="D446" s="2" t="s">
        <v>1378</v>
      </c>
      <c r="E446" s="2" t="s">
        <v>1383</v>
      </c>
      <c r="F446" s="2" t="s">
        <v>11</v>
      </c>
    </row>
    <row r="447" spans="1:6" ht="15.6" customHeight="1">
      <c r="A447" s="12" t="s">
        <v>2399</v>
      </c>
      <c r="B447" s="12">
        <v>2</v>
      </c>
      <c r="C447" s="2" t="s">
        <v>911</v>
      </c>
      <c r="D447" s="2" t="s">
        <v>1435</v>
      </c>
      <c r="E447" s="2" t="s">
        <v>1387</v>
      </c>
      <c r="F447" s="2" t="s">
        <v>11</v>
      </c>
    </row>
    <row r="448" spans="1:6" ht="15.6" customHeight="1">
      <c r="A448" s="12" t="s">
        <v>2399</v>
      </c>
      <c r="B448" s="12">
        <v>2</v>
      </c>
      <c r="C448" s="2" t="s">
        <v>917</v>
      </c>
      <c r="D448" s="2" t="s">
        <v>1382</v>
      </c>
      <c r="E448" s="2" t="s">
        <v>1376</v>
      </c>
      <c r="F448" s="2" t="s">
        <v>11</v>
      </c>
    </row>
    <row r="449" spans="1:6" ht="15.6" customHeight="1">
      <c r="A449" s="12" t="s">
        <v>2399</v>
      </c>
      <c r="B449" s="12">
        <v>2</v>
      </c>
      <c r="C449" s="2" t="s">
        <v>918</v>
      </c>
      <c r="D449" s="2" t="s">
        <v>1370</v>
      </c>
      <c r="E449" s="2" t="s">
        <v>1425</v>
      </c>
      <c r="F449" s="2" t="s">
        <v>11</v>
      </c>
    </row>
    <row r="450" spans="1:6" ht="15.6" customHeight="1">
      <c r="A450" s="12" t="s">
        <v>2399</v>
      </c>
      <c r="B450" s="12">
        <v>2</v>
      </c>
      <c r="C450" s="2" t="s">
        <v>919</v>
      </c>
      <c r="D450" s="2" t="s">
        <v>1435</v>
      </c>
      <c r="E450" s="2" t="s">
        <v>1383</v>
      </c>
      <c r="F450" s="2" t="s">
        <v>11</v>
      </c>
    </row>
    <row r="451" spans="1:6" ht="15.6" customHeight="1">
      <c r="A451" s="12" t="s">
        <v>2399</v>
      </c>
      <c r="B451" s="12">
        <v>2</v>
      </c>
      <c r="C451" s="2" t="s">
        <v>921</v>
      </c>
      <c r="D451" s="2" t="s">
        <v>1370</v>
      </c>
      <c r="E451" s="2" t="s">
        <v>1391</v>
      </c>
      <c r="F451" s="2" t="s">
        <v>11</v>
      </c>
    </row>
    <row r="452" spans="1:6" ht="15.6" customHeight="1">
      <c r="A452" s="12" t="s">
        <v>2399</v>
      </c>
      <c r="B452" s="12">
        <v>2</v>
      </c>
      <c r="C452" s="2" t="s">
        <v>923</v>
      </c>
      <c r="D452" s="2" t="s">
        <v>1363</v>
      </c>
      <c r="E452" s="2" t="s">
        <v>1383</v>
      </c>
      <c r="F452" s="2" t="s">
        <v>11</v>
      </c>
    </row>
    <row r="453" spans="1:6" ht="15.6" customHeight="1">
      <c r="A453" s="12" t="s">
        <v>2399</v>
      </c>
      <c r="B453" s="12">
        <v>2</v>
      </c>
      <c r="C453" s="2" t="s">
        <v>924</v>
      </c>
      <c r="D453" s="2" t="s">
        <v>1363</v>
      </c>
      <c r="E453" s="2" t="s">
        <v>1383</v>
      </c>
      <c r="F453" s="2" t="s">
        <v>11</v>
      </c>
    </row>
    <row r="454" spans="1:6" ht="15.6" customHeight="1">
      <c r="A454" s="12" t="s">
        <v>2399</v>
      </c>
      <c r="B454" s="12">
        <v>2</v>
      </c>
      <c r="C454" s="2" t="s">
        <v>925</v>
      </c>
      <c r="D454" s="2" t="s">
        <v>1363</v>
      </c>
      <c r="E454" s="2" t="s">
        <v>1383</v>
      </c>
      <c r="F454" s="2" t="s">
        <v>11</v>
      </c>
    </row>
    <row r="455" spans="1:6" ht="15.6" customHeight="1">
      <c r="A455" s="12" t="s">
        <v>2399</v>
      </c>
      <c r="B455" s="12">
        <v>2</v>
      </c>
      <c r="C455" s="2" t="s">
        <v>926</v>
      </c>
      <c r="D455" s="2" t="s">
        <v>1435</v>
      </c>
      <c r="E455" s="2" t="s">
        <v>1383</v>
      </c>
      <c r="F455" s="2" t="s">
        <v>11</v>
      </c>
    </row>
    <row r="456" spans="1:6" ht="15.6" customHeight="1">
      <c r="A456" s="12" t="s">
        <v>2399</v>
      </c>
      <c r="B456" s="12">
        <v>2</v>
      </c>
      <c r="C456" s="2" t="s">
        <v>928</v>
      </c>
      <c r="D456" s="2" t="s">
        <v>1435</v>
      </c>
      <c r="E456" s="2" t="s">
        <v>1387</v>
      </c>
      <c r="F456" s="2" t="s">
        <v>11</v>
      </c>
    </row>
    <row r="457" spans="1:6" ht="15.6" customHeight="1">
      <c r="A457" s="12" t="s">
        <v>2399</v>
      </c>
      <c r="B457" s="12">
        <v>2</v>
      </c>
      <c r="C457" s="2" t="s">
        <v>932</v>
      </c>
      <c r="D457" s="2" t="s">
        <v>1363</v>
      </c>
      <c r="E457" s="2" t="s">
        <v>1391</v>
      </c>
      <c r="F457" s="2" t="s">
        <v>11</v>
      </c>
    </row>
    <row r="458" spans="1:6" ht="15.6" customHeight="1">
      <c r="A458" s="12" t="s">
        <v>2399</v>
      </c>
      <c r="B458" s="12">
        <v>2</v>
      </c>
      <c r="C458" s="2" t="s">
        <v>944</v>
      </c>
      <c r="D458" s="2" t="s">
        <v>1382</v>
      </c>
      <c r="E458" s="2" t="s">
        <v>1425</v>
      </c>
      <c r="F458" s="2" t="s">
        <v>11</v>
      </c>
    </row>
    <row r="459" spans="1:6" ht="15.6" customHeight="1">
      <c r="A459" s="12" t="s">
        <v>2399</v>
      </c>
      <c r="B459" s="12">
        <v>2</v>
      </c>
      <c r="C459" s="2" t="s">
        <v>945</v>
      </c>
      <c r="D459" s="2" t="s">
        <v>1382</v>
      </c>
      <c r="E459" s="2" t="s">
        <v>1425</v>
      </c>
      <c r="F459" s="2" t="s">
        <v>11</v>
      </c>
    </row>
    <row r="460" spans="1:6" ht="15.6" customHeight="1">
      <c r="A460" s="12" t="s">
        <v>2399</v>
      </c>
      <c r="B460" s="12">
        <v>2</v>
      </c>
      <c r="C460" s="2" t="s">
        <v>948</v>
      </c>
      <c r="D460" s="2" t="s">
        <v>1382</v>
      </c>
      <c r="E460" s="2" t="s">
        <v>1425</v>
      </c>
      <c r="F460" s="2" t="s">
        <v>11</v>
      </c>
    </row>
    <row r="461" spans="1:6" ht="15.6" customHeight="1">
      <c r="A461" s="12" t="s">
        <v>2399</v>
      </c>
      <c r="B461" s="12">
        <v>2</v>
      </c>
      <c r="C461" s="2" t="s">
        <v>960</v>
      </c>
      <c r="D461" s="2" t="s">
        <v>1382</v>
      </c>
      <c r="E461" s="2" t="s">
        <v>1425</v>
      </c>
      <c r="F461" s="2" t="s">
        <v>11</v>
      </c>
    </row>
    <row r="462" spans="1:6" ht="15.6" customHeight="1">
      <c r="A462" s="12" t="s">
        <v>2399</v>
      </c>
      <c r="B462" s="12">
        <v>2</v>
      </c>
      <c r="C462" s="2" t="s">
        <v>963</v>
      </c>
      <c r="D462" s="2" t="s">
        <v>1435</v>
      </c>
      <c r="E462" s="2" t="s">
        <v>1376</v>
      </c>
      <c r="F462" s="2" t="s">
        <v>11</v>
      </c>
    </row>
    <row r="463" spans="1:6" ht="15.6" customHeight="1">
      <c r="A463" s="12" t="s">
        <v>2399</v>
      </c>
      <c r="B463" s="12">
        <v>2</v>
      </c>
      <c r="C463" s="2" t="s">
        <v>964</v>
      </c>
      <c r="D463" s="2" t="s">
        <v>1378</v>
      </c>
      <c r="E463" s="2" t="s">
        <v>1383</v>
      </c>
      <c r="F463" s="2" t="s">
        <v>11</v>
      </c>
    </row>
    <row r="464" spans="1:6" ht="15.6" customHeight="1">
      <c r="A464" s="12" t="s">
        <v>2399</v>
      </c>
      <c r="B464" s="12">
        <v>2</v>
      </c>
      <c r="C464" s="2" t="s">
        <v>967</v>
      </c>
      <c r="D464" s="2" t="s">
        <v>1378</v>
      </c>
      <c r="E464" s="2" t="s">
        <v>1371</v>
      </c>
      <c r="F464" s="2" t="s">
        <v>11</v>
      </c>
    </row>
    <row r="465" spans="1:6" ht="15.6" customHeight="1">
      <c r="A465" s="12" t="s">
        <v>2399</v>
      </c>
      <c r="B465" s="12">
        <v>2</v>
      </c>
      <c r="C465" s="2" t="s">
        <v>970</v>
      </c>
      <c r="D465" s="2" t="s">
        <v>1378</v>
      </c>
      <c r="E465" s="2" t="s">
        <v>1383</v>
      </c>
      <c r="F465" s="2" t="s">
        <v>11</v>
      </c>
    </row>
    <row r="466" spans="1:6" ht="15.6" customHeight="1">
      <c r="A466" s="12" t="s">
        <v>2399</v>
      </c>
      <c r="B466" s="12">
        <v>2</v>
      </c>
      <c r="C466" s="2" t="s">
        <v>972</v>
      </c>
      <c r="D466" s="2" t="s">
        <v>1435</v>
      </c>
      <c r="E466" s="2" t="s">
        <v>1383</v>
      </c>
      <c r="F466" s="2" t="s">
        <v>11</v>
      </c>
    </row>
    <row r="467" spans="1:6" ht="15.6" customHeight="1">
      <c r="A467" s="12" t="s">
        <v>2399</v>
      </c>
      <c r="B467" s="12">
        <v>2</v>
      </c>
      <c r="C467" s="2" t="s">
        <v>978</v>
      </c>
      <c r="D467" s="2" t="s">
        <v>1378</v>
      </c>
      <c r="E467" s="2" t="s">
        <v>1383</v>
      </c>
      <c r="F467" s="2" t="s">
        <v>11</v>
      </c>
    </row>
    <row r="468" spans="1:6" ht="15.6" customHeight="1">
      <c r="A468" s="12" t="s">
        <v>2399</v>
      </c>
      <c r="B468" s="12">
        <v>2</v>
      </c>
      <c r="C468" s="2" t="s">
        <v>981</v>
      </c>
      <c r="D468" s="2" t="s">
        <v>1378</v>
      </c>
      <c r="E468" s="2" t="s">
        <v>1383</v>
      </c>
      <c r="F468" s="2" t="s">
        <v>11</v>
      </c>
    </row>
    <row r="469" spans="1:6" ht="15.6" customHeight="1">
      <c r="A469" s="12" t="s">
        <v>2399</v>
      </c>
      <c r="B469" s="12">
        <v>2</v>
      </c>
      <c r="C469" s="2" t="s">
        <v>987</v>
      </c>
      <c r="D469" s="2" t="s">
        <v>1378</v>
      </c>
      <c r="E469" s="2" t="s">
        <v>1383</v>
      </c>
      <c r="F469" s="2" t="s">
        <v>11</v>
      </c>
    </row>
    <row r="470" spans="1:6" ht="15.6" customHeight="1">
      <c r="A470" s="12" t="s">
        <v>2399</v>
      </c>
      <c r="B470" s="12">
        <v>2</v>
      </c>
      <c r="C470" s="2" t="s">
        <v>988</v>
      </c>
      <c r="D470" s="2" t="s">
        <v>1363</v>
      </c>
      <c r="E470" s="2" t="s">
        <v>1425</v>
      </c>
      <c r="F470" s="2" t="s">
        <v>11</v>
      </c>
    </row>
    <row r="471" spans="1:6" ht="15.6" customHeight="1">
      <c r="A471" s="12" t="s">
        <v>2399</v>
      </c>
      <c r="B471" s="12">
        <v>2</v>
      </c>
      <c r="C471" s="2" t="s">
        <v>991</v>
      </c>
      <c r="D471" s="2" t="s">
        <v>1363</v>
      </c>
      <c r="E471" s="2" t="s">
        <v>1391</v>
      </c>
      <c r="F471" s="2" t="s">
        <v>11</v>
      </c>
    </row>
    <row r="472" spans="1:6" ht="15.6" customHeight="1">
      <c r="A472" s="12" t="s">
        <v>2399</v>
      </c>
      <c r="B472" s="12">
        <v>2</v>
      </c>
      <c r="C472" s="2" t="s">
        <v>992</v>
      </c>
      <c r="D472" s="2" t="s">
        <v>1363</v>
      </c>
      <c r="E472" s="2" t="s">
        <v>1391</v>
      </c>
      <c r="F472" s="2" t="s">
        <v>11</v>
      </c>
    </row>
    <row r="473" spans="1:6" ht="15.6" customHeight="1">
      <c r="A473" s="12" t="s">
        <v>2399</v>
      </c>
      <c r="B473" s="12">
        <v>2</v>
      </c>
      <c r="C473" s="2" t="s">
        <v>995</v>
      </c>
      <c r="D473" s="2" t="s">
        <v>1363</v>
      </c>
      <c r="E473" s="2" t="s">
        <v>1383</v>
      </c>
      <c r="F473" s="2" t="s">
        <v>11</v>
      </c>
    </row>
    <row r="474" spans="1:6" ht="15.6" customHeight="1">
      <c r="A474" s="12" t="s">
        <v>2399</v>
      </c>
      <c r="B474" s="12">
        <v>2</v>
      </c>
      <c r="C474" s="2" t="s">
        <v>997</v>
      </c>
      <c r="D474" s="2" t="s">
        <v>1363</v>
      </c>
      <c r="E474" s="2" t="s">
        <v>1376</v>
      </c>
      <c r="F474" s="2" t="s">
        <v>11</v>
      </c>
    </row>
    <row r="475" spans="1:6" ht="15.6" customHeight="1">
      <c r="A475" s="12" t="s">
        <v>2399</v>
      </c>
      <c r="B475" s="12">
        <v>2</v>
      </c>
      <c r="C475" s="2" t="s">
        <v>1001</v>
      </c>
      <c r="D475" s="2" t="s">
        <v>1363</v>
      </c>
      <c r="E475" s="2" t="s">
        <v>1376</v>
      </c>
      <c r="F475" s="2" t="s">
        <v>11</v>
      </c>
    </row>
    <row r="476" spans="1:6" ht="15.6" customHeight="1">
      <c r="A476" s="12" t="s">
        <v>2399</v>
      </c>
      <c r="B476" s="12">
        <v>2</v>
      </c>
      <c r="C476" s="2" t="s">
        <v>1006</v>
      </c>
      <c r="D476" s="2" t="s">
        <v>1370</v>
      </c>
      <c r="E476" s="2" t="s">
        <v>1431</v>
      </c>
      <c r="F476" s="2" t="s">
        <v>11</v>
      </c>
    </row>
    <row r="477" spans="1:6" ht="15.6" customHeight="1">
      <c r="A477" s="12" t="s">
        <v>2399</v>
      </c>
      <c r="B477" s="12">
        <v>2</v>
      </c>
      <c r="C477" s="2" t="s">
        <v>1012</v>
      </c>
      <c r="D477" s="2" t="s">
        <v>1435</v>
      </c>
      <c r="E477" s="2" t="s">
        <v>1383</v>
      </c>
      <c r="F477" s="2" t="s">
        <v>11</v>
      </c>
    </row>
    <row r="478" spans="1:6" ht="15.6" customHeight="1">
      <c r="A478" s="12" t="s">
        <v>2399</v>
      </c>
      <c r="B478" s="12">
        <v>2</v>
      </c>
      <c r="C478" s="2" t="s">
        <v>1015</v>
      </c>
      <c r="D478" s="2" t="s">
        <v>1435</v>
      </c>
      <c r="E478" s="2" t="s">
        <v>1387</v>
      </c>
      <c r="F478" s="2" t="s">
        <v>11</v>
      </c>
    </row>
    <row r="479" spans="1:6" ht="15.6" customHeight="1">
      <c r="A479" s="12" t="s">
        <v>2399</v>
      </c>
      <c r="B479" s="12">
        <v>2</v>
      </c>
      <c r="C479" s="2" t="s">
        <v>1016</v>
      </c>
      <c r="D479" s="2" t="s">
        <v>1370</v>
      </c>
      <c r="E479" s="2" t="s">
        <v>1431</v>
      </c>
      <c r="F479" s="2" t="s">
        <v>11</v>
      </c>
    </row>
    <row r="480" spans="1:6" ht="15.6" customHeight="1">
      <c r="A480" s="12" t="s">
        <v>2399</v>
      </c>
      <c r="B480" s="12">
        <v>2</v>
      </c>
      <c r="C480" s="2" t="s">
        <v>1020</v>
      </c>
      <c r="D480" s="2" t="s">
        <v>1370</v>
      </c>
      <c r="E480" s="2" t="s">
        <v>1387</v>
      </c>
      <c r="F480" s="2" t="s">
        <v>11</v>
      </c>
    </row>
    <row r="481" spans="1:6" ht="15.6" customHeight="1">
      <c r="A481" s="12" t="s">
        <v>2399</v>
      </c>
      <c r="B481" s="12">
        <v>2</v>
      </c>
      <c r="C481" s="2" t="s">
        <v>1022</v>
      </c>
      <c r="D481" s="2" t="s">
        <v>1370</v>
      </c>
      <c r="E481" s="2" t="s">
        <v>1387</v>
      </c>
      <c r="F481" s="2" t="s">
        <v>11</v>
      </c>
    </row>
    <row r="482" spans="1:6" ht="15.6" customHeight="1">
      <c r="A482" s="12" t="s">
        <v>2399</v>
      </c>
      <c r="B482" s="12">
        <v>2</v>
      </c>
      <c r="C482" s="2" t="s">
        <v>1025</v>
      </c>
      <c r="D482" s="2" t="s">
        <v>1363</v>
      </c>
      <c r="E482" s="2" t="s">
        <v>1391</v>
      </c>
      <c r="F482" s="2" t="s">
        <v>11</v>
      </c>
    </row>
    <row r="483" spans="1:6" ht="15.6" customHeight="1">
      <c r="A483" s="12" t="s">
        <v>2399</v>
      </c>
      <c r="B483" s="12">
        <v>2</v>
      </c>
      <c r="C483" s="2" t="s">
        <v>1030</v>
      </c>
      <c r="D483" s="2" t="s">
        <v>1370</v>
      </c>
      <c r="E483" s="2" t="s">
        <v>1424</v>
      </c>
      <c r="F483" s="2" t="s">
        <v>11</v>
      </c>
    </row>
    <row r="484" spans="1:6" ht="15.6" customHeight="1">
      <c r="A484" s="12" t="s">
        <v>2399</v>
      </c>
      <c r="B484" s="12">
        <v>2</v>
      </c>
      <c r="C484" s="2" t="s">
        <v>1031</v>
      </c>
      <c r="D484" s="2" t="s">
        <v>1363</v>
      </c>
      <c r="E484" s="2" t="s">
        <v>1364</v>
      </c>
      <c r="F484" s="2" t="s">
        <v>11</v>
      </c>
    </row>
    <row r="485" spans="1:6" ht="15.6" customHeight="1">
      <c r="A485" s="12" t="s">
        <v>2399</v>
      </c>
      <c r="B485" s="12">
        <v>2</v>
      </c>
      <c r="C485" s="2" t="s">
        <v>1034</v>
      </c>
      <c r="D485" s="2" t="s">
        <v>1370</v>
      </c>
      <c r="E485" s="2" t="s">
        <v>1424</v>
      </c>
      <c r="F485" s="2" t="s">
        <v>11</v>
      </c>
    </row>
    <row r="486" spans="1:6" ht="15.6" customHeight="1">
      <c r="A486" s="12" t="s">
        <v>2399</v>
      </c>
      <c r="B486" s="12">
        <v>2</v>
      </c>
      <c r="C486" s="2" t="s">
        <v>1038</v>
      </c>
      <c r="D486" s="2" t="s">
        <v>1370</v>
      </c>
      <c r="E486" s="2" t="s">
        <v>1447</v>
      </c>
      <c r="F486" s="2" t="s">
        <v>11</v>
      </c>
    </row>
    <row r="487" spans="1:6" ht="15.6" customHeight="1">
      <c r="A487" s="12" t="s">
        <v>2399</v>
      </c>
      <c r="B487" s="12">
        <v>2</v>
      </c>
      <c r="C487" s="2" t="s">
        <v>1039</v>
      </c>
      <c r="D487" s="2" t="s">
        <v>1435</v>
      </c>
      <c r="E487" s="2" t="s">
        <v>1371</v>
      </c>
      <c r="F487" s="2" t="s">
        <v>11</v>
      </c>
    </row>
    <row r="488" spans="1:6" ht="15.6" customHeight="1">
      <c r="A488" s="12" t="s">
        <v>2399</v>
      </c>
      <c r="B488" s="12">
        <v>2</v>
      </c>
      <c r="C488" s="2" t="s">
        <v>1054</v>
      </c>
      <c r="D488" s="2" t="s">
        <v>1363</v>
      </c>
      <c r="E488" s="2" t="s">
        <v>1364</v>
      </c>
      <c r="F488" s="2" t="s">
        <v>11</v>
      </c>
    </row>
    <row r="489" spans="1:6" ht="15.6" customHeight="1">
      <c r="A489" s="12" t="s">
        <v>2399</v>
      </c>
      <c r="B489" s="12">
        <v>2</v>
      </c>
      <c r="C489" s="2" t="s">
        <v>1058</v>
      </c>
      <c r="D489" s="2" t="s">
        <v>1370</v>
      </c>
      <c r="E489" s="2" t="s">
        <v>1425</v>
      </c>
      <c r="F489" s="2" t="s">
        <v>11</v>
      </c>
    </row>
    <row r="490" spans="1:6" ht="15.6" customHeight="1">
      <c r="A490" s="12" t="s">
        <v>2399</v>
      </c>
      <c r="B490" s="12">
        <v>2</v>
      </c>
      <c r="C490" s="2" t="s">
        <v>1059</v>
      </c>
      <c r="D490" s="2" t="s">
        <v>1370</v>
      </c>
      <c r="E490" s="2" t="s">
        <v>1425</v>
      </c>
      <c r="F490" s="2" t="s">
        <v>11</v>
      </c>
    </row>
    <row r="491" spans="1:6" ht="15.6" customHeight="1">
      <c r="A491" s="12" t="s">
        <v>2399</v>
      </c>
      <c r="B491" s="12">
        <v>2</v>
      </c>
      <c r="C491" s="2" t="s">
        <v>1063</v>
      </c>
      <c r="D491" s="2" t="s">
        <v>1370</v>
      </c>
      <c r="E491" s="2" t="s">
        <v>1383</v>
      </c>
      <c r="F491" s="2" t="s">
        <v>11</v>
      </c>
    </row>
    <row r="492" spans="1:6" ht="15.6" customHeight="1">
      <c r="A492" s="12" t="s">
        <v>2399</v>
      </c>
      <c r="B492" s="12">
        <v>2</v>
      </c>
      <c r="C492" s="2" t="s">
        <v>1070</v>
      </c>
      <c r="D492" s="2" t="s">
        <v>1370</v>
      </c>
      <c r="E492" s="2" t="s">
        <v>1431</v>
      </c>
      <c r="F492" s="2" t="s">
        <v>11</v>
      </c>
    </row>
    <row r="493" spans="1:6" ht="15.6" customHeight="1">
      <c r="A493" s="12" t="s">
        <v>2399</v>
      </c>
      <c r="B493" s="12">
        <v>2</v>
      </c>
      <c r="C493" s="2" t="s">
        <v>1072</v>
      </c>
      <c r="D493" s="2" t="s">
        <v>1370</v>
      </c>
      <c r="E493" s="2" t="s">
        <v>1376</v>
      </c>
      <c r="F493" s="2" t="s">
        <v>11</v>
      </c>
    </row>
    <row r="494" spans="1:6" ht="15.6" customHeight="1">
      <c r="A494" s="12" t="s">
        <v>2399</v>
      </c>
      <c r="B494" s="12">
        <v>2</v>
      </c>
      <c r="C494" s="2" t="s">
        <v>1075</v>
      </c>
      <c r="D494" s="2" t="s">
        <v>1370</v>
      </c>
      <c r="E494" s="2" t="s">
        <v>1364</v>
      </c>
      <c r="F494" s="2" t="s">
        <v>11</v>
      </c>
    </row>
    <row r="495" spans="1:6" ht="15.6" customHeight="1">
      <c r="A495" s="12" t="s">
        <v>2399</v>
      </c>
      <c r="B495" s="12">
        <v>2</v>
      </c>
      <c r="C495" s="2" t="s">
        <v>1076</v>
      </c>
      <c r="D495" s="2" t="s">
        <v>1370</v>
      </c>
      <c r="E495" s="2" t="s">
        <v>1364</v>
      </c>
      <c r="F495" s="2" t="s">
        <v>11</v>
      </c>
    </row>
    <row r="496" spans="1:6" ht="15.6" customHeight="1">
      <c r="A496" s="12" t="s">
        <v>2399</v>
      </c>
      <c r="B496" s="12">
        <v>2</v>
      </c>
      <c r="C496" s="2" t="s">
        <v>1079</v>
      </c>
      <c r="D496" s="2" t="s">
        <v>1370</v>
      </c>
      <c r="E496" s="2" t="s">
        <v>1376</v>
      </c>
      <c r="F496" s="2" t="s">
        <v>11</v>
      </c>
    </row>
    <row r="497" spans="1:6" ht="15.6" customHeight="1">
      <c r="A497" s="12" t="s">
        <v>2399</v>
      </c>
      <c r="B497" s="12">
        <v>2</v>
      </c>
      <c r="C497" s="2" t="s">
        <v>1081</v>
      </c>
      <c r="D497" s="2" t="s">
        <v>1435</v>
      </c>
      <c r="E497" s="2" t="s">
        <v>1383</v>
      </c>
      <c r="F497" s="2" t="s">
        <v>11</v>
      </c>
    </row>
    <row r="498" spans="1:6" ht="15.6" customHeight="1">
      <c r="A498" s="12" t="s">
        <v>2399</v>
      </c>
      <c r="B498" s="12">
        <v>2</v>
      </c>
      <c r="C498" s="2" t="s">
        <v>1082</v>
      </c>
      <c r="D498" s="2" t="s">
        <v>1435</v>
      </c>
      <c r="E498" s="2" t="s">
        <v>1383</v>
      </c>
      <c r="F498" s="2" t="s">
        <v>11</v>
      </c>
    </row>
    <row r="499" spans="1:6" ht="15.6" customHeight="1">
      <c r="A499" s="12" t="s">
        <v>2399</v>
      </c>
      <c r="B499" s="12">
        <v>2</v>
      </c>
      <c r="C499" s="2" t="s">
        <v>1085</v>
      </c>
      <c r="D499" s="2" t="s">
        <v>1378</v>
      </c>
      <c r="E499" s="2" t="s">
        <v>1383</v>
      </c>
      <c r="F499" s="2" t="s">
        <v>11</v>
      </c>
    </row>
    <row r="500" spans="1:6" ht="15.6" customHeight="1">
      <c r="A500" s="12" t="s">
        <v>2399</v>
      </c>
      <c r="B500" s="12">
        <v>2</v>
      </c>
      <c r="C500" s="2" t="s">
        <v>1087</v>
      </c>
      <c r="D500" s="2" t="s">
        <v>1370</v>
      </c>
      <c r="E500" s="2" t="s">
        <v>1383</v>
      </c>
      <c r="F500" s="2" t="s">
        <v>11</v>
      </c>
    </row>
    <row r="501" spans="1:6" ht="15.6" customHeight="1">
      <c r="A501" s="12" t="s">
        <v>2399</v>
      </c>
      <c r="B501" s="12">
        <v>2</v>
      </c>
      <c r="C501" s="2" t="s">
        <v>1100</v>
      </c>
      <c r="D501" s="2" t="s">
        <v>1363</v>
      </c>
      <c r="E501" s="2" t="s">
        <v>1364</v>
      </c>
      <c r="F501" s="2" t="s">
        <v>11</v>
      </c>
    </row>
    <row r="502" spans="1:6" ht="15.6" customHeight="1">
      <c r="A502" s="12" t="s">
        <v>2399</v>
      </c>
      <c r="B502" s="12">
        <v>2</v>
      </c>
      <c r="C502" s="2" t="s">
        <v>1101</v>
      </c>
      <c r="D502" s="2" t="s">
        <v>1435</v>
      </c>
      <c r="E502" s="2" t="s">
        <v>1383</v>
      </c>
      <c r="F502" s="2" t="s">
        <v>11</v>
      </c>
    </row>
    <row r="503" spans="1:6" ht="15.6" customHeight="1">
      <c r="A503" s="12" t="s">
        <v>2399</v>
      </c>
      <c r="B503" s="12">
        <v>2</v>
      </c>
      <c r="C503" s="2" t="s">
        <v>1102</v>
      </c>
      <c r="D503" s="2" t="s">
        <v>1435</v>
      </c>
      <c r="E503" s="2" t="s">
        <v>1383</v>
      </c>
      <c r="F503" s="2" t="s">
        <v>11</v>
      </c>
    </row>
    <row r="504" spans="1:6" ht="15.6" customHeight="1">
      <c r="A504" s="12" t="s">
        <v>2399</v>
      </c>
      <c r="B504" s="12">
        <v>2</v>
      </c>
      <c r="C504" s="2" t="s">
        <v>1104</v>
      </c>
      <c r="D504" s="2" t="s">
        <v>1370</v>
      </c>
      <c r="E504" s="2" t="s">
        <v>1376</v>
      </c>
      <c r="F504" s="2" t="s">
        <v>11</v>
      </c>
    </row>
    <row r="505" spans="1:6" ht="15.6" customHeight="1">
      <c r="A505" s="12" t="s">
        <v>2399</v>
      </c>
      <c r="B505" s="12">
        <v>2</v>
      </c>
      <c r="C505" s="2" t="s">
        <v>1119</v>
      </c>
      <c r="D505" s="2" t="s">
        <v>1378</v>
      </c>
      <c r="E505" s="2" t="s">
        <v>1383</v>
      </c>
      <c r="F505" s="2" t="s">
        <v>11</v>
      </c>
    </row>
    <row r="506" spans="1:6" ht="15.6" customHeight="1">
      <c r="A506" s="12" t="s">
        <v>2399</v>
      </c>
      <c r="B506" s="12">
        <v>2</v>
      </c>
      <c r="C506" s="2" t="s">
        <v>1124</v>
      </c>
      <c r="D506" s="2" t="s">
        <v>1363</v>
      </c>
      <c r="E506" s="2" t="s">
        <v>1364</v>
      </c>
      <c r="F506" s="2" t="s">
        <v>11</v>
      </c>
    </row>
    <row r="507" spans="1:6" ht="15.6" customHeight="1">
      <c r="A507" s="12" t="s">
        <v>2399</v>
      </c>
      <c r="B507" s="12">
        <v>2</v>
      </c>
      <c r="C507" s="2" t="s">
        <v>1126</v>
      </c>
      <c r="D507" s="2" t="s">
        <v>1435</v>
      </c>
      <c r="E507" s="2" t="s">
        <v>1387</v>
      </c>
      <c r="F507" s="2" t="s">
        <v>11</v>
      </c>
    </row>
    <row r="508" spans="1:6" ht="15.6" customHeight="1">
      <c r="A508" s="12" t="s">
        <v>2399</v>
      </c>
      <c r="B508" s="12">
        <v>2</v>
      </c>
      <c r="C508" s="2" t="s">
        <v>1127</v>
      </c>
      <c r="D508" s="2" t="s">
        <v>1370</v>
      </c>
      <c r="E508" s="2" t="s">
        <v>1431</v>
      </c>
      <c r="F508" s="2" t="s">
        <v>11</v>
      </c>
    </row>
    <row r="509" spans="1:6" ht="15.6" customHeight="1">
      <c r="A509" s="12" t="s">
        <v>2399</v>
      </c>
      <c r="B509" s="12">
        <v>2</v>
      </c>
      <c r="C509" s="2" t="s">
        <v>1128</v>
      </c>
      <c r="D509" s="2" t="s">
        <v>1435</v>
      </c>
      <c r="E509" s="2" t="s">
        <v>1431</v>
      </c>
      <c r="F509" s="2" t="s">
        <v>11</v>
      </c>
    </row>
    <row r="510" spans="1:6" ht="15.6" customHeight="1">
      <c r="A510" s="12" t="s">
        <v>2399</v>
      </c>
      <c r="B510" s="12">
        <v>2</v>
      </c>
      <c r="C510" s="2" t="s">
        <v>1132</v>
      </c>
      <c r="D510" s="2" t="s">
        <v>1363</v>
      </c>
      <c r="E510" s="2" t="s">
        <v>1364</v>
      </c>
      <c r="F510" s="2" t="s">
        <v>11</v>
      </c>
    </row>
    <row r="511" spans="1:6" ht="15.6" customHeight="1">
      <c r="A511" s="12" t="s">
        <v>2399</v>
      </c>
      <c r="B511" s="12">
        <v>2</v>
      </c>
      <c r="C511" s="2" t="s">
        <v>1135</v>
      </c>
      <c r="D511" s="2" t="s">
        <v>1370</v>
      </c>
      <c r="E511" s="2" t="s">
        <v>1447</v>
      </c>
      <c r="F511" s="2" t="s">
        <v>11</v>
      </c>
    </row>
    <row r="512" spans="1:6" ht="15.6" customHeight="1">
      <c r="A512" s="12" t="s">
        <v>2399</v>
      </c>
      <c r="B512" s="12">
        <v>2</v>
      </c>
      <c r="C512" s="2" t="s">
        <v>1140</v>
      </c>
      <c r="D512" s="2" t="s">
        <v>1435</v>
      </c>
      <c r="E512" s="2" t="s">
        <v>1387</v>
      </c>
      <c r="F512" s="2" t="s">
        <v>11</v>
      </c>
    </row>
    <row r="513" spans="1:6" ht="15.6" customHeight="1">
      <c r="A513" s="12" t="s">
        <v>2399</v>
      </c>
      <c r="B513" s="12">
        <v>2</v>
      </c>
      <c r="C513" s="2" t="s">
        <v>1141</v>
      </c>
      <c r="D513" s="2" t="s">
        <v>1435</v>
      </c>
      <c r="E513" s="2" t="s">
        <v>1387</v>
      </c>
      <c r="F513" s="2" t="s">
        <v>11</v>
      </c>
    </row>
    <row r="514" spans="1:6" ht="15.6" customHeight="1">
      <c r="A514" s="12" t="s">
        <v>2399</v>
      </c>
      <c r="B514" s="12">
        <v>2</v>
      </c>
      <c r="C514" s="2" t="s">
        <v>1145</v>
      </c>
      <c r="D514" s="2" t="s">
        <v>1370</v>
      </c>
      <c r="E514" s="2" t="s">
        <v>1425</v>
      </c>
      <c r="F514" s="2" t="s">
        <v>11</v>
      </c>
    </row>
    <row r="515" spans="1:6" ht="15.6" customHeight="1">
      <c r="A515" s="12" t="s">
        <v>2399</v>
      </c>
      <c r="B515" s="12">
        <v>2</v>
      </c>
      <c r="C515" s="2" t="s">
        <v>1146</v>
      </c>
      <c r="D515" s="2" t="s">
        <v>1370</v>
      </c>
      <c r="E515" s="2" t="s">
        <v>1425</v>
      </c>
      <c r="F515" s="2" t="s">
        <v>11</v>
      </c>
    </row>
    <row r="516" spans="1:6" ht="15.6" customHeight="1">
      <c r="A516" s="12" t="s">
        <v>2399</v>
      </c>
      <c r="B516" s="12">
        <v>2</v>
      </c>
      <c r="C516" s="2" t="s">
        <v>1147</v>
      </c>
      <c r="D516" s="2" t="s">
        <v>1370</v>
      </c>
      <c r="E516" s="2" t="s">
        <v>1425</v>
      </c>
      <c r="F516" s="2" t="s">
        <v>11</v>
      </c>
    </row>
    <row r="517" spans="1:6" ht="15.6" customHeight="1">
      <c r="A517" s="12" t="s">
        <v>2399</v>
      </c>
      <c r="B517" s="12">
        <v>2</v>
      </c>
      <c r="C517" s="2" t="s">
        <v>1149</v>
      </c>
      <c r="D517" s="2" t="s">
        <v>1435</v>
      </c>
      <c r="E517" s="2" t="s">
        <v>1383</v>
      </c>
      <c r="F517" s="2" t="s">
        <v>11</v>
      </c>
    </row>
    <row r="518" spans="1:6" ht="15.6" customHeight="1">
      <c r="A518" s="12" t="s">
        <v>2399</v>
      </c>
      <c r="B518" s="12">
        <v>2</v>
      </c>
      <c r="C518" s="2" t="s">
        <v>1150</v>
      </c>
      <c r="D518" s="2" t="s">
        <v>1435</v>
      </c>
      <c r="E518" s="2" t="s">
        <v>1383</v>
      </c>
      <c r="F518" s="2" t="s">
        <v>11</v>
      </c>
    </row>
    <row r="519" spans="1:6" ht="15.6" customHeight="1">
      <c r="A519" s="12" t="s">
        <v>2399</v>
      </c>
      <c r="B519" s="12">
        <v>2</v>
      </c>
      <c r="C519" s="2" t="s">
        <v>1151</v>
      </c>
      <c r="D519" s="2" t="s">
        <v>1363</v>
      </c>
      <c r="E519" s="2" t="s">
        <v>1364</v>
      </c>
      <c r="F519" s="2" t="s">
        <v>11</v>
      </c>
    </row>
    <row r="520" spans="1:6" ht="15.6" customHeight="1">
      <c r="A520" s="12" t="s">
        <v>2399</v>
      </c>
      <c r="B520" s="12">
        <v>2</v>
      </c>
      <c r="C520" s="2" t="s">
        <v>1154</v>
      </c>
      <c r="D520" s="2" t="s">
        <v>1363</v>
      </c>
      <c r="E520" s="2" t="s">
        <v>1391</v>
      </c>
      <c r="F520" s="2" t="s">
        <v>11</v>
      </c>
    </row>
    <row r="521" spans="1:6" ht="15.6" customHeight="1">
      <c r="A521" s="12" t="s">
        <v>2399</v>
      </c>
      <c r="B521" s="12">
        <v>2</v>
      </c>
      <c r="C521" s="2" t="s">
        <v>1155</v>
      </c>
      <c r="D521" s="2" t="s">
        <v>1363</v>
      </c>
      <c r="E521" s="2" t="s">
        <v>1391</v>
      </c>
      <c r="F521" s="2" t="s">
        <v>11</v>
      </c>
    </row>
    <row r="522" spans="1:6" ht="15.6" customHeight="1">
      <c r="A522" s="12" t="s">
        <v>2399</v>
      </c>
      <c r="B522" s="12">
        <v>2</v>
      </c>
      <c r="C522" s="2" t="s">
        <v>1158</v>
      </c>
      <c r="D522" s="2" t="s">
        <v>1370</v>
      </c>
      <c r="E522" s="2" t="s">
        <v>1376</v>
      </c>
      <c r="F522" s="2" t="s">
        <v>11</v>
      </c>
    </row>
    <row r="523" spans="1:6" ht="15.6" customHeight="1">
      <c r="A523" s="12" t="s">
        <v>2399</v>
      </c>
      <c r="B523" s="12">
        <v>2</v>
      </c>
      <c r="C523" s="2" t="s">
        <v>1160</v>
      </c>
      <c r="D523" s="2" t="s">
        <v>1363</v>
      </c>
      <c r="E523" s="2" t="s">
        <v>1447</v>
      </c>
      <c r="F523" s="2" t="s">
        <v>11</v>
      </c>
    </row>
    <row r="524" spans="1:6" ht="15.6" customHeight="1">
      <c r="A524" s="12" t="s">
        <v>2399</v>
      </c>
      <c r="B524" s="12">
        <v>2</v>
      </c>
      <c r="C524" s="2" t="s">
        <v>1163</v>
      </c>
      <c r="D524" s="2" t="s">
        <v>1378</v>
      </c>
      <c r="E524" s="2" t="s">
        <v>1371</v>
      </c>
      <c r="F524" s="2" t="s">
        <v>11</v>
      </c>
    </row>
    <row r="525" spans="1:6" ht="15.6" customHeight="1">
      <c r="A525" s="12" t="s">
        <v>2399</v>
      </c>
      <c r="B525" s="12">
        <v>2</v>
      </c>
      <c r="C525" s="2" t="s">
        <v>1164</v>
      </c>
      <c r="D525" s="2" t="s">
        <v>1435</v>
      </c>
      <c r="E525" s="2" t="s">
        <v>1371</v>
      </c>
      <c r="F525" s="2" t="s">
        <v>11</v>
      </c>
    </row>
    <row r="526" spans="1:6" ht="15.6" customHeight="1">
      <c r="A526" s="12" t="s">
        <v>2399</v>
      </c>
      <c r="B526" s="12">
        <v>2</v>
      </c>
      <c r="C526" s="2" t="s">
        <v>1166</v>
      </c>
      <c r="D526" s="2" t="s">
        <v>1422</v>
      </c>
      <c r="E526" s="2" t="s">
        <v>1376</v>
      </c>
      <c r="F526" s="2" t="s">
        <v>11</v>
      </c>
    </row>
    <row r="527" spans="1:6" ht="15.6" customHeight="1">
      <c r="A527" s="12" t="s">
        <v>2399</v>
      </c>
      <c r="B527" s="12">
        <v>2</v>
      </c>
      <c r="C527" s="2" t="s">
        <v>1168</v>
      </c>
      <c r="D527" s="2" t="s">
        <v>1378</v>
      </c>
      <c r="E527" s="2" t="s">
        <v>1364</v>
      </c>
      <c r="F527" s="2" t="s">
        <v>11</v>
      </c>
    </row>
    <row r="528" spans="1:6" ht="15.6" customHeight="1">
      <c r="A528" s="12" t="s">
        <v>2399</v>
      </c>
      <c r="B528" s="12">
        <v>2</v>
      </c>
      <c r="C528" s="2" t="s">
        <v>1173</v>
      </c>
      <c r="D528" s="2" t="s">
        <v>1370</v>
      </c>
      <c r="E528" s="2" t="s">
        <v>1376</v>
      </c>
      <c r="F528" s="2" t="s">
        <v>11</v>
      </c>
    </row>
    <row r="529" spans="1:6" ht="15.6" customHeight="1">
      <c r="A529" s="12" t="s">
        <v>2399</v>
      </c>
      <c r="B529" s="12">
        <v>2</v>
      </c>
      <c r="C529" s="2" t="s">
        <v>1175</v>
      </c>
      <c r="D529" s="2" t="s">
        <v>1382</v>
      </c>
      <c r="E529" s="2" t="s">
        <v>1424</v>
      </c>
      <c r="F529" s="2" t="s">
        <v>11</v>
      </c>
    </row>
    <row r="530" spans="1:6" ht="15.6" customHeight="1">
      <c r="A530" s="12" t="s">
        <v>2399</v>
      </c>
      <c r="B530" s="12">
        <v>2</v>
      </c>
      <c r="C530" s="2" t="s">
        <v>1177</v>
      </c>
      <c r="D530" s="2" t="s">
        <v>1370</v>
      </c>
      <c r="E530" s="2" t="s">
        <v>1383</v>
      </c>
      <c r="F530" s="2" t="s">
        <v>11</v>
      </c>
    </row>
    <row r="531" spans="1:6" ht="15.6" customHeight="1">
      <c r="A531" s="12" t="s">
        <v>2399</v>
      </c>
      <c r="B531" s="12">
        <v>2</v>
      </c>
      <c r="C531" s="2" t="s">
        <v>1178</v>
      </c>
      <c r="D531" s="2" t="s">
        <v>1370</v>
      </c>
      <c r="E531" s="2" t="s">
        <v>1383</v>
      </c>
      <c r="F531" s="2" t="s">
        <v>11</v>
      </c>
    </row>
    <row r="532" spans="1:6" ht="15.6" customHeight="1">
      <c r="A532" s="12" t="s">
        <v>2399</v>
      </c>
      <c r="B532" s="12">
        <v>2</v>
      </c>
      <c r="C532" s="2" t="s">
        <v>1249</v>
      </c>
      <c r="D532" s="2" t="s">
        <v>1378</v>
      </c>
      <c r="E532" s="2" t="s">
        <v>1383</v>
      </c>
      <c r="F532" s="2" t="s">
        <v>11</v>
      </c>
    </row>
    <row r="533" spans="1:6" ht="15.6" customHeight="1">
      <c r="A533" s="12" t="s">
        <v>2399</v>
      </c>
      <c r="B533" s="12">
        <v>2</v>
      </c>
      <c r="C533" s="2" t="s">
        <v>1276</v>
      </c>
      <c r="D533" s="2" t="s">
        <v>1435</v>
      </c>
      <c r="E533" s="2" t="s">
        <v>1447</v>
      </c>
      <c r="F533" s="2" t="s">
        <v>11</v>
      </c>
    </row>
    <row r="534" spans="1:6" ht="15.6" customHeight="1">
      <c r="A534" s="12" t="s">
        <v>2399</v>
      </c>
      <c r="B534" s="12">
        <v>2</v>
      </c>
      <c r="C534" s="2" t="s">
        <v>1295</v>
      </c>
      <c r="D534" s="2" t="s">
        <v>1378</v>
      </c>
      <c r="E534" s="2" t="s">
        <v>1447</v>
      </c>
      <c r="F534" s="2" t="s">
        <v>11</v>
      </c>
    </row>
    <row r="535" spans="1:6" ht="15.6" customHeight="1">
      <c r="A535" s="12" t="s">
        <v>2399</v>
      </c>
      <c r="B535" s="12">
        <v>2</v>
      </c>
      <c r="C535" s="2" t="s">
        <v>1297</v>
      </c>
      <c r="D535" s="2" t="s">
        <v>1363</v>
      </c>
      <c r="E535" s="2" t="s">
        <v>1376</v>
      </c>
      <c r="F535" s="2" t="s">
        <v>11</v>
      </c>
    </row>
    <row r="536" spans="1:6" ht="15.6" customHeight="1">
      <c r="A536" s="12" t="s">
        <v>2399</v>
      </c>
      <c r="B536" s="12">
        <v>2</v>
      </c>
      <c r="C536" s="2" t="s">
        <v>1302</v>
      </c>
      <c r="D536" s="2" t="s">
        <v>1363</v>
      </c>
      <c r="E536" s="2" t="s">
        <v>1383</v>
      </c>
      <c r="F536" s="2" t="s">
        <v>11</v>
      </c>
    </row>
    <row r="537" spans="1:6" ht="15.6" customHeight="1">
      <c r="A537" s="12" t="s">
        <v>2399</v>
      </c>
      <c r="B537" s="12">
        <v>2</v>
      </c>
      <c r="C537" s="2" t="s">
        <v>1304</v>
      </c>
      <c r="D537" s="2" t="s">
        <v>1363</v>
      </c>
      <c r="E537" s="2" t="s">
        <v>1431</v>
      </c>
      <c r="F537" s="2" t="s">
        <v>11</v>
      </c>
    </row>
    <row r="538" spans="1:6" ht="15.6" customHeight="1">
      <c r="A538" s="12" t="s">
        <v>2399</v>
      </c>
      <c r="B538" s="12">
        <v>2</v>
      </c>
      <c r="C538" s="2" t="s">
        <v>1305</v>
      </c>
      <c r="D538" s="2" t="s">
        <v>1378</v>
      </c>
      <c r="E538" s="2" t="s">
        <v>1383</v>
      </c>
      <c r="F538" s="2" t="s">
        <v>11</v>
      </c>
    </row>
    <row r="539" spans="1:6" ht="15.6" customHeight="1">
      <c r="A539" s="12" t="s">
        <v>2399</v>
      </c>
      <c r="B539" s="12">
        <v>2</v>
      </c>
      <c r="C539" s="2" t="s">
        <v>1306</v>
      </c>
      <c r="D539" s="2" t="s">
        <v>1363</v>
      </c>
      <c r="E539" s="2" t="s">
        <v>1391</v>
      </c>
      <c r="F539" s="2" t="s">
        <v>11</v>
      </c>
    </row>
    <row r="540" spans="1:6" ht="15.6" customHeight="1">
      <c r="A540" s="12" t="s">
        <v>2399</v>
      </c>
      <c r="B540" s="12">
        <v>2</v>
      </c>
      <c r="C540" s="2" t="s">
        <v>1309</v>
      </c>
      <c r="D540" s="2" t="s">
        <v>1378</v>
      </c>
      <c r="E540" s="2" t="s">
        <v>1383</v>
      </c>
      <c r="F540" s="2" t="s">
        <v>11</v>
      </c>
    </row>
    <row r="541" spans="1:6" ht="15.6" customHeight="1">
      <c r="A541" s="12" t="s">
        <v>2399</v>
      </c>
      <c r="B541" s="12">
        <v>2</v>
      </c>
      <c r="C541" s="2" t="s">
        <v>1311</v>
      </c>
      <c r="D541" s="2" t="s">
        <v>1378</v>
      </c>
      <c r="E541" s="2" t="s">
        <v>1383</v>
      </c>
      <c r="F541" s="2" t="s">
        <v>11</v>
      </c>
    </row>
    <row r="542" spans="1:6" ht="15.6" customHeight="1">
      <c r="A542" s="12" t="s">
        <v>2399</v>
      </c>
      <c r="B542" s="12">
        <v>2</v>
      </c>
      <c r="C542" s="2" t="s">
        <v>1314</v>
      </c>
      <c r="D542" s="2" t="s">
        <v>1363</v>
      </c>
      <c r="E542" s="2" t="s">
        <v>1425</v>
      </c>
      <c r="F542" s="2" t="s">
        <v>11</v>
      </c>
    </row>
    <row r="543" spans="1:6" ht="15.6" customHeight="1">
      <c r="A543" s="12" t="s">
        <v>2399</v>
      </c>
      <c r="B543" s="12">
        <v>2</v>
      </c>
      <c r="C543" s="2" t="s">
        <v>1320</v>
      </c>
      <c r="D543" s="2" t="s">
        <v>1363</v>
      </c>
      <c r="E543" s="2" t="s">
        <v>1376</v>
      </c>
      <c r="F543" s="2" t="s">
        <v>11</v>
      </c>
    </row>
    <row r="544" spans="1:6" ht="15.6" customHeight="1">
      <c r="A544" s="12" t="s">
        <v>2399</v>
      </c>
      <c r="B544" s="12">
        <v>2</v>
      </c>
      <c r="C544" s="2" t="s">
        <v>1322</v>
      </c>
      <c r="D544" s="2" t="s">
        <v>1363</v>
      </c>
      <c r="E544" s="2" t="s">
        <v>1376</v>
      </c>
      <c r="F544" s="2" t="s">
        <v>11</v>
      </c>
    </row>
    <row r="545" spans="1:6" ht="15.6" customHeight="1">
      <c r="A545" s="12" t="s">
        <v>2399</v>
      </c>
      <c r="B545" s="12">
        <v>2</v>
      </c>
      <c r="C545" s="2" t="s">
        <v>1325</v>
      </c>
      <c r="D545" s="2" t="s">
        <v>1363</v>
      </c>
      <c r="E545" s="2" t="s">
        <v>1376</v>
      </c>
      <c r="F545" s="2" t="s">
        <v>11</v>
      </c>
    </row>
    <row r="546" spans="1:6" ht="15.6" customHeight="1">
      <c r="A546" s="12" t="s">
        <v>2399</v>
      </c>
      <c r="B546" s="12">
        <v>2</v>
      </c>
      <c r="C546" s="2" t="s">
        <v>1326</v>
      </c>
      <c r="D546" s="2" t="s">
        <v>1363</v>
      </c>
      <c r="E546" s="2" t="s">
        <v>1376</v>
      </c>
      <c r="F546" s="2" t="s">
        <v>11</v>
      </c>
    </row>
    <row r="547" spans="1:6" ht="15.6" customHeight="1">
      <c r="A547" s="12" t="s">
        <v>2399</v>
      </c>
      <c r="B547" s="12">
        <v>2</v>
      </c>
      <c r="C547" s="2" t="s">
        <v>1330</v>
      </c>
      <c r="D547" s="2" t="s">
        <v>1378</v>
      </c>
      <c r="E547" s="2" t="s">
        <v>1383</v>
      </c>
      <c r="F547" s="2" t="s">
        <v>11</v>
      </c>
    </row>
    <row r="548" spans="1:6" ht="15.6" customHeight="1">
      <c r="A548" s="12" t="s">
        <v>2399</v>
      </c>
      <c r="B548" s="12">
        <v>2</v>
      </c>
      <c r="C548" s="2" t="s">
        <v>1331</v>
      </c>
      <c r="D548" s="2" t="s">
        <v>1378</v>
      </c>
      <c r="E548" s="2" t="s">
        <v>1383</v>
      </c>
      <c r="F548" s="2" t="s">
        <v>11</v>
      </c>
    </row>
    <row r="549" spans="1:6" ht="15.6" customHeight="1">
      <c r="A549" s="12" t="s">
        <v>2399</v>
      </c>
      <c r="B549" s="12">
        <v>2</v>
      </c>
      <c r="C549" s="2" t="s">
        <v>1332</v>
      </c>
      <c r="D549" s="2" t="s">
        <v>1378</v>
      </c>
      <c r="E549" s="2" t="s">
        <v>1383</v>
      </c>
      <c r="F549" s="2" t="s">
        <v>11</v>
      </c>
    </row>
    <row r="550" spans="1:6" ht="15.6" customHeight="1">
      <c r="A550" s="12" t="s">
        <v>2399</v>
      </c>
      <c r="B550" s="12">
        <v>2</v>
      </c>
      <c r="C550" s="2" t="s">
        <v>1333</v>
      </c>
      <c r="D550" s="2" t="s">
        <v>1378</v>
      </c>
      <c r="E550" s="2" t="s">
        <v>1383</v>
      </c>
      <c r="F550" s="2" t="s">
        <v>11</v>
      </c>
    </row>
    <row r="551" spans="1:6" ht="15.6" customHeight="1">
      <c r="A551" s="12" t="s">
        <v>2399</v>
      </c>
      <c r="B551" s="12">
        <v>2</v>
      </c>
      <c r="C551" s="2" t="s">
        <v>1335</v>
      </c>
      <c r="D551" s="2" t="s">
        <v>1363</v>
      </c>
      <c r="E551" s="2" t="s">
        <v>1431</v>
      </c>
      <c r="F551" s="2" t="s">
        <v>11</v>
      </c>
    </row>
    <row r="552" spans="1:6" ht="15.6" customHeight="1">
      <c r="A552" s="12" t="s">
        <v>2399</v>
      </c>
      <c r="B552" s="12">
        <v>2</v>
      </c>
      <c r="C552" s="2" t="s">
        <v>1339</v>
      </c>
      <c r="D552" s="2" t="s">
        <v>1370</v>
      </c>
      <c r="E552" s="2" t="s">
        <v>1431</v>
      </c>
      <c r="F552" s="2" t="s">
        <v>11</v>
      </c>
    </row>
    <row r="553" spans="1:6" ht="15.6" customHeight="1">
      <c r="A553" s="12" t="s">
        <v>2399</v>
      </c>
      <c r="B553" s="12">
        <v>2</v>
      </c>
      <c r="C553" s="2" t="s">
        <v>1342</v>
      </c>
      <c r="D553" s="2" t="s">
        <v>1363</v>
      </c>
      <c r="E553" s="2" t="s">
        <v>1425</v>
      </c>
      <c r="F553" s="2" t="s">
        <v>11</v>
      </c>
    </row>
    <row r="554" spans="1:6" ht="15.6" customHeight="1">
      <c r="A554" s="12" t="s">
        <v>2399</v>
      </c>
      <c r="B554" s="12">
        <v>2</v>
      </c>
      <c r="C554" s="2" t="s">
        <v>1348</v>
      </c>
      <c r="D554" s="2" t="s">
        <v>1363</v>
      </c>
      <c r="E554" s="2" t="s">
        <v>1391</v>
      </c>
      <c r="F554" s="2" t="s">
        <v>11</v>
      </c>
    </row>
    <row r="555" spans="1:6" ht="15.6" customHeight="1">
      <c r="A555" s="12" t="s">
        <v>2399</v>
      </c>
      <c r="B555" s="12">
        <v>2</v>
      </c>
      <c r="C555" s="2" t="s">
        <v>1355</v>
      </c>
      <c r="D555" s="2" t="s">
        <v>1378</v>
      </c>
      <c r="E555" s="2" t="s">
        <v>1364</v>
      </c>
      <c r="F555" s="2" t="s">
        <v>11</v>
      </c>
    </row>
    <row r="556" spans="1:6" ht="15.6" customHeight="1">
      <c r="A556" s="12" t="s">
        <v>2399</v>
      </c>
      <c r="B556" s="12">
        <v>2</v>
      </c>
      <c r="C556" s="2" t="s">
        <v>1356</v>
      </c>
      <c r="D556" s="2" t="s">
        <v>1378</v>
      </c>
      <c r="E556" s="2" t="s">
        <v>1364</v>
      </c>
      <c r="F556" s="2" t="s">
        <v>11</v>
      </c>
    </row>
    <row r="557" spans="1:6" ht="15.6" customHeight="1">
      <c r="A557" s="12" t="s">
        <v>2399</v>
      </c>
      <c r="B557" s="12">
        <v>2</v>
      </c>
      <c r="C557" s="2" t="s">
        <v>1358</v>
      </c>
      <c r="D557" s="2" t="s">
        <v>1378</v>
      </c>
      <c r="E557" s="2" t="s">
        <v>1364</v>
      </c>
      <c r="F557" s="2" t="s">
        <v>11</v>
      </c>
    </row>
    <row r="558" spans="1:6" ht="15.6" customHeight="1">
      <c r="A558" s="12" t="s">
        <v>2399</v>
      </c>
      <c r="B558" s="12">
        <v>2</v>
      </c>
      <c r="C558" s="2" t="s">
        <v>1359</v>
      </c>
      <c r="D558" s="2" t="s">
        <v>1378</v>
      </c>
      <c r="E558" s="2" t="s">
        <v>1364</v>
      </c>
      <c r="F558" s="2" t="s">
        <v>11</v>
      </c>
    </row>
    <row r="559" spans="1:6" ht="15.6" customHeight="1">
      <c r="A559" s="12" t="s">
        <v>2400</v>
      </c>
      <c r="B559" s="12">
        <v>4</v>
      </c>
      <c r="C559" s="2" t="s">
        <v>6</v>
      </c>
      <c r="D559" s="2" t="s">
        <v>1363</v>
      </c>
      <c r="E559" s="2" t="s">
        <v>1364</v>
      </c>
      <c r="F559" s="2" t="s">
        <v>7</v>
      </c>
    </row>
    <row r="560" spans="1:6" ht="15.6" customHeight="1">
      <c r="A560" s="12" t="s">
        <v>2400</v>
      </c>
      <c r="B560" s="12">
        <v>4</v>
      </c>
      <c r="C560" s="2" t="s">
        <v>9</v>
      </c>
      <c r="D560" s="2" t="s">
        <v>1363</v>
      </c>
      <c r="E560" s="2" t="s">
        <v>1364</v>
      </c>
      <c r="F560" s="2" t="s">
        <v>7</v>
      </c>
    </row>
    <row r="561" spans="1:6" ht="15.6" customHeight="1">
      <c r="A561" s="12" t="s">
        <v>2400</v>
      </c>
      <c r="B561" s="12">
        <v>4</v>
      </c>
      <c r="C561" s="2" t="s">
        <v>12</v>
      </c>
      <c r="D561" s="2" t="s">
        <v>1370</v>
      </c>
      <c r="E561" s="2" t="s">
        <v>1371</v>
      </c>
      <c r="F561" s="2" t="s">
        <v>7</v>
      </c>
    </row>
    <row r="562" spans="1:6" ht="15.6" customHeight="1">
      <c r="A562" s="12" t="s">
        <v>2400</v>
      </c>
      <c r="B562" s="12">
        <v>4</v>
      </c>
      <c r="C562" s="2" t="s">
        <v>18</v>
      </c>
      <c r="D562" s="2" t="s">
        <v>1363</v>
      </c>
      <c r="E562" s="2" t="s">
        <v>1376</v>
      </c>
      <c r="F562" s="2" t="s">
        <v>7</v>
      </c>
    </row>
    <row r="563" spans="1:6" ht="15.6" customHeight="1">
      <c r="A563" s="12" t="s">
        <v>2400</v>
      </c>
      <c r="B563" s="12">
        <v>4</v>
      </c>
      <c r="C563" s="2" t="s">
        <v>25</v>
      </c>
      <c r="D563" s="2" t="s">
        <v>1382</v>
      </c>
      <c r="E563" s="2" t="s">
        <v>1383</v>
      </c>
      <c r="F563" s="2" t="s">
        <v>7</v>
      </c>
    </row>
    <row r="564" spans="1:6" ht="15.6" customHeight="1">
      <c r="A564" s="12" t="s">
        <v>2400</v>
      </c>
      <c r="B564" s="12">
        <v>4</v>
      </c>
      <c r="C564" s="2" t="s">
        <v>29</v>
      </c>
      <c r="D564" s="2" t="s">
        <v>1382</v>
      </c>
      <c r="E564" s="2" t="s">
        <v>1387</v>
      </c>
      <c r="F564" s="2" t="s">
        <v>7</v>
      </c>
    </row>
    <row r="565" spans="1:6" ht="15.6" customHeight="1">
      <c r="A565" s="12" t="s">
        <v>2400</v>
      </c>
      <c r="B565" s="12">
        <v>4</v>
      </c>
      <c r="C565" s="2" t="s">
        <v>32</v>
      </c>
      <c r="D565" s="2" t="s">
        <v>1363</v>
      </c>
      <c r="E565" s="2" t="s">
        <v>1391</v>
      </c>
      <c r="F565" s="2" t="s">
        <v>7</v>
      </c>
    </row>
    <row r="566" spans="1:6" ht="15.6" customHeight="1">
      <c r="A566" s="12" t="s">
        <v>2400</v>
      </c>
      <c r="B566" s="12">
        <v>4</v>
      </c>
      <c r="C566" s="2" t="s">
        <v>34</v>
      </c>
      <c r="D566" s="2" t="s">
        <v>1363</v>
      </c>
      <c r="E566" s="2" t="s">
        <v>1391</v>
      </c>
      <c r="F566" s="2" t="s">
        <v>7</v>
      </c>
    </row>
    <row r="567" spans="1:6" ht="15.6" customHeight="1">
      <c r="A567" s="12" t="s">
        <v>2400</v>
      </c>
      <c r="B567" s="12">
        <v>4</v>
      </c>
      <c r="C567" s="2" t="s">
        <v>35</v>
      </c>
      <c r="D567" s="2" t="s">
        <v>1363</v>
      </c>
      <c r="E567" s="2" t="s">
        <v>1391</v>
      </c>
      <c r="F567" s="2" t="s">
        <v>7</v>
      </c>
    </row>
    <row r="568" spans="1:6" ht="15.6" customHeight="1">
      <c r="A568" s="12" t="s">
        <v>2400</v>
      </c>
      <c r="B568" s="12">
        <v>4</v>
      </c>
      <c r="C568" s="2" t="s">
        <v>36</v>
      </c>
      <c r="D568" s="2" t="s">
        <v>1382</v>
      </c>
      <c r="E568" s="2" t="s">
        <v>1371</v>
      </c>
      <c r="F568" s="2" t="s">
        <v>7</v>
      </c>
    </row>
    <row r="569" spans="1:6" ht="15.6" customHeight="1">
      <c r="A569" s="12" t="s">
        <v>2400</v>
      </c>
      <c r="B569" s="12">
        <v>4</v>
      </c>
      <c r="C569" s="2" t="s">
        <v>39</v>
      </c>
      <c r="D569" s="2" t="s">
        <v>1382</v>
      </c>
      <c r="E569" s="2" t="s">
        <v>1376</v>
      </c>
      <c r="F569" s="2" t="s">
        <v>7</v>
      </c>
    </row>
    <row r="570" spans="1:6" ht="15.6" customHeight="1">
      <c r="A570" s="12" t="s">
        <v>2400</v>
      </c>
      <c r="B570" s="12">
        <v>4</v>
      </c>
      <c r="C570" s="2" t="s">
        <v>1759</v>
      </c>
      <c r="D570" s="2" t="s">
        <v>1363</v>
      </c>
      <c r="E570" s="2" t="s">
        <v>1364</v>
      </c>
      <c r="F570" s="2" t="s">
        <v>7</v>
      </c>
    </row>
    <row r="571" spans="1:6" ht="15.6" customHeight="1">
      <c r="A571" s="12" t="s">
        <v>2400</v>
      </c>
      <c r="B571" s="12">
        <v>4</v>
      </c>
      <c r="C571" s="2" t="s">
        <v>1760</v>
      </c>
      <c r="D571" s="2" t="s">
        <v>1363</v>
      </c>
      <c r="E571" s="2" t="s">
        <v>1364</v>
      </c>
      <c r="F571" s="2" t="s">
        <v>7</v>
      </c>
    </row>
    <row r="572" spans="1:6" ht="15.6" customHeight="1">
      <c r="A572" s="12" t="s">
        <v>2400</v>
      </c>
      <c r="B572" s="12">
        <v>4</v>
      </c>
      <c r="C572" s="2" t="s">
        <v>47</v>
      </c>
      <c r="D572" s="2" t="s">
        <v>1363</v>
      </c>
      <c r="E572" s="2" t="s">
        <v>1376</v>
      </c>
      <c r="F572" s="2" t="s">
        <v>7</v>
      </c>
    </row>
    <row r="573" spans="1:6" ht="15.6" customHeight="1">
      <c r="A573" s="12" t="s">
        <v>2400</v>
      </c>
      <c r="B573" s="12">
        <v>4</v>
      </c>
      <c r="C573" s="2" t="s">
        <v>50</v>
      </c>
      <c r="D573" s="2" t="s">
        <v>1363</v>
      </c>
      <c r="E573" s="2" t="s">
        <v>1371</v>
      </c>
      <c r="F573" s="2" t="s">
        <v>7</v>
      </c>
    </row>
    <row r="574" spans="1:6" ht="15.6" customHeight="1">
      <c r="A574" s="12" t="s">
        <v>2400</v>
      </c>
      <c r="B574" s="12">
        <v>4</v>
      </c>
      <c r="C574" s="2" t="s">
        <v>52</v>
      </c>
      <c r="D574" s="2" t="s">
        <v>1370</v>
      </c>
      <c r="E574" s="2" t="s">
        <v>1371</v>
      </c>
      <c r="F574" s="2" t="s">
        <v>7</v>
      </c>
    </row>
    <row r="575" spans="1:6" ht="15.6" customHeight="1">
      <c r="A575" s="12" t="s">
        <v>2400</v>
      </c>
      <c r="B575" s="12">
        <v>4</v>
      </c>
      <c r="C575" s="2" t="s">
        <v>53</v>
      </c>
      <c r="D575" s="2" t="s">
        <v>1370</v>
      </c>
      <c r="E575" s="2" t="s">
        <v>1383</v>
      </c>
      <c r="F575" s="2" t="s">
        <v>7</v>
      </c>
    </row>
    <row r="576" spans="1:6" ht="15.6" customHeight="1">
      <c r="A576" s="12" t="s">
        <v>2400</v>
      </c>
      <c r="B576" s="12">
        <v>4</v>
      </c>
      <c r="C576" s="2" t="s">
        <v>54</v>
      </c>
      <c r="D576" s="2" t="s">
        <v>1382</v>
      </c>
      <c r="E576" s="2" t="s">
        <v>1383</v>
      </c>
      <c r="F576" s="2" t="s">
        <v>7</v>
      </c>
    </row>
    <row r="577" spans="1:6" ht="15.6" customHeight="1">
      <c r="A577" s="12" t="s">
        <v>2400</v>
      </c>
      <c r="B577" s="12">
        <v>4</v>
      </c>
      <c r="C577" s="2" t="s">
        <v>55</v>
      </c>
      <c r="D577" s="2" t="s">
        <v>1382</v>
      </c>
      <c r="E577" s="2" t="s">
        <v>1387</v>
      </c>
      <c r="F577" s="2" t="s">
        <v>7</v>
      </c>
    </row>
    <row r="578" spans="1:6" ht="15.6" customHeight="1">
      <c r="A578" s="12" t="s">
        <v>2400</v>
      </c>
      <c r="B578" s="12">
        <v>4</v>
      </c>
      <c r="C578" s="2" t="s">
        <v>57</v>
      </c>
      <c r="D578" s="2" t="s">
        <v>1363</v>
      </c>
      <c r="E578" s="2" t="s">
        <v>1387</v>
      </c>
      <c r="F578" s="2" t="s">
        <v>7</v>
      </c>
    </row>
    <row r="579" spans="1:6" ht="15.6" customHeight="1">
      <c r="A579" s="12" t="s">
        <v>2400</v>
      </c>
      <c r="B579" s="12">
        <v>4</v>
      </c>
      <c r="C579" s="2" t="s">
        <v>58</v>
      </c>
      <c r="D579" s="2" t="s">
        <v>1363</v>
      </c>
      <c r="E579" s="2" t="s">
        <v>1387</v>
      </c>
      <c r="F579" s="2" t="s">
        <v>7</v>
      </c>
    </row>
    <row r="580" spans="1:6" ht="15.6" customHeight="1">
      <c r="A580" s="12" t="s">
        <v>2400</v>
      </c>
      <c r="B580" s="12">
        <v>4</v>
      </c>
      <c r="C580" s="2" t="s">
        <v>60</v>
      </c>
      <c r="D580" s="2" t="s">
        <v>1378</v>
      </c>
      <c r="E580" s="2" t="s">
        <v>1387</v>
      </c>
      <c r="F580" s="2" t="s">
        <v>7</v>
      </c>
    </row>
    <row r="581" spans="1:6" ht="15.6" customHeight="1">
      <c r="A581" s="12" t="s">
        <v>2400</v>
      </c>
      <c r="B581" s="12">
        <v>4</v>
      </c>
      <c r="C581" s="2" t="s">
        <v>61</v>
      </c>
      <c r="D581" s="2" t="s">
        <v>1378</v>
      </c>
      <c r="E581" s="2" t="s">
        <v>1387</v>
      </c>
      <c r="F581" s="2" t="s">
        <v>7</v>
      </c>
    </row>
    <row r="582" spans="1:6" ht="15.6" customHeight="1">
      <c r="A582" s="12" t="s">
        <v>2400</v>
      </c>
      <c r="B582" s="12">
        <v>4</v>
      </c>
      <c r="C582" s="2" t="s">
        <v>1761</v>
      </c>
      <c r="D582" s="2" t="s">
        <v>1382</v>
      </c>
      <c r="E582" s="2" t="s">
        <v>1383</v>
      </c>
      <c r="F582" s="2" t="s">
        <v>7</v>
      </c>
    </row>
    <row r="583" spans="1:6" ht="15.6" customHeight="1">
      <c r="A583" s="12" t="s">
        <v>2400</v>
      </c>
      <c r="B583" s="12">
        <v>4</v>
      </c>
      <c r="C583" s="2" t="s">
        <v>66</v>
      </c>
      <c r="D583" s="2" t="s">
        <v>1382</v>
      </c>
      <c r="E583" s="2" t="s">
        <v>1383</v>
      </c>
      <c r="F583" s="2" t="s">
        <v>7</v>
      </c>
    </row>
    <row r="584" spans="1:6" ht="15.6" customHeight="1">
      <c r="A584" s="12" t="s">
        <v>2400</v>
      </c>
      <c r="B584" s="12">
        <v>4</v>
      </c>
      <c r="C584" s="2" t="s">
        <v>69</v>
      </c>
      <c r="D584" s="2" t="s">
        <v>1382</v>
      </c>
      <c r="E584" s="2" t="s">
        <v>1371</v>
      </c>
      <c r="F584" s="2" t="s">
        <v>7</v>
      </c>
    </row>
    <row r="585" spans="1:6" ht="15.6" customHeight="1">
      <c r="A585" s="12" t="s">
        <v>2400</v>
      </c>
      <c r="B585" s="12">
        <v>4</v>
      </c>
      <c r="C585" s="2" t="s">
        <v>70</v>
      </c>
      <c r="D585" s="2" t="s">
        <v>1422</v>
      </c>
      <c r="E585" s="2" t="s">
        <v>1383</v>
      </c>
      <c r="F585" s="2" t="s">
        <v>7</v>
      </c>
    </row>
    <row r="586" spans="1:6" ht="15.6" customHeight="1">
      <c r="A586" s="12" t="s">
        <v>2400</v>
      </c>
      <c r="B586" s="12">
        <v>4</v>
      </c>
      <c r="C586" s="2" t="s">
        <v>72</v>
      </c>
      <c r="D586" s="2" t="s">
        <v>1378</v>
      </c>
      <c r="E586" s="2" t="s">
        <v>1424</v>
      </c>
      <c r="F586" s="2" t="s">
        <v>7</v>
      </c>
    </row>
    <row r="587" spans="1:6" ht="15.6" customHeight="1">
      <c r="A587" s="12" t="s">
        <v>2400</v>
      </c>
      <c r="B587" s="12">
        <v>4</v>
      </c>
      <c r="C587" s="2" t="s">
        <v>75</v>
      </c>
      <c r="D587" s="2" t="s">
        <v>1382</v>
      </c>
      <c r="E587" s="2" t="s">
        <v>1371</v>
      </c>
      <c r="F587" s="2" t="s">
        <v>7</v>
      </c>
    </row>
    <row r="588" spans="1:6" ht="15.6" customHeight="1">
      <c r="A588" s="12" t="s">
        <v>2400</v>
      </c>
      <c r="B588" s="12">
        <v>4</v>
      </c>
      <c r="C588" s="2" t="s">
        <v>80</v>
      </c>
      <c r="D588" s="2" t="s">
        <v>1382</v>
      </c>
      <c r="E588" s="2" t="s">
        <v>1371</v>
      </c>
      <c r="F588" s="2" t="s">
        <v>7</v>
      </c>
    </row>
    <row r="589" spans="1:6" ht="15.6" customHeight="1">
      <c r="A589" s="12" t="s">
        <v>2400</v>
      </c>
      <c r="B589" s="12">
        <v>4</v>
      </c>
      <c r="C589" s="2" t="s">
        <v>81</v>
      </c>
      <c r="D589" s="2" t="s">
        <v>1382</v>
      </c>
      <c r="E589" s="2" t="s">
        <v>1371</v>
      </c>
      <c r="F589" s="2" t="s">
        <v>7</v>
      </c>
    </row>
    <row r="590" spans="1:6" ht="15.6" customHeight="1">
      <c r="A590" s="12" t="s">
        <v>2400</v>
      </c>
      <c r="B590" s="12">
        <v>4</v>
      </c>
      <c r="C590" s="2" t="s">
        <v>82</v>
      </c>
      <c r="D590" s="2" t="s">
        <v>1382</v>
      </c>
      <c r="E590" s="2" t="s">
        <v>1371</v>
      </c>
      <c r="F590" s="2" t="s">
        <v>7</v>
      </c>
    </row>
    <row r="591" spans="1:6" ht="15.6" customHeight="1">
      <c r="A591" s="12" t="s">
        <v>2400</v>
      </c>
      <c r="B591" s="12">
        <v>4</v>
      </c>
      <c r="C591" s="2" t="s">
        <v>1762</v>
      </c>
      <c r="D591" s="2" t="s">
        <v>1363</v>
      </c>
      <c r="E591" s="2" t="s">
        <v>1425</v>
      </c>
      <c r="F591" s="2" t="s">
        <v>7</v>
      </c>
    </row>
    <row r="592" spans="1:6" ht="15.6" customHeight="1">
      <c r="A592" s="12" t="s">
        <v>2400</v>
      </c>
      <c r="B592" s="12">
        <v>4</v>
      </c>
      <c r="C592" s="2" t="s">
        <v>1763</v>
      </c>
      <c r="D592" s="2" t="s">
        <v>1363</v>
      </c>
      <c r="E592" s="2" t="s">
        <v>1425</v>
      </c>
      <c r="F592" s="2" t="s">
        <v>7</v>
      </c>
    </row>
    <row r="593" spans="1:6" ht="15.6" customHeight="1">
      <c r="A593" s="12" t="s">
        <v>2400</v>
      </c>
      <c r="B593" s="12">
        <v>4</v>
      </c>
      <c r="C593" s="2" t="s">
        <v>1764</v>
      </c>
      <c r="D593" s="2" t="s">
        <v>1363</v>
      </c>
      <c r="E593" s="2" t="s">
        <v>1425</v>
      </c>
      <c r="F593" s="2" t="s">
        <v>7</v>
      </c>
    </row>
    <row r="594" spans="1:6" ht="15.6" customHeight="1">
      <c r="A594" s="12" t="s">
        <v>2400</v>
      </c>
      <c r="B594" s="12">
        <v>4</v>
      </c>
      <c r="C594" s="2" t="s">
        <v>89</v>
      </c>
      <c r="D594" s="2" t="s">
        <v>1378</v>
      </c>
      <c r="E594" s="2" t="s">
        <v>1371</v>
      </c>
      <c r="F594" s="2" t="s">
        <v>7</v>
      </c>
    </row>
    <row r="595" spans="1:6" ht="15.6" customHeight="1">
      <c r="A595" s="12" t="s">
        <v>2400</v>
      </c>
      <c r="B595" s="12">
        <v>4</v>
      </c>
      <c r="C595" s="2" t="s">
        <v>90</v>
      </c>
      <c r="D595" s="2" t="s">
        <v>1378</v>
      </c>
      <c r="E595" s="2" t="s">
        <v>1371</v>
      </c>
      <c r="F595" s="2" t="s">
        <v>7</v>
      </c>
    </row>
    <row r="596" spans="1:6" ht="15.6" customHeight="1">
      <c r="A596" s="12" t="s">
        <v>2400</v>
      </c>
      <c r="B596" s="12">
        <v>4</v>
      </c>
      <c r="C596" s="2" t="s">
        <v>94</v>
      </c>
      <c r="D596" s="2" t="s">
        <v>1370</v>
      </c>
      <c r="E596" s="2" t="s">
        <v>1425</v>
      </c>
      <c r="F596" s="2" t="s">
        <v>7</v>
      </c>
    </row>
    <row r="597" spans="1:6" ht="15.6" customHeight="1">
      <c r="A597" s="12" t="s">
        <v>2400</v>
      </c>
      <c r="B597" s="12">
        <v>4</v>
      </c>
      <c r="C597" s="2" t="s">
        <v>99</v>
      </c>
      <c r="D597" s="2" t="s">
        <v>1382</v>
      </c>
      <c r="E597" s="2" t="s">
        <v>1391</v>
      </c>
      <c r="F597" s="2" t="s">
        <v>7</v>
      </c>
    </row>
    <row r="598" spans="1:6" ht="15.6" customHeight="1">
      <c r="A598" s="12" t="s">
        <v>2400</v>
      </c>
      <c r="B598" s="12">
        <v>4</v>
      </c>
      <c r="C598" s="2" t="s">
        <v>1768</v>
      </c>
      <c r="D598" s="2" t="s">
        <v>1378</v>
      </c>
      <c r="E598" s="2" t="s">
        <v>1371</v>
      </c>
      <c r="F598" s="2" t="s">
        <v>7</v>
      </c>
    </row>
    <row r="599" spans="1:6" ht="15.6" customHeight="1">
      <c r="A599" s="12" t="s">
        <v>2400</v>
      </c>
      <c r="B599" s="12">
        <v>4</v>
      </c>
      <c r="C599" s="2" t="s">
        <v>1769</v>
      </c>
      <c r="D599" s="2" t="s">
        <v>1378</v>
      </c>
      <c r="E599" s="2" t="s">
        <v>1387</v>
      </c>
      <c r="F599" s="2" t="s">
        <v>7</v>
      </c>
    </row>
    <row r="600" spans="1:6" ht="15.6" customHeight="1">
      <c r="A600" s="12" t="s">
        <v>2400</v>
      </c>
      <c r="B600" s="12">
        <v>4</v>
      </c>
      <c r="C600" s="2" t="s">
        <v>103</v>
      </c>
      <c r="D600" s="2" t="s">
        <v>1370</v>
      </c>
      <c r="E600" s="2" t="s">
        <v>1376</v>
      </c>
      <c r="F600" s="2" t="s">
        <v>7</v>
      </c>
    </row>
    <row r="601" spans="1:6" ht="15.6" customHeight="1">
      <c r="A601" s="12" t="s">
        <v>2400</v>
      </c>
      <c r="B601" s="12">
        <v>4</v>
      </c>
      <c r="C601" s="2" t="s">
        <v>121</v>
      </c>
      <c r="D601" s="2" t="s">
        <v>1422</v>
      </c>
      <c r="E601" s="2" t="s">
        <v>1383</v>
      </c>
      <c r="F601" s="2" t="s">
        <v>7</v>
      </c>
    </row>
    <row r="602" spans="1:6" ht="15.6" customHeight="1">
      <c r="A602" s="12" t="s">
        <v>2400</v>
      </c>
      <c r="B602" s="12">
        <v>4</v>
      </c>
      <c r="C602" s="2" t="s">
        <v>122</v>
      </c>
      <c r="D602" s="2" t="s">
        <v>1422</v>
      </c>
      <c r="E602" s="2" t="s">
        <v>1383</v>
      </c>
      <c r="F602" s="2" t="s">
        <v>7</v>
      </c>
    </row>
    <row r="603" spans="1:6" ht="15.6" customHeight="1">
      <c r="A603" s="12" t="s">
        <v>2400</v>
      </c>
      <c r="B603" s="12">
        <v>4</v>
      </c>
      <c r="C603" s="2" t="s">
        <v>125</v>
      </c>
      <c r="D603" s="2" t="s">
        <v>1422</v>
      </c>
      <c r="E603" s="2" t="s">
        <v>1383</v>
      </c>
      <c r="F603" s="2" t="s">
        <v>7</v>
      </c>
    </row>
    <row r="604" spans="1:6" ht="15.6" customHeight="1">
      <c r="A604" s="12" t="s">
        <v>2400</v>
      </c>
      <c r="B604" s="12">
        <v>4</v>
      </c>
      <c r="C604" s="2" t="s">
        <v>134</v>
      </c>
      <c r="D604" s="2" t="s">
        <v>1370</v>
      </c>
      <c r="E604" s="2" t="s">
        <v>1425</v>
      </c>
      <c r="F604" s="2" t="s">
        <v>7</v>
      </c>
    </row>
    <row r="605" spans="1:6" ht="15.6" customHeight="1">
      <c r="A605" s="12" t="s">
        <v>2400</v>
      </c>
      <c r="B605" s="12">
        <v>4</v>
      </c>
      <c r="C605" s="2" t="s">
        <v>135</v>
      </c>
      <c r="D605" s="2" t="s">
        <v>1370</v>
      </c>
      <c r="E605" s="2" t="s">
        <v>1376</v>
      </c>
      <c r="F605" s="2" t="s">
        <v>7</v>
      </c>
    </row>
    <row r="606" spans="1:6" ht="15.6" customHeight="1">
      <c r="A606" s="12" t="s">
        <v>2400</v>
      </c>
      <c r="B606" s="12">
        <v>4</v>
      </c>
      <c r="C606" s="2" t="s">
        <v>137</v>
      </c>
      <c r="D606" s="2" t="s">
        <v>1363</v>
      </c>
      <c r="E606" s="2" t="s">
        <v>1376</v>
      </c>
      <c r="F606" s="2" t="s">
        <v>7</v>
      </c>
    </row>
    <row r="607" spans="1:6" ht="15.6" customHeight="1">
      <c r="A607" s="12" t="s">
        <v>2400</v>
      </c>
      <c r="B607" s="12">
        <v>4</v>
      </c>
      <c r="C607" s="2" t="s">
        <v>144</v>
      </c>
      <c r="D607" s="2" t="s">
        <v>1370</v>
      </c>
      <c r="E607" s="2" t="s">
        <v>1383</v>
      </c>
      <c r="F607" s="2" t="s">
        <v>7</v>
      </c>
    </row>
    <row r="608" spans="1:6" ht="15.6" customHeight="1">
      <c r="A608" s="12" t="s">
        <v>2400</v>
      </c>
      <c r="B608" s="12">
        <v>4</v>
      </c>
      <c r="C608" s="2" t="s">
        <v>145</v>
      </c>
      <c r="D608" s="2" t="s">
        <v>1435</v>
      </c>
      <c r="E608" s="2" t="s">
        <v>1387</v>
      </c>
      <c r="F608" s="2" t="s">
        <v>7</v>
      </c>
    </row>
    <row r="609" spans="1:6" ht="15.6" customHeight="1">
      <c r="A609" s="12" t="s">
        <v>2400</v>
      </c>
      <c r="B609" s="12">
        <v>4</v>
      </c>
      <c r="C609" s="2" t="s">
        <v>146</v>
      </c>
      <c r="D609" s="2" t="s">
        <v>1363</v>
      </c>
      <c r="E609" s="2" t="s">
        <v>1364</v>
      </c>
      <c r="F609" s="2" t="s">
        <v>7</v>
      </c>
    </row>
    <row r="610" spans="1:6" ht="15.6" customHeight="1">
      <c r="A610" s="12" t="s">
        <v>2400</v>
      </c>
      <c r="B610" s="12">
        <v>4</v>
      </c>
      <c r="C610" s="2" t="s">
        <v>150</v>
      </c>
      <c r="D610" s="2" t="s">
        <v>1370</v>
      </c>
      <c r="E610" s="2" t="s">
        <v>1424</v>
      </c>
      <c r="F610" s="2" t="s">
        <v>7</v>
      </c>
    </row>
    <row r="611" spans="1:6" ht="15.6" customHeight="1">
      <c r="A611" s="12" t="s">
        <v>2400</v>
      </c>
      <c r="B611" s="12">
        <v>4</v>
      </c>
      <c r="C611" s="2" t="s">
        <v>152</v>
      </c>
      <c r="D611" s="2" t="s">
        <v>1370</v>
      </c>
      <c r="E611" s="2" t="s">
        <v>1424</v>
      </c>
      <c r="F611" s="2" t="s">
        <v>7</v>
      </c>
    </row>
    <row r="612" spans="1:6" ht="15.6" customHeight="1">
      <c r="A612" s="12" t="s">
        <v>2400</v>
      </c>
      <c r="B612" s="12">
        <v>4</v>
      </c>
      <c r="C612" s="2" t="s">
        <v>154</v>
      </c>
      <c r="D612" s="2" t="s">
        <v>1370</v>
      </c>
      <c r="E612" s="2" t="s">
        <v>1425</v>
      </c>
      <c r="F612" s="2" t="s">
        <v>7</v>
      </c>
    </row>
    <row r="613" spans="1:6" ht="15.6" customHeight="1">
      <c r="A613" s="12" t="s">
        <v>2400</v>
      </c>
      <c r="B613" s="12">
        <v>4</v>
      </c>
      <c r="C613" s="2" t="s">
        <v>160</v>
      </c>
      <c r="D613" s="2" t="s">
        <v>1435</v>
      </c>
      <c r="E613" s="2" t="s">
        <v>1387</v>
      </c>
      <c r="F613" s="2" t="s">
        <v>7</v>
      </c>
    </row>
    <row r="614" spans="1:6" ht="15.6" customHeight="1">
      <c r="A614" s="12" t="s">
        <v>2400</v>
      </c>
      <c r="B614" s="12">
        <v>4</v>
      </c>
      <c r="C614" s="2" t="s">
        <v>162</v>
      </c>
      <c r="D614" s="2" t="s">
        <v>1370</v>
      </c>
      <c r="E614" s="2" t="s">
        <v>1376</v>
      </c>
      <c r="F614" s="2" t="s">
        <v>7</v>
      </c>
    </row>
    <row r="615" spans="1:6" ht="15.6" customHeight="1">
      <c r="A615" s="12" t="s">
        <v>2400</v>
      </c>
      <c r="B615" s="12">
        <v>4</v>
      </c>
      <c r="C615" s="2" t="s">
        <v>163</v>
      </c>
      <c r="D615" s="2" t="s">
        <v>1370</v>
      </c>
      <c r="E615" s="2" t="s">
        <v>1425</v>
      </c>
      <c r="F615" s="2" t="s">
        <v>7</v>
      </c>
    </row>
    <row r="616" spans="1:6" ht="15.6" customHeight="1">
      <c r="A616" s="12" t="s">
        <v>2400</v>
      </c>
      <c r="B616" s="12">
        <v>4</v>
      </c>
      <c r="C616" s="2" t="s">
        <v>164</v>
      </c>
      <c r="D616" s="2" t="s">
        <v>1370</v>
      </c>
      <c r="E616" s="2" t="s">
        <v>1425</v>
      </c>
      <c r="F616" s="2" t="s">
        <v>7</v>
      </c>
    </row>
    <row r="617" spans="1:6" ht="15.6" customHeight="1">
      <c r="A617" s="12" t="s">
        <v>2400</v>
      </c>
      <c r="B617" s="12">
        <v>4</v>
      </c>
      <c r="C617" s="2" t="s">
        <v>166</v>
      </c>
      <c r="D617" s="2" t="s">
        <v>1363</v>
      </c>
      <c r="E617" s="2" t="s">
        <v>1376</v>
      </c>
      <c r="F617" s="2" t="s">
        <v>7</v>
      </c>
    </row>
    <row r="618" spans="1:6" ht="15.6" customHeight="1">
      <c r="A618" s="12" t="s">
        <v>2400</v>
      </c>
      <c r="B618" s="12">
        <v>4</v>
      </c>
      <c r="C618" s="2" t="s">
        <v>168</v>
      </c>
      <c r="D618" s="2" t="s">
        <v>1370</v>
      </c>
      <c r="E618" s="2" t="s">
        <v>1383</v>
      </c>
      <c r="F618" s="2" t="s">
        <v>7</v>
      </c>
    </row>
    <row r="619" spans="1:6" ht="15.6" customHeight="1">
      <c r="A619" s="12" t="s">
        <v>2400</v>
      </c>
      <c r="B619" s="12">
        <v>4</v>
      </c>
      <c r="C619" s="2" t="s">
        <v>169</v>
      </c>
      <c r="D619" s="2" t="s">
        <v>1363</v>
      </c>
      <c r="E619" s="2" t="s">
        <v>1364</v>
      </c>
      <c r="F619" s="2" t="s">
        <v>7</v>
      </c>
    </row>
    <row r="620" spans="1:6" ht="15.6" customHeight="1">
      <c r="A620" s="12" t="s">
        <v>2400</v>
      </c>
      <c r="B620" s="12">
        <v>4</v>
      </c>
      <c r="C620" s="2" t="s">
        <v>172</v>
      </c>
      <c r="D620" s="2" t="s">
        <v>1370</v>
      </c>
      <c r="E620" s="2" t="s">
        <v>1431</v>
      </c>
      <c r="F620" s="2" t="s">
        <v>7</v>
      </c>
    </row>
    <row r="621" spans="1:6" ht="15.6" customHeight="1">
      <c r="A621" s="12" t="s">
        <v>2400</v>
      </c>
      <c r="B621" s="12">
        <v>4</v>
      </c>
      <c r="C621" s="2" t="s">
        <v>173</v>
      </c>
      <c r="D621" s="2" t="s">
        <v>1370</v>
      </c>
      <c r="E621" s="2" t="s">
        <v>1376</v>
      </c>
      <c r="F621" s="2" t="s">
        <v>7</v>
      </c>
    </row>
    <row r="622" spans="1:6" ht="15.6" customHeight="1">
      <c r="A622" s="12" t="s">
        <v>2400</v>
      </c>
      <c r="B622" s="12">
        <v>4</v>
      </c>
      <c r="C622" s="2" t="s">
        <v>174</v>
      </c>
      <c r="D622" s="2" t="s">
        <v>1370</v>
      </c>
      <c r="E622" s="2" t="s">
        <v>1376</v>
      </c>
      <c r="F622" s="2" t="s">
        <v>7</v>
      </c>
    </row>
    <row r="623" spans="1:6" ht="15.6" customHeight="1">
      <c r="A623" s="12" t="s">
        <v>2400</v>
      </c>
      <c r="B623" s="12">
        <v>4</v>
      </c>
      <c r="C623" s="2" t="s">
        <v>175</v>
      </c>
      <c r="D623" s="2" t="s">
        <v>1363</v>
      </c>
      <c r="E623" s="2" t="s">
        <v>1364</v>
      </c>
      <c r="F623" s="2" t="s">
        <v>7</v>
      </c>
    </row>
    <row r="624" spans="1:6" ht="15.6" customHeight="1">
      <c r="A624" s="12" t="s">
        <v>2400</v>
      </c>
      <c r="B624" s="12">
        <v>4</v>
      </c>
      <c r="C624" s="2" t="s">
        <v>176</v>
      </c>
      <c r="D624" s="2" t="s">
        <v>1370</v>
      </c>
      <c r="E624" s="2" t="s">
        <v>1376</v>
      </c>
      <c r="F624" s="2" t="s">
        <v>7</v>
      </c>
    </row>
    <row r="625" spans="1:6" ht="15.6" customHeight="1">
      <c r="A625" s="12" t="s">
        <v>2400</v>
      </c>
      <c r="B625" s="12">
        <v>4</v>
      </c>
      <c r="C625" s="2" t="s">
        <v>178</v>
      </c>
      <c r="D625" s="2" t="s">
        <v>1382</v>
      </c>
      <c r="E625" s="2" t="s">
        <v>1424</v>
      </c>
      <c r="F625" s="2" t="s">
        <v>7</v>
      </c>
    </row>
    <row r="626" spans="1:6" ht="15.6" customHeight="1">
      <c r="A626" s="12" t="s">
        <v>2400</v>
      </c>
      <c r="B626" s="12">
        <v>4</v>
      </c>
      <c r="C626" s="2" t="s">
        <v>179</v>
      </c>
      <c r="D626" s="2" t="s">
        <v>1370</v>
      </c>
      <c r="E626" s="2" t="s">
        <v>1376</v>
      </c>
      <c r="F626" s="2" t="s">
        <v>7</v>
      </c>
    </row>
    <row r="627" spans="1:6" ht="15.6" customHeight="1">
      <c r="A627" s="12" t="s">
        <v>2400</v>
      </c>
      <c r="B627" s="12">
        <v>4</v>
      </c>
      <c r="C627" s="2" t="s">
        <v>181</v>
      </c>
      <c r="D627" s="2" t="s">
        <v>1435</v>
      </c>
      <c r="E627" s="2" t="s">
        <v>1387</v>
      </c>
      <c r="F627" s="2" t="s">
        <v>7</v>
      </c>
    </row>
    <row r="628" spans="1:6" ht="15.6" customHeight="1">
      <c r="A628" s="12" t="s">
        <v>2400</v>
      </c>
      <c r="B628" s="12">
        <v>4</v>
      </c>
      <c r="C628" s="2" t="s">
        <v>182</v>
      </c>
      <c r="D628" s="2" t="s">
        <v>1435</v>
      </c>
      <c r="E628" s="2" t="s">
        <v>1387</v>
      </c>
      <c r="F628" s="2" t="s">
        <v>7</v>
      </c>
    </row>
    <row r="629" spans="1:6" ht="15.6" customHeight="1">
      <c r="A629" s="12" t="s">
        <v>2400</v>
      </c>
      <c r="B629" s="12">
        <v>4</v>
      </c>
      <c r="C629" s="2" t="s">
        <v>185</v>
      </c>
      <c r="D629" s="2" t="s">
        <v>1435</v>
      </c>
      <c r="E629" s="2" t="s">
        <v>1445</v>
      </c>
      <c r="F629" s="2" t="s">
        <v>7</v>
      </c>
    </row>
    <row r="630" spans="1:6" ht="15.6" customHeight="1">
      <c r="A630" s="12" t="s">
        <v>2400</v>
      </c>
      <c r="B630" s="12">
        <v>4</v>
      </c>
      <c r="C630" s="2" t="s">
        <v>186</v>
      </c>
      <c r="D630" s="2" t="s">
        <v>1422</v>
      </c>
      <c r="E630" s="2" t="s">
        <v>1376</v>
      </c>
      <c r="F630" s="2" t="s">
        <v>7</v>
      </c>
    </row>
    <row r="631" spans="1:6" ht="15.6" customHeight="1">
      <c r="A631" s="12" t="s">
        <v>2400</v>
      </c>
      <c r="B631" s="12">
        <v>4</v>
      </c>
      <c r="C631" s="2" t="s">
        <v>187</v>
      </c>
      <c r="D631" s="2" t="s">
        <v>1370</v>
      </c>
      <c r="E631" s="2" t="s">
        <v>1376</v>
      </c>
      <c r="F631" s="2" t="s">
        <v>7</v>
      </c>
    </row>
    <row r="632" spans="1:6" ht="15.6" customHeight="1">
      <c r="A632" s="12" t="s">
        <v>2400</v>
      </c>
      <c r="B632" s="12">
        <v>4</v>
      </c>
      <c r="C632" s="2" t="s">
        <v>195</v>
      </c>
      <c r="D632" s="2" t="s">
        <v>1363</v>
      </c>
      <c r="E632" s="2" t="s">
        <v>1364</v>
      </c>
      <c r="F632" s="2" t="s">
        <v>7</v>
      </c>
    </row>
    <row r="633" spans="1:6" ht="15.6" customHeight="1">
      <c r="A633" s="12" t="s">
        <v>2400</v>
      </c>
      <c r="B633" s="12">
        <v>4</v>
      </c>
      <c r="C633" s="2" t="s">
        <v>197</v>
      </c>
      <c r="D633" s="2" t="s">
        <v>1363</v>
      </c>
      <c r="E633" s="2" t="s">
        <v>1364</v>
      </c>
      <c r="F633" s="2" t="s">
        <v>7</v>
      </c>
    </row>
    <row r="634" spans="1:6" ht="15.6" customHeight="1">
      <c r="A634" s="12" t="s">
        <v>2400</v>
      </c>
      <c r="B634" s="12">
        <v>4</v>
      </c>
      <c r="C634" s="2" t="s">
        <v>198</v>
      </c>
      <c r="D634" s="2" t="s">
        <v>1435</v>
      </c>
      <c r="E634" s="2" t="s">
        <v>1387</v>
      </c>
      <c r="F634" s="2" t="s">
        <v>7</v>
      </c>
    </row>
    <row r="635" spans="1:6" ht="15.6" customHeight="1">
      <c r="A635" s="12" t="s">
        <v>2400</v>
      </c>
      <c r="B635" s="12">
        <v>4</v>
      </c>
      <c r="C635" s="2" t="s">
        <v>199</v>
      </c>
      <c r="D635" s="2" t="s">
        <v>1435</v>
      </c>
      <c r="E635" s="2" t="s">
        <v>1387</v>
      </c>
      <c r="F635" s="2" t="s">
        <v>7</v>
      </c>
    </row>
    <row r="636" spans="1:6" ht="15.6" customHeight="1">
      <c r="A636" s="12" t="s">
        <v>2400</v>
      </c>
      <c r="B636" s="12">
        <v>4</v>
      </c>
      <c r="C636" s="2" t="s">
        <v>202</v>
      </c>
      <c r="D636" s="2" t="s">
        <v>1435</v>
      </c>
      <c r="E636" s="2" t="s">
        <v>1387</v>
      </c>
      <c r="F636" s="2" t="s">
        <v>7</v>
      </c>
    </row>
    <row r="637" spans="1:6" ht="15.6" customHeight="1">
      <c r="A637" s="12" t="s">
        <v>2400</v>
      </c>
      <c r="B637" s="12">
        <v>4</v>
      </c>
      <c r="C637" s="2" t="s">
        <v>207</v>
      </c>
      <c r="D637" s="2" t="s">
        <v>1370</v>
      </c>
      <c r="E637" s="2" t="s">
        <v>1383</v>
      </c>
      <c r="F637" s="2" t="s">
        <v>7</v>
      </c>
    </row>
    <row r="638" spans="1:6" ht="15.6" customHeight="1">
      <c r="A638" s="12" t="s">
        <v>2400</v>
      </c>
      <c r="B638" s="12">
        <v>4</v>
      </c>
      <c r="C638" s="2" t="s">
        <v>210</v>
      </c>
      <c r="D638" s="2" t="s">
        <v>1370</v>
      </c>
      <c r="E638" s="2" t="s">
        <v>1447</v>
      </c>
      <c r="F638" s="2" t="s">
        <v>7</v>
      </c>
    </row>
    <row r="639" spans="1:6" ht="15.6" customHeight="1">
      <c r="A639" s="12" t="s">
        <v>2400</v>
      </c>
      <c r="B639" s="12">
        <v>4</v>
      </c>
      <c r="C639" s="2" t="s">
        <v>215</v>
      </c>
      <c r="D639" s="2" t="s">
        <v>1435</v>
      </c>
      <c r="E639" s="2" t="s">
        <v>1387</v>
      </c>
      <c r="F639" s="2" t="s">
        <v>7</v>
      </c>
    </row>
    <row r="640" spans="1:6" ht="15.6" customHeight="1">
      <c r="A640" s="12" t="s">
        <v>2400</v>
      </c>
      <c r="B640" s="12">
        <v>4</v>
      </c>
      <c r="C640" s="2" t="s">
        <v>216</v>
      </c>
      <c r="D640" s="2" t="s">
        <v>1435</v>
      </c>
      <c r="E640" s="2" t="s">
        <v>1387</v>
      </c>
      <c r="F640" s="2" t="s">
        <v>7</v>
      </c>
    </row>
    <row r="641" spans="1:6" ht="15.6" customHeight="1">
      <c r="A641" s="12" t="s">
        <v>2400</v>
      </c>
      <c r="B641" s="12">
        <v>4</v>
      </c>
      <c r="C641" s="2" t="s">
        <v>220</v>
      </c>
      <c r="D641" s="2" t="s">
        <v>1370</v>
      </c>
      <c r="E641" s="2" t="s">
        <v>1425</v>
      </c>
      <c r="F641" s="2" t="s">
        <v>7</v>
      </c>
    </row>
    <row r="642" spans="1:6" ht="15.6" customHeight="1">
      <c r="A642" s="12" t="s">
        <v>2400</v>
      </c>
      <c r="B642" s="12">
        <v>4</v>
      </c>
      <c r="C642" s="2" t="s">
        <v>224</v>
      </c>
      <c r="D642" s="2" t="s">
        <v>1363</v>
      </c>
      <c r="E642" s="2" t="s">
        <v>1448</v>
      </c>
      <c r="F642" s="2" t="s">
        <v>7</v>
      </c>
    </row>
    <row r="643" spans="1:6" ht="15.6" customHeight="1">
      <c r="A643" s="12" t="s">
        <v>2400</v>
      </c>
      <c r="B643" s="12">
        <v>4</v>
      </c>
      <c r="C643" s="2" t="s">
        <v>225</v>
      </c>
      <c r="D643" s="2" t="s">
        <v>1363</v>
      </c>
      <c r="E643" s="2" t="s">
        <v>1448</v>
      </c>
      <c r="F643" s="2" t="s">
        <v>7</v>
      </c>
    </row>
    <row r="644" spans="1:6" ht="15.6" customHeight="1">
      <c r="A644" s="12" t="s">
        <v>2400</v>
      </c>
      <c r="B644" s="12">
        <v>4</v>
      </c>
      <c r="C644" s="2" t="s">
        <v>226</v>
      </c>
      <c r="D644" s="2" t="s">
        <v>1363</v>
      </c>
      <c r="E644" s="2" t="s">
        <v>1364</v>
      </c>
      <c r="F644" s="2" t="s">
        <v>7</v>
      </c>
    </row>
    <row r="645" spans="1:6" ht="15.6" customHeight="1">
      <c r="A645" s="12" t="s">
        <v>2400</v>
      </c>
      <c r="B645" s="12">
        <v>4</v>
      </c>
      <c r="C645" s="2" t="s">
        <v>227</v>
      </c>
      <c r="D645" s="2" t="s">
        <v>1363</v>
      </c>
      <c r="E645" s="2" t="s">
        <v>1364</v>
      </c>
      <c r="F645" s="2" t="s">
        <v>7</v>
      </c>
    </row>
    <row r="646" spans="1:6" ht="15.6" customHeight="1">
      <c r="A646" s="12" t="s">
        <v>2400</v>
      </c>
      <c r="B646" s="12">
        <v>4</v>
      </c>
      <c r="C646" s="2" t="s">
        <v>229</v>
      </c>
      <c r="D646" s="2" t="s">
        <v>1370</v>
      </c>
      <c r="E646" s="2" t="s">
        <v>1425</v>
      </c>
      <c r="F646" s="2" t="s">
        <v>7</v>
      </c>
    </row>
    <row r="647" spans="1:6" ht="15.6" customHeight="1">
      <c r="A647" s="12" t="s">
        <v>2400</v>
      </c>
      <c r="B647" s="12">
        <v>4</v>
      </c>
      <c r="C647" s="2" t="s">
        <v>231</v>
      </c>
      <c r="D647" s="2" t="s">
        <v>2455</v>
      </c>
      <c r="E647" s="2" t="s">
        <v>1371</v>
      </c>
      <c r="F647" s="2" t="s">
        <v>7</v>
      </c>
    </row>
    <row r="648" spans="1:6" ht="15.6" customHeight="1">
      <c r="A648" s="12" t="s">
        <v>2400</v>
      </c>
      <c r="B648" s="12">
        <v>4</v>
      </c>
      <c r="C648" s="2" t="s">
        <v>233</v>
      </c>
      <c r="D648" s="2" t="s">
        <v>1382</v>
      </c>
      <c r="E648" s="2" t="s">
        <v>1383</v>
      </c>
      <c r="F648" s="2" t="s">
        <v>7</v>
      </c>
    </row>
    <row r="649" spans="1:6" ht="15.6" customHeight="1">
      <c r="A649" s="12" t="s">
        <v>2400</v>
      </c>
      <c r="B649" s="12">
        <v>4</v>
      </c>
      <c r="C649" s="2" t="s">
        <v>235</v>
      </c>
      <c r="D649" s="2" t="s">
        <v>1382</v>
      </c>
      <c r="E649" s="2" t="s">
        <v>1364</v>
      </c>
      <c r="F649" s="2" t="s">
        <v>7</v>
      </c>
    </row>
    <row r="650" spans="1:6" ht="15.6" customHeight="1">
      <c r="A650" s="12" t="s">
        <v>2400</v>
      </c>
      <c r="B650" s="12">
        <v>4</v>
      </c>
      <c r="C650" s="2" t="s">
        <v>239</v>
      </c>
      <c r="D650" s="2" t="s">
        <v>1435</v>
      </c>
      <c r="E650" s="2" t="s">
        <v>1371</v>
      </c>
      <c r="F650" s="2" t="s">
        <v>7</v>
      </c>
    </row>
    <row r="651" spans="1:6" ht="15.6" customHeight="1">
      <c r="A651" s="12" t="s">
        <v>2400</v>
      </c>
      <c r="B651" s="12">
        <v>4</v>
      </c>
      <c r="C651" s="2" t="s">
        <v>325</v>
      </c>
      <c r="D651" s="2" t="s">
        <v>1370</v>
      </c>
      <c r="E651" s="2" t="s">
        <v>1376</v>
      </c>
      <c r="F651" s="2" t="s">
        <v>7</v>
      </c>
    </row>
    <row r="652" spans="1:6" ht="15.6" customHeight="1">
      <c r="A652" s="12" t="s">
        <v>2400</v>
      </c>
      <c r="B652" s="12">
        <v>4</v>
      </c>
      <c r="C652" s="2" t="s">
        <v>329</v>
      </c>
      <c r="D652" s="2" t="s">
        <v>1435</v>
      </c>
      <c r="E652" s="2" t="s">
        <v>1387</v>
      </c>
      <c r="F652" s="2" t="s">
        <v>7</v>
      </c>
    </row>
    <row r="653" spans="1:6" ht="15.6" customHeight="1">
      <c r="A653" s="12" t="s">
        <v>2400</v>
      </c>
      <c r="B653" s="12">
        <v>4</v>
      </c>
      <c r="C653" s="2" t="s">
        <v>331</v>
      </c>
      <c r="D653" s="2" t="s">
        <v>1435</v>
      </c>
      <c r="E653" s="2" t="s">
        <v>1387</v>
      </c>
      <c r="F653" s="2" t="s">
        <v>7</v>
      </c>
    </row>
    <row r="654" spans="1:6" ht="15.6" customHeight="1">
      <c r="A654" s="12" t="s">
        <v>2400</v>
      </c>
      <c r="B654" s="12">
        <v>4</v>
      </c>
      <c r="C654" s="2" t="s">
        <v>340</v>
      </c>
      <c r="D654" s="2" t="s">
        <v>1435</v>
      </c>
      <c r="E654" s="2" t="s">
        <v>1383</v>
      </c>
      <c r="F654" s="2" t="s">
        <v>7</v>
      </c>
    </row>
    <row r="655" spans="1:6" ht="15.6" customHeight="1">
      <c r="A655" s="12" t="s">
        <v>2400</v>
      </c>
      <c r="B655" s="12">
        <v>4</v>
      </c>
      <c r="C655" s="2" t="s">
        <v>341</v>
      </c>
      <c r="D655" s="2" t="s">
        <v>1435</v>
      </c>
      <c r="E655" s="2" t="s">
        <v>1371</v>
      </c>
      <c r="F655" s="2" t="s">
        <v>7</v>
      </c>
    </row>
    <row r="656" spans="1:6" ht="15.6" customHeight="1">
      <c r="A656" s="12" t="s">
        <v>2400</v>
      </c>
      <c r="B656" s="12">
        <v>4</v>
      </c>
      <c r="C656" s="2" t="s">
        <v>344</v>
      </c>
      <c r="D656" s="2" t="s">
        <v>1370</v>
      </c>
      <c r="E656" s="2" t="s">
        <v>1425</v>
      </c>
      <c r="F656" s="2" t="s">
        <v>7</v>
      </c>
    </row>
    <row r="657" spans="1:6" ht="15.6" customHeight="1">
      <c r="A657" s="12" t="s">
        <v>2400</v>
      </c>
      <c r="B657" s="12">
        <v>4</v>
      </c>
      <c r="C657" s="2" t="s">
        <v>345</v>
      </c>
      <c r="D657" s="2" t="s">
        <v>1370</v>
      </c>
      <c r="E657" s="2" t="s">
        <v>1425</v>
      </c>
      <c r="F657" s="2" t="s">
        <v>7</v>
      </c>
    </row>
    <row r="658" spans="1:6" ht="15.6" customHeight="1">
      <c r="A658" s="12" t="s">
        <v>2400</v>
      </c>
      <c r="B658" s="12">
        <v>4</v>
      </c>
      <c r="C658" s="2" t="s">
        <v>349</v>
      </c>
      <c r="D658" s="2" t="s">
        <v>1370</v>
      </c>
      <c r="E658" s="2" t="s">
        <v>1376</v>
      </c>
      <c r="F658" s="2" t="s">
        <v>7</v>
      </c>
    </row>
    <row r="659" spans="1:6" ht="15.6" customHeight="1">
      <c r="A659" s="12" t="s">
        <v>2400</v>
      </c>
      <c r="B659" s="12">
        <v>4</v>
      </c>
      <c r="C659" s="2" t="s">
        <v>354</v>
      </c>
      <c r="D659" s="2" t="s">
        <v>1435</v>
      </c>
      <c r="E659" s="2" t="s">
        <v>1383</v>
      </c>
      <c r="F659" s="2" t="s">
        <v>7</v>
      </c>
    </row>
    <row r="660" spans="1:6" ht="15.6" customHeight="1">
      <c r="A660" s="12" t="s">
        <v>2400</v>
      </c>
      <c r="B660" s="12">
        <v>4</v>
      </c>
      <c r="C660" s="2" t="s">
        <v>356</v>
      </c>
      <c r="D660" s="2" t="s">
        <v>1435</v>
      </c>
      <c r="E660" s="2" t="s">
        <v>1387</v>
      </c>
      <c r="F660" s="2" t="s">
        <v>7</v>
      </c>
    </row>
    <row r="661" spans="1:6" ht="15.6" customHeight="1">
      <c r="A661" s="12" t="s">
        <v>2400</v>
      </c>
      <c r="B661" s="12">
        <v>4</v>
      </c>
      <c r="C661" s="2" t="s">
        <v>357</v>
      </c>
      <c r="D661" s="2" t="s">
        <v>1435</v>
      </c>
      <c r="E661" s="2" t="s">
        <v>1387</v>
      </c>
      <c r="F661" s="2" t="s">
        <v>7</v>
      </c>
    </row>
    <row r="662" spans="1:6" ht="15.6" customHeight="1">
      <c r="A662" s="12" t="s">
        <v>2400</v>
      </c>
      <c r="B662" s="12">
        <v>4</v>
      </c>
      <c r="C662" s="2" t="s">
        <v>359</v>
      </c>
      <c r="D662" s="2" t="s">
        <v>1435</v>
      </c>
      <c r="E662" s="2" t="s">
        <v>1445</v>
      </c>
      <c r="F662" s="2" t="s">
        <v>7</v>
      </c>
    </row>
    <row r="663" spans="1:6" ht="15.6" customHeight="1">
      <c r="A663" s="12" t="s">
        <v>2400</v>
      </c>
      <c r="B663" s="12">
        <v>4</v>
      </c>
      <c r="C663" s="2" t="s">
        <v>360</v>
      </c>
      <c r="D663" s="2" t="s">
        <v>1370</v>
      </c>
      <c r="E663" s="2" t="s">
        <v>1376</v>
      </c>
      <c r="F663" s="2" t="s">
        <v>7</v>
      </c>
    </row>
    <row r="664" spans="1:6" ht="15.6" customHeight="1">
      <c r="A664" s="12" t="s">
        <v>2400</v>
      </c>
      <c r="B664" s="12">
        <v>4</v>
      </c>
      <c r="C664" s="2" t="s">
        <v>362</v>
      </c>
      <c r="D664" s="2" t="s">
        <v>1363</v>
      </c>
      <c r="E664" s="2" t="s">
        <v>1376</v>
      </c>
      <c r="F664" s="2" t="s">
        <v>7</v>
      </c>
    </row>
    <row r="665" spans="1:6" ht="15.6" customHeight="1">
      <c r="A665" s="12" t="s">
        <v>2400</v>
      </c>
      <c r="B665" s="12">
        <v>4</v>
      </c>
      <c r="C665" s="2" t="s">
        <v>363</v>
      </c>
      <c r="D665" s="2" t="s">
        <v>1363</v>
      </c>
      <c r="E665" s="2" t="s">
        <v>1376</v>
      </c>
      <c r="F665" s="2" t="s">
        <v>7</v>
      </c>
    </row>
    <row r="666" spans="1:6" ht="15.6" customHeight="1">
      <c r="A666" s="12" t="s">
        <v>2400</v>
      </c>
      <c r="B666" s="12">
        <v>4</v>
      </c>
      <c r="C666" s="2" t="s">
        <v>367</v>
      </c>
      <c r="D666" s="2" t="s">
        <v>1363</v>
      </c>
      <c r="E666" s="2" t="s">
        <v>1364</v>
      </c>
      <c r="F666" s="2" t="s">
        <v>7</v>
      </c>
    </row>
    <row r="667" spans="1:6" ht="15.6" customHeight="1">
      <c r="A667" s="12" t="s">
        <v>2400</v>
      </c>
      <c r="B667" s="12">
        <v>4</v>
      </c>
      <c r="C667" s="2" t="s">
        <v>368</v>
      </c>
      <c r="D667" s="2" t="s">
        <v>1363</v>
      </c>
      <c r="E667" s="2" t="s">
        <v>1364</v>
      </c>
      <c r="F667" s="2" t="s">
        <v>7</v>
      </c>
    </row>
    <row r="668" spans="1:6" ht="15.6" customHeight="1">
      <c r="A668" s="12" t="s">
        <v>2400</v>
      </c>
      <c r="B668" s="12">
        <v>4</v>
      </c>
      <c r="C668" s="2" t="s">
        <v>369</v>
      </c>
      <c r="D668" s="2" t="s">
        <v>1363</v>
      </c>
      <c r="E668" s="2" t="s">
        <v>1364</v>
      </c>
      <c r="F668" s="2" t="s">
        <v>7</v>
      </c>
    </row>
    <row r="669" spans="1:6" ht="15.6" customHeight="1">
      <c r="A669" s="12" t="s">
        <v>2400</v>
      </c>
      <c r="B669" s="12">
        <v>4</v>
      </c>
      <c r="C669" s="2" t="s">
        <v>373</v>
      </c>
      <c r="D669" s="2" t="s">
        <v>1370</v>
      </c>
      <c r="E669" s="2" t="s">
        <v>1364</v>
      </c>
      <c r="F669" s="2" t="s">
        <v>7</v>
      </c>
    </row>
    <row r="670" spans="1:6" ht="15.6" customHeight="1">
      <c r="A670" s="12" t="s">
        <v>2400</v>
      </c>
      <c r="B670" s="12">
        <v>4</v>
      </c>
      <c r="C670" s="2" t="s">
        <v>380</v>
      </c>
      <c r="D670" s="2" t="s">
        <v>1370</v>
      </c>
      <c r="E670" s="2" t="s">
        <v>1364</v>
      </c>
      <c r="F670" s="2" t="s">
        <v>7</v>
      </c>
    </row>
    <row r="671" spans="1:6" ht="15.6" customHeight="1">
      <c r="A671" s="12" t="s">
        <v>2400</v>
      </c>
      <c r="B671" s="12">
        <v>4</v>
      </c>
      <c r="C671" s="2" t="s">
        <v>382</v>
      </c>
      <c r="D671" s="2" t="s">
        <v>1435</v>
      </c>
      <c r="E671" s="2" t="s">
        <v>1371</v>
      </c>
      <c r="F671" s="2" t="s">
        <v>7</v>
      </c>
    </row>
    <row r="672" spans="1:6" ht="15.6" customHeight="1">
      <c r="A672" s="12" t="s">
        <v>2400</v>
      </c>
      <c r="B672" s="12">
        <v>4</v>
      </c>
      <c r="C672" s="2" t="s">
        <v>384</v>
      </c>
      <c r="D672" s="2" t="s">
        <v>1370</v>
      </c>
      <c r="E672" s="2" t="s">
        <v>1376</v>
      </c>
      <c r="F672" s="2" t="s">
        <v>7</v>
      </c>
    </row>
    <row r="673" spans="1:6" ht="15.6" customHeight="1">
      <c r="A673" s="12" t="s">
        <v>2400</v>
      </c>
      <c r="B673" s="12">
        <v>4</v>
      </c>
      <c r="C673" s="2" t="s">
        <v>387</v>
      </c>
      <c r="D673" s="2" t="s">
        <v>1370</v>
      </c>
      <c r="E673" s="2" t="s">
        <v>1376</v>
      </c>
      <c r="F673" s="2" t="s">
        <v>7</v>
      </c>
    </row>
    <row r="674" spans="1:6" ht="15.6" customHeight="1">
      <c r="A674" s="12" t="s">
        <v>2400</v>
      </c>
      <c r="B674" s="12">
        <v>4</v>
      </c>
      <c r="C674" s="2" t="s">
        <v>494</v>
      </c>
      <c r="D674" s="2" t="s">
        <v>1370</v>
      </c>
      <c r="E674" s="2" t="s">
        <v>1376</v>
      </c>
      <c r="F674" s="2" t="s">
        <v>7</v>
      </c>
    </row>
    <row r="675" spans="1:6" ht="15.6" customHeight="1">
      <c r="A675" s="12" t="s">
        <v>2400</v>
      </c>
      <c r="B675" s="12">
        <v>4</v>
      </c>
      <c r="C675" s="2" t="s">
        <v>495</v>
      </c>
      <c r="D675" s="2" t="s">
        <v>1363</v>
      </c>
      <c r="E675" s="2" t="s">
        <v>1364</v>
      </c>
      <c r="F675" s="2" t="s">
        <v>7</v>
      </c>
    </row>
    <row r="676" spans="1:6" ht="15.6" customHeight="1">
      <c r="A676" s="12" t="s">
        <v>2400</v>
      </c>
      <c r="B676" s="12">
        <v>4</v>
      </c>
      <c r="C676" s="2" t="s">
        <v>498</v>
      </c>
      <c r="D676" s="2" t="s">
        <v>1435</v>
      </c>
      <c r="E676" s="2" t="s">
        <v>1982</v>
      </c>
      <c r="F676" s="2" t="s">
        <v>7</v>
      </c>
    </row>
    <row r="677" spans="1:6" ht="15.6" customHeight="1">
      <c r="A677" s="12" t="s">
        <v>2400</v>
      </c>
      <c r="B677" s="12">
        <v>4</v>
      </c>
      <c r="C677" s="2" t="s">
        <v>504</v>
      </c>
      <c r="D677" s="2" t="s">
        <v>1370</v>
      </c>
      <c r="E677" s="2" t="s">
        <v>1376</v>
      </c>
      <c r="F677" s="2" t="s">
        <v>7</v>
      </c>
    </row>
    <row r="678" spans="1:6" ht="15.6" customHeight="1">
      <c r="A678" s="12" t="s">
        <v>2400</v>
      </c>
      <c r="B678" s="12">
        <v>4</v>
      </c>
      <c r="C678" s="2" t="s">
        <v>505</v>
      </c>
      <c r="D678" s="2" t="s">
        <v>1363</v>
      </c>
      <c r="E678" s="2" t="s">
        <v>1425</v>
      </c>
      <c r="F678" s="2" t="s">
        <v>7</v>
      </c>
    </row>
    <row r="679" spans="1:6" ht="15.6" customHeight="1">
      <c r="A679" s="12" t="s">
        <v>2400</v>
      </c>
      <c r="B679" s="12">
        <v>4</v>
      </c>
      <c r="C679" s="2" t="s">
        <v>508</v>
      </c>
      <c r="D679" s="2" t="s">
        <v>1370</v>
      </c>
      <c r="E679" s="2" t="s">
        <v>1431</v>
      </c>
      <c r="F679" s="2" t="s">
        <v>7</v>
      </c>
    </row>
    <row r="680" spans="1:6" ht="15.6" customHeight="1">
      <c r="A680" s="12" t="s">
        <v>2400</v>
      </c>
      <c r="B680" s="12">
        <v>4</v>
      </c>
      <c r="C680" s="2" t="s">
        <v>510</v>
      </c>
      <c r="D680" s="2" t="s">
        <v>1370</v>
      </c>
      <c r="E680" s="2" t="s">
        <v>1431</v>
      </c>
      <c r="F680" s="2" t="s">
        <v>7</v>
      </c>
    </row>
    <row r="681" spans="1:6" ht="15.6" customHeight="1">
      <c r="A681" s="12" t="s">
        <v>2400</v>
      </c>
      <c r="B681" s="12">
        <v>4</v>
      </c>
      <c r="C681" s="2" t="s">
        <v>512</v>
      </c>
      <c r="D681" s="2" t="s">
        <v>1435</v>
      </c>
      <c r="E681" s="2" t="s">
        <v>1383</v>
      </c>
      <c r="F681" s="2" t="s">
        <v>7</v>
      </c>
    </row>
    <row r="682" spans="1:6" ht="15.6" customHeight="1">
      <c r="A682" s="12" t="s">
        <v>2400</v>
      </c>
      <c r="B682" s="12">
        <v>4</v>
      </c>
      <c r="C682" s="2" t="s">
        <v>513</v>
      </c>
      <c r="D682" s="2" t="s">
        <v>1435</v>
      </c>
      <c r="E682" s="2" t="s">
        <v>1387</v>
      </c>
      <c r="F682" s="2" t="s">
        <v>7</v>
      </c>
    </row>
    <row r="683" spans="1:6" ht="15.6" customHeight="1">
      <c r="A683" s="12" t="s">
        <v>2400</v>
      </c>
      <c r="B683" s="12">
        <v>4</v>
      </c>
      <c r="C683" s="2" t="s">
        <v>514</v>
      </c>
      <c r="D683" s="2" t="s">
        <v>1370</v>
      </c>
      <c r="E683" s="2" t="s">
        <v>1383</v>
      </c>
      <c r="F683" s="2" t="s">
        <v>7</v>
      </c>
    </row>
    <row r="684" spans="1:6" ht="15.6" customHeight="1">
      <c r="A684" s="12" t="s">
        <v>2400</v>
      </c>
      <c r="B684" s="12">
        <v>4</v>
      </c>
      <c r="C684" s="2" t="s">
        <v>515</v>
      </c>
      <c r="D684" s="2" t="s">
        <v>1435</v>
      </c>
      <c r="E684" s="2" t="s">
        <v>1387</v>
      </c>
      <c r="F684" s="2" t="s">
        <v>7</v>
      </c>
    </row>
    <row r="685" spans="1:6" ht="15.6" customHeight="1">
      <c r="A685" s="12" t="s">
        <v>2400</v>
      </c>
      <c r="B685" s="12">
        <v>4</v>
      </c>
      <c r="C685" s="2" t="s">
        <v>516</v>
      </c>
      <c r="D685" s="2" t="s">
        <v>1435</v>
      </c>
      <c r="E685" s="2" t="s">
        <v>1387</v>
      </c>
      <c r="F685" s="2" t="s">
        <v>7</v>
      </c>
    </row>
    <row r="686" spans="1:6" ht="15.6" customHeight="1">
      <c r="A686" s="12" t="s">
        <v>2400</v>
      </c>
      <c r="B686" s="12">
        <v>4</v>
      </c>
      <c r="C686" s="2" t="s">
        <v>519</v>
      </c>
      <c r="D686" s="2" t="s">
        <v>1363</v>
      </c>
      <c r="E686" s="2" t="s">
        <v>1364</v>
      </c>
      <c r="F686" s="2" t="s">
        <v>7</v>
      </c>
    </row>
    <row r="687" spans="1:6" ht="15.6" customHeight="1">
      <c r="A687" s="12" t="s">
        <v>2400</v>
      </c>
      <c r="B687" s="12">
        <v>4</v>
      </c>
      <c r="C687" s="2" t="s">
        <v>523</v>
      </c>
      <c r="D687" s="2" t="s">
        <v>1370</v>
      </c>
      <c r="E687" s="2" t="s">
        <v>1425</v>
      </c>
      <c r="F687" s="2" t="s">
        <v>7</v>
      </c>
    </row>
    <row r="688" spans="1:6" ht="15.6" customHeight="1">
      <c r="A688" s="12" t="s">
        <v>2400</v>
      </c>
      <c r="B688" s="12">
        <v>4</v>
      </c>
      <c r="C688" s="2" t="s">
        <v>524</v>
      </c>
      <c r="D688" s="2" t="s">
        <v>1370</v>
      </c>
      <c r="E688" s="2" t="s">
        <v>1425</v>
      </c>
      <c r="F688" s="2" t="s">
        <v>7</v>
      </c>
    </row>
    <row r="689" spans="1:6" ht="15.6" customHeight="1">
      <c r="A689" s="12" t="s">
        <v>2400</v>
      </c>
      <c r="B689" s="12">
        <v>4</v>
      </c>
      <c r="C689" s="2" t="s">
        <v>527</v>
      </c>
      <c r="D689" s="2" t="s">
        <v>1435</v>
      </c>
      <c r="E689" s="2" t="s">
        <v>1387</v>
      </c>
      <c r="F689" s="2" t="s">
        <v>7</v>
      </c>
    </row>
    <row r="690" spans="1:6" ht="15.6" customHeight="1">
      <c r="A690" s="12" t="s">
        <v>2400</v>
      </c>
      <c r="B690" s="12">
        <v>4</v>
      </c>
      <c r="C690" s="2" t="s">
        <v>528</v>
      </c>
      <c r="D690" s="2" t="s">
        <v>1370</v>
      </c>
      <c r="E690" s="2" t="s">
        <v>1425</v>
      </c>
      <c r="F690" s="2" t="s">
        <v>7</v>
      </c>
    </row>
    <row r="691" spans="1:6" ht="15.6" customHeight="1">
      <c r="A691" s="12" t="s">
        <v>2400</v>
      </c>
      <c r="B691" s="12">
        <v>4</v>
      </c>
      <c r="C691" s="2" t="s">
        <v>530</v>
      </c>
      <c r="D691" s="2" t="s">
        <v>1435</v>
      </c>
      <c r="E691" s="2" t="s">
        <v>1445</v>
      </c>
      <c r="F691" s="2" t="s">
        <v>7</v>
      </c>
    </row>
    <row r="692" spans="1:6" ht="15.6" customHeight="1">
      <c r="A692" s="12" t="s">
        <v>2400</v>
      </c>
      <c r="B692" s="12">
        <v>4</v>
      </c>
      <c r="C692" s="2" t="s">
        <v>532</v>
      </c>
      <c r="D692" s="2" t="s">
        <v>1422</v>
      </c>
      <c r="E692" s="2" t="s">
        <v>1383</v>
      </c>
      <c r="F692" s="2" t="s">
        <v>7</v>
      </c>
    </row>
    <row r="693" spans="1:6" ht="15.6" customHeight="1">
      <c r="A693" s="12" t="s">
        <v>2400</v>
      </c>
      <c r="B693" s="12">
        <v>4</v>
      </c>
      <c r="C693" s="2" t="s">
        <v>533</v>
      </c>
      <c r="D693" s="2" t="s">
        <v>1382</v>
      </c>
      <c r="E693" s="2" t="s">
        <v>1431</v>
      </c>
      <c r="F693" s="2" t="s">
        <v>7</v>
      </c>
    </row>
    <row r="694" spans="1:6" ht="15.6" customHeight="1">
      <c r="A694" s="12" t="s">
        <v>2400</v>
      </c>
      <c r="B694" s="12">
        <v>4</v>
      </c>
      <c r="C694" s="2" t="s">
        <v>536</v>
      </c>
      <c r="D694" s="2" t="s">
        <v>1363</v>
      </c>
      <c r="E694" s="2" t="s">
        <v>1376</v>
      </c>
      <c r="F694" s="2" t="s">
        <v>7</v>
      </c>
    </row>
    <row r="695" spans="1:6" ht="15.6" customHeight="1">
      <c r="A695" s="12" t="s">
        <v>2400</v>
      </c>
      <c r="B695" s="12">
        <v>4</v>
      </c>
      <c r="C695" s="2" t="s">
        <v>537</v>
      </c>
      <c r="D695" s="2" t="s">
        <v>1435</v>
      </c>
      <c r="E695" s="2" t="s">
        <v>1376</v>
      </c>
      <c r="F695" s="2" t="s">
        <v>7</v>
      </c>
    </row>
    <row r="696" spans="1:6" ht="15.6" customHeight="1">
      <c r="A696" s="12" t="s">
        <v>2400</v>
      </c>
      <c r="B696" s="12">
        <v>4</v>
      </c>
      <c r="C696" s="2" t="s">
        <v>538</v>
      </c>
      <c r="D696" s="2" t="s">
        <v>1382</v>
      </c>
      <c r="E696" s="2" t="s">
        <v>1376</v>
      </c>
      <c r="F696" s="2" t="s">
        <v>7</v>
      </c>
    </row>
    <row r="697" spans="1:6" ht="15.6" customHeight="1">
      <c r="A697" s="12" t="s">
        <v>2400</v>
      </c>
      <c r="B697" s="12">
        <v>4</v>
      </c>
      <c r="C697" s="2" t="s">
        <v>541</v>
      </c>
      <c r="D697" s="2" t="s">
        <v>1382</v>
      </c>
      <c r="E697" s="2" t="s">
        <v>1376</v>
      </c>
      <c r="F697" s="2" t="s">
        <v>7</v>
      </c>
    </row>
    <row r="698" spans="1:6" ht="15.6" customHeight="1">
      <c r="A698" s="12" t="s">
        <v>2400</v>
      </c>
      <c r="B698" s="12">
        <v>4</v>
      </c>
      <c r="C698" s="2" t="s">
        <v>544</v>
      </c>
      <c r="D698" s="2" t="s">
        <v>1382</v>
      </c>
      <c r="E698" s="2" t="s">
        <v>1364</v>
      </c>
      <c r="F698" s="2" t="s">
        <v>7</v>
      </c>
    </row>
    <row r="699" spans="1:6" ht="15.6" customHeight="1">
      <c r="A699" s="12" t="s">
        <v>2400</v>
      </c>
      <c r="B699" s="12">
        <v>4</v>
      </c>
      <c r="C699" s="2" t="s">
        <v>547</v>
      </c>
      <c r="D699" s="2" t="s">
        <v>1422</v>
      </c>
      <c r="E699" s="2" t="s">
        <v>1383</v>
      </c>
      <c r="F699" s="2" t="s">
        <v>7</v>
      </c>
    </row>
    <row r="700" spans="1:6" ht="15.6" customHeight="1">
      <c r="A700" s="12" t="s">
        <v>2400</v>
      </c>
      <c r="B700" s="12">
        <v>4</v>
      </c>
      <c r="C700" s="2" t="s">
        <v>548</v>
      </c>
      <c r="D700" s="2" t="s">
        <v>1435</v>
      </c>
      <c r="E700" s="2" t="s">
        <v>1383</v>
      </c>
      <c r="F700" s="2" t="s">
        <v>7</v>
      </c>
    </row>
    <row r="701" spans="1:6" ht="15.6" customHeight="1">
      <c r="A701" s="12" t="s">
        <v>2400</v>
      </c>
      <c r="B701" s="12">
        <v>4</v>
      </c>
      <c r="C701" s="2" t="s">
        <v>551</v>
      </c>
      <c r="D701" s="2" t="s">
        <v>1382</v>
      </c>
      <c r="E701" s="2" t="s">
        <v>1387</v>
      </c>
      <c r="F701" s="2" t="s">
        <v>7</v>
      </c>
    </row>
    <row r="702" spans="1:6" ht="15.6" customHeight="1">
      <c r="A702" s="12" t="s">
        <v>2400</v>
      </c>
      <c r="B702" s="12">
        <v>4</v>
      </c>
      <c r="C702" s="2" t="s">
        <v>552</v>
      </c>
      <c r="D702" s="2" t="s">
        <v>1435</v>
      </c>
      <c r="E702" s="2" t="s">
        <v>1445</v>
      </c>
      <c r="F702" s="2" t="s">
        <v>7</v>
      </c>
    </row>
    <row r="703" spans="1:6" ht="15.6" customHeight="1">
      <c r="A703" s="12" t="s">
        <v>2400</v>
      </c>
      <c r="B703" s="12">
        <v>4</v>
      </c>
      <c r="C703" s="2" t="s">
        <v>555</v>
      </c>
      <c r="D703" s="2" t="s">
        <v>1435</v>
      </c>
      <c r="E703" s="2" t="s">
        <v>1383</v>
      </c>
      <c r="F703" s="2" t="s">
        <v>7</v>
      </c>
    </row>
    <row r="704" spans="1:6" ht="15.6" customHeight="1">
      <c r="A704" s="12" t="s">
        <v>2400</v>
      </c>
      <c r="B704" s="12">
        <v>4</v>
      </c>
      <c r="C704" s="2" t="s">
        <v>556</v>
      </c>
      <c r="D704" s="2" t="s">
        <v>1435</v>
      </c>
      <c r="E704" s="2" t="s">
        <v>1383</v>
      </c>
      <c r="F704" s="2" t="s">
        <v>7</v>
      </c>
    </row>
    <row r="705" spans="1:6" ht="15.6" customHeight="1">
      <c r="A705" s="12" t="s">
        <v>2400</v>
      </c>
      <c r="B705" s="12">
        <v>4</v>
      </c>
      <c r="C705" s="2" t="s">
        <v>557</v>
      </c>
      <c r="D705" s="2" t="s">
        <v>1435</v>
      </c>
      <c r="E705" s="2" t="s">
        <v>1387</v>
      </c>
      <c r="F705" s="2" t="s">
        <v>7</v>
      </c>
    </row>
    <row r="706" spans="1:6" ht="15.6" customHeight="1">
      <c r="A706" s="12" t="s">
        <v>2400</v>
      </c>
      <c r="B706" s="12">
        <v>4</v>
      </c>
      <c r="C706" s="2" t="s">
        <v>560</v>
      </c>
      <c r="D706" s="2" t="s">
        <v>1370</v>
      </c>
      <c r="E706" s="2" t="s">
        <v>1447</v>
      </c>
      <c r="F706" s="2" t="s">
        <v>7</v>
      </c>
    </row>
    <row r="707" spans="1:6" ht="15.6" customHeight="1">
      <c r="A707" s="12" t="s">
        <v>2400</v>
      </c>
      <c r="B707" s="12">
        <v>4</v>
      </c>
      <c r="C707" s="2" t="s">
        <v>562</v>
      </c>
      <c r="D707" s="2" t="s">
        <v>1382</v>
      </c>
      <c r="E707" s="2" t="s">
        <v>1424</v>
      </c>
      <c r="F707" s="2" t="s">
        <v>7</v>
      </c>
    </row>
    <row r="708" spans="1:6" ht="15.6" customHeight="1">
      <c r="A708" s="12" t="s">
        <v>2400</v>
      </c>
      <c r="B708" s="12">
        <v>4</v>
      </c>
      <c r="C708" s="2" t="s">
        <v>565</v>
      </c>
      <c r="D708" s="2" t="s">
        <v>1382</v>
      </c>
      <c r="E708" s="2" t="s">
        <v>1425</v>
      </c>
      <c r="F708" s="2" t="s">
        <v>7</v>
      </c>
    </row>
    <row r="709" spans="1:6" ht="15.6" customHeight="1">
      <c r="A709" s="12" t="s">
        <v>2400</v>
      </c>
      <c r="B709" s="12">
        <v>4</v>
      </c>
      <c r="C709" s="2" t="s">
        <v>568</v>
      </c>
      <c r="D709" s="2" t="s">
        <v>1382</v>
      </c>
      <c r="E709" s="2" t="s">
        <v>1425</v>
      </c>
      <c r="F709" s="2" t="s">
        <v>7</v>
      </c>
    </row>
    <row r="710" spans="1:6" ht="15.6" customHeight="1">
      <c r="A710" s="12" t="s">
        <v>2400</v>
      </c>
      <c r="B710" s="12">
        <v>4</v>
      </c>
      <c r="C710" s="2" t="s">
        <v>569</v>
      </c>
      <c r="D710" s="2" t="s">
        <v>1382</v>
      </c>
      <c r="E710" s="2" t="s">
        <v>1425</v>
      </c>
      <c r="F710" s="2" t="s">
        <v>7</v>
      </c>
    </row>
    <row r="711" spans="1:6" ht="15.6" customHeight="1">
      <c r="A711" s="12" t="s">
        <v>2400</v>
      </c>
      <c r="B711" s="12">
        <v>4</v>
      </c>
      <c r="C711" s="2" t="s">
        <v>570</v>
      </c>
      <c r="D711" s="2" t="s">
        <v>1363</v>
      </c>
      <c r="E711" s="2" t="s">
        <v>1364</v>
      </c>
      <c r="F711" s="2" t="s">
        <v>7</v>
      </c>
    </row>
    <row r="712" spans="1:6" ht="15.6" customHeight="1">
      <c r="A712" s="12" t="s">
        <v>2400</v>
      </c>
      <c r="B712" s="12">
        <v>4</v>
      </c>
      <c r="C712" s="2" t="s">
        <v>571</v>
      </c>
      <c r="D712" s="2" t="s">
        <v>1363</v>
      </c>
      <c r="E712" s="2" t="s">
        <v>1364</v>
      </c>
      <c r="F712" s="2" t="s">
        <v>7</v>
      </c>
    </row>
    <row r="713" spans="1:6" ht="15.6" customHeight="1">
      <c r="A713" s="12" t="s">
        <v>2400</v>
      </c>
      <c r="B713" s="12">
        <v>4</v>
      </c>
      <c r="C713" s="2" t="s">
        <v>577</v>
      </c>
      <c r="D713" s="2" t="s">
        <v>1382</v>
      </c>
      <c r="E713" s="2" t="s">
        <v>1425</v>
      </c>
      <c r="F713" s="2" t="s">
        <v>7</v>
      </c>
    </row>
    <row r="714" spans="1:6" ht="15.6" customHeight="1">
      <c r="A714" s="12" t="s">
        <v>2400</v>
      </c>
      <c r="B714" s="12">
        <v>4</v>
      </c>
      <c r="C714" s="2" t="s">
        <v>578</v>
      </c>
      <c r="D714" s="2" t="s">
        <v>1435</v>
      </c>
      <c r="E714" s="2" t="s">
        <v>1376</v>
      </c>
      <c r="F714" s="2" t="s">
        <v>7</v>
      </c>
    </row>
    <row r="715" spans="1:6" ht="15.6" customHeight="1">
      <c r="A715" s="12" t="s">
        <v>2400</v>
      </c>
      <c r="B715" s="12">
        <v>4</v>
      </c>
      <c r="C715" s="2" t="s">
        <v>581</v>
      </c>
      <c r="D715" s="2" t="s">
        <v>1422</v>
      </c>
      <c r="E715" s="2" t="s">
        <v>1364</v>
      </c>
      <c r="F715" s="2" t="s">
        <v>7</v>
      </c>
    </row>
    <row r="716" spans="1:6" ht="15.6" customHeight="1">
      <c r="A716" s="12" t="s">
        <v>2400</v>
      </c>
      <c r="B716" s="12">
        <v>4</v>
      </c>
      <c r="C716" s="2" t="s">
        <v>582</v>
      </c>
      <c r="D716" s="2" t="s">
        <v>1370</v>
      </c>
      <c r="E716" s="2" t="s">
        <v>1424</v>
      </c>
      <c r="F716" s="2" t="s">
        <v>7</v>
      </c>
    </row>
    <row r="717" spans="1:6" ht="15.6" customHeight="1">
      <c r="A717" s="12" t="s">
        <v>2400</v>
      </c>
      <c r="B717" s="12">
        <v>4</v>
      </c>
      <c r="C717" s="2" t="s">
        <v>646</v>
      </c>
      <c r="D717" s="2" t="s">
        <v>1370</v>
      </c>
      <c r="E717" s="2" t="s">
        <v>1364</v>
      </c>
      <c r="F717" s="2" t="s">
        <v>7</v>
      </c>
    </row>
    <row r="718" spans="1:6" ht="15.6" customHeight="1">
      <c r="A718" s="12" t="s">
        <v>2400</v>
      </c>
      <c r="B718" s="12">
        <v>4</v>
      </c>
      <c r="C718" s="2" t="s">
        <v>647</v>
      </c>
      <c r="D718" s="2" t="s">
        <v>1435</v>
      </c>
      <c r="E718" s="2" t="s">
        <v>1364</v>
      </c>
      <c r="F718" s="2" t="s">
        <v>7</v>
      </c>
    </row>
    <row r="719" spans="1:6" ht="15.6" customHeight="1">
      <c r="A719" s="12" t="s">
        <v>2400</v>
      </c>
      <c r="B719" s="12">
        <v>4</v>
      </c>
      <c r="C719" s="2" t="s">
        <v>704</v>
      </c>
      <c r="D719" s="2" t="s">
        <v>1370</v>
      </c>
      <c r="E719" s="2" t="s">
        <v>1376</v>
      </c>
      <c r="F719" s="2" t="s">
        <v>7</v>
      </c>
    </row>
    <row r="720" spans="1:6" ht="15.6" customHeight="1">
      <c r="A720" s="12" t="s">
        <v>2400</v>
      </c>
      <c r="B720" s="12">
        <v>4</v>
      </c>
      <c r="C720" s="2" t="s">
        <v>709</v>
      </c>
      <c r="D720" s="2" t="s">
        <v>1370</v>
      </c>
      <c r="E720" s="2" t="s">
        <v>1431</v>
      </c>
      <c r="F720" s="2" t="s">
        <v>7</v>
      </c>
    </row>
    <row r="721" spans="1:6" ht="15.6" customHeight="1">
      <c r="A721" s="12" t="s">
        <v>2400</v>
      </c>
      <c r="B721" s="12">
        <v>4</v>
      </c>
      <c r="C721" s="2" t="s">
        <v>714</v>
      </c>
      <c r="D721" s="2" t="s">
        <v>1435</v>
      </c>
      <c r="E721" s="2" t="s">
        <v>1387</v>
      </c>
      <c r="F721" s="2" t="s">
        <v>7</v>
      </c>
    </row>
    <row r="722" spans="1:6" ht="15.6" customHeight="1">
      <c r="A722" s="12" t="s">
        <v>2400</v>
      </c>
      <c r="B722" s="12">
        <v>4</v>
      </c>
      <c r="C722" s="2" t="s">
        <v>715</v>
      </c>
      <c r="D722" s="2" t="s">
        <v>1435</v>
      </c>
      <c r="E722" s="2" t="s">
        <v>1387</v>
      </c>
      <c r="F722" s="2" t="s">
        <v>7</v>
      </c>
    </row>
    <row r="723" spans="1:6" ht="15.6" customHeight="1">
      <c r="A723" s="12" t="s">
        <v>2400</v>
      </c>
      <c r="B723" s="12">
        <v>4</v>
      </c>
      <c r="C723" s="2" t="s">
        <v>717</v>
      </c>
      <c r="D723" s="2" t="s">
        <v>1435</v>
      </c>
      <c r="E723" s="2" t="s">
        <v>1387</v>
      </c>
      <c r="F723" s="2" t="s">
        <v>7</v>
      </c>
    </row>
    <row r="724" spans="1:6" ht="15.6" customHeight="1">
      <c r="A724" s="12" t="s">
        <v>2400</v>
      </c>
      <c r="B724" s="12">
        <v>4</v>
      </c>
      <c r="C724" s="2" t="s">
        <v>721</v>
      </c>
      <c r="D724" s="2" t="s">
        <v>1363</v>
      </c>
      <c r="E724" s="2" t="s">
        <v>1364</v>
      </c>
      <c r="F724" s="2" t="s">
        <v>7</v>
      </c>
    </row>
    <row r="725" spans="1:6" ht="15.6" customHeight="1">
      <c r="A725" s="12" t="s">
        <v>2400</v>
      </c>
      <c r="B725" s="12">
        <v>4</v>
      </c>
      <c r="C725" s="2" t="s">
        <v>722</v>
      </c>
      <c r="D725" s="2" t="s">
        <v>1370</v>
      </c>
      <c r="E725" s="2" t="s">
        <v>1425</v>
      </c>
      <c r="F725" s="2" t="s">
        <v>7</v>
      </c>
    </row>
    <row r="726" spans="1:6" ht="15.6" customHeight="1">
      <c r="A726" s="12" t="s">
        <v>2400</v>
      </c>
      <c r="B726" s="12">
        <v>4</v>
      </c>
      <c r="C726" s="2" t="s">
        <v>729</v>
      </c>
      <c r="D726" s="2" t="s">
        <v>1363</v>
      </c>
      <c r="E726" s="2" t="s">
        <v>1376</v>
      </c>
      <c r="F726" s="2" t="s">
        <v>7</v>
      </c>
    </row>
    <row r="727" spans="1:6" ht="15.6" customHeight="1">
      <c r="A727" s="12" t="s">
        <v>2400</v>
      </c>
      <c r="B727" s="12">
        <v>4</v>
      </c>
      <c r="C727" s="2" t="s">
        <v>730</v>
      </c>
      <c r="D727" s="2" t="s">
        <v>1363</v>
      </c>
      <c r="E727" s="2" t="s">
        <v>1364</v>
      </c>
      <c r="F727" s="2" t="s">
        <v>7</v>
      </c>
    </row>
    <row r="728" spans="1:6" ht="15.6" customHeight="1">
      <c r="A728" s="12" t="s">
        <v>2400</v>
      </c>
      <c r="B728" s="12">
        <v>4</v>
      </c>
      <c r="C728" s="2" t="s">
        <v>736</v>
      </c>
      <c r="D728" s="2" t="s">
        <v>1435</v>
      </c>
      <c r="E728" s="2" t="s">
        <v>1376</v>
      </c>
      <c r="F728" s="2" t="s">
        <v>7</v>
      </c>
    </row>
    <row r="729" spans="1:6" ht="15.6" customHeight="1">
      <c r="A729" s="12" t="s">
        <v>2400</v>
      </c>
      <c r="B729" s="12">
        <v>4</v>
      </c>
      <c r="C729" s="2" t="s">
        <v>742</v>
      </c>
      <c r="D729" s="2" t="s">
        <v>1363</v>
      </c>
      <c r="E729" s="2" t="s">
        <v>1376</v>
      </c>
      <c r="F729" s="2" t="s">
        <v>7</v>
      </c>
    </row>
    <row r="730" spans="1:6" ht="15.6" customHeight="1">
      <c r="A730" s="12" t="s">
        <v>2400</v>
      </c>
      <c r="B730" s="12">
        <v>4</v>
      </c>
      <c r="C730" s="2" t="s">
        <v>743</v>
      </c>
      <c r="D730" s="2" t="s">
        <v>1363</v>
      </c>
      <c r="E730" s="2" t="s">
        <v>1376</v>
      </c>
      <c r="F730" s="2" t="s">
        <v>7</v>
      </c>
    </row>
    <row r="731" spans="1:6" ht="15.6" customHeight="1">
      <c r="A731" s="12" t="s">
        <v>2400</v>
      </c>
      <c r="B731" s="12">
        <v>4</v>
      </c>
      <c r="C731" s="2" t="s">
        <v>745</v>
      </c>
      <c r="D731" s="2" t="s">
        <v>1363</v>
      </c>
      <c r="E731" s="2" t="s">
        <v>1364</v>
      </c>
      <c r="F731" s="2" t="s">
        <v>7</v>
      </c>
    </row>
    <row r="732" spans="1:6" ht="15.6" customHeight="1">
      <c r="A732" s="12" t="s">
        <v>2400</v>
      </c>
      <c r="B732" s="12">
        <v>4</v>
      </c>
      <c r="C732" s="2" t="s">
        <v>746</v>
      </c>
      <c r="D732" s="2" t="s">
        <v>1363</v>
      </c>
      <c r="E732" s="2" t="s">
        <v>1364</v>
      </c>
      <c r="F732" s="2" t="s">
        <v>7</v>
      </c>
    </row>
    <row r="733" spans="1:6" ht="15.6" customHeight="1">
      <c r="A733" s="12" t="s">
        <v>2400</v>
      </c>
      <c r="B733" s="12">
        <v>4</v>
      </c>
      <c r="C733" s="2" t="s">
        <v>747</v>
      </c>
      <c r="D733" s="2" t="s">
        <v>1435</v>
      </c>
      <c r="E733" s="2" t="s">
        <v>1387</v>
      </c>
      <c r="F733" s="2" t="s">
        <v>7</v>
      </c>
    </row>
    <row r="734" spans="1:6" ht="15.6" customHeight="1">
      <c r="A734" s="12" t="s">
        <v>2400</v>
      </c>
      <c r="B734" s="12">
        <v>4</v>
      </c>
      <c r="C734" s="2" t="s">
        <v>750</v>
      </c>
      <c r="D734" s="2" t="s">
        <v>1363</v>
      </c>
      <c r="E734" s="2" t="s">
        <v>1364</v>
      </c>
      <c r="F734" s="2" t="s">
        <v>7</v>
      </c>
    </row>
    <row r="735" spans="1:6" ht="15.6" customHeight="1">
      <c r="A735" s="12" t="s">
        <v>2400</v>
      </c>
      <c r="B735" s="12">
        <v>4</v>
      </c>
      <c r="C735" s="2" t="s">
        <v>754</v>
      </c>
      <c r="D735" s="2" t="s">
        <v>1370</v>
      </c>
      <c r="E735" s="2" t="s">
        <v>1364</v>
      </c>
      <c r="F735" s="2" t="s">
        <v>7</v>
      </c>
    </row>
    <row r="736" spans="1:6" ht="15.6" customHeight="1">
      <c r="A736" s="12" t="s">
        <v>2400</v>
      </c>
      <c r="B736" s="12">
        <v>4</v>
      </c>
      <c r="C736" s="2" t="s">
        <v>757</v>
      </c>
      <c r="D736" s="2" t="s">
        <v>1370</v>
      </c>
      <c r="E736" s="2" t="s">
        <v>1391</v>
      </c>
      <c r="F736" s="2" t="s">
        <v>7</v>
      </c>
    </row>
    <row r="737" spans="1:6" ht="15.6" customHeight="1">
      <c r="A737" s="12" t="s">
        <v>2400</v>
      </c>
      <c r="B737" s="12">
        <v>4</v>
      </c>
      <c r="C737" s="2" t="s">
        <v>759</v>
      </c>
      <c r="D737" s="2" t="s">
        <v>1378</v>
      </c>
      <c r="E737" s="2" t="s">
        <v>1371</v>
      </c>
      <c r="F737" s="2" t="s">
        <v>7</v>
      </c>
    </row>
    <row r="738" spans="1:6" ht="15.6" customHeight="1">
      <c r="A738" s="12" t="s">
        <v>2400</v>
      </c>
      <c r="B738" s="12">
        <v>4</v>
      </c>
      <c r="C738" s="2" t="s">
        <v>761</v>
      </c>
      <c r="D738" s="2" t="s">
        <v>1378</v>
      </c>
      <c r="E738" s="2" t="s">
        <v>1364</v>
      </c>
      <c r="F738" s="2" t="s">
        <v>7</v>
      </c>
    </row>
    <row r="739" spans="1:6" ht="15.6" customHeight="1">
      <c r="A739" s="12" t="s">
        <v>2400</v>
      </c>
      <c r="B739" s="12">
        <v>4</v>
      </c>
      <c r="C739" s="2" t="s">
        <v>762</v>
      </c>
      <c r="D739" s="2" t="s">
        <v>1378</v>
      </c>
      <c r="E739" s="2" t="s">
        <v>1383</v>
      </c>
      <c r="F739" s="2" t="s">
        <v>7</v>
      </c>
    </row>
    <row r="740" spans="1:6" ht="15.6" customHeight="1">
      <c r="A740" s="12" t="s">
        <v>2400</v>
      </c>
      <c r="B740" s="12">
        <v>4</v>
      </c>
      <c r="C740" s="2" t="s">
        <v>764</v>
      </c>
      <c r="D740" s="2" t="s">
        <v>1370</v>
      </c>
      <c r="E740" s="2" t="s">
        <v>1376</v>
      </c>
      <c r="F740" s="2" t="s">
        <v>7</v>
      </c>
    </row>
    <row r="741" spans="1:6" ht="15.6" customHeight="1">
      <c r="A741" s="12" t="s">
        <v>2400</v>
      </c>
      <c r="B741" s="12">
        <v>4</v>
      </c>
      <c r="C741" s="2" t="s">
        <v>775</v>
      </c>
      <c r="D741" s="2" t="s">
        <v>1378</v>
      </c>
      <c r="E741" s="2" t="s">
        <v>1383</v>
      </c>
      <c r="F741" s="2" t="s">
        <v>7</v>
      </c>
    </row>
    <row r="742" spans="1:6" ht="15.6" customHeight="1">
      <c r="A742" s="12" t="s">
        <v>2400</v>
      </c>
      <c r="B742" s="12">
        <v>4</v>
      </c>
      <c r="C742" s="2" t="s">
        <v>778</v>
      </c>
      <c r="D742" s="2" t="s">
        <v>1363</v>
      </c>
      <c r="E742" s="2" t="s">
        <v>1364</v>
      </c>
      <c r="F742" s="2" t="s">
        <v>7</v>
      </c>
    </row>
    <row r="743" spans="1:6" ht="15.6" customHeight="1">
      <c r="A743" s="12" t="s">
        <v>2400</v>
      </c>
      <c r="B743" s="12">
        <v>4</v>
      </c>
      <c r="C743" s="2" t="s">
        <v>779</v>
      </c>
      <c r="D743" s="2" t="s">
        <v>1370</v>
      </c>
      <c r="E743" s="2" t="s">
        <v>1376</v>
      </c>
      <c r="F743" s="2" t="s">
        <v>7</v>
      </c>
    </row>
    <row r="744" spans="1:6" ht="15.6" customHeight="1">
      <c r="A744" s="12" t="s">
        <v>2400</v>
      </c>
      <c r="B744" s="12">
        <v>4</v>
      </c>
      <c r="C744" s="2" t="s">
        <v>784</v>
      </c>
      <c r="D744" s="2" t="s">
        <v>1370</v>
      </c>
      <c r="E744" s="2" t="s">
        <v>1431</v>
      </c>
      <c r="F744" s="2" t="s">
        <v>7</v>
      </c>
    </row>
    <row r="745" spans="1:6" ht="15.6" customHeight="1">
      <c r="A745" s="12" t="s">
        <v>2400</v>
      </c>
      <c r="B745" s="12">
        <v>4</v>
      </c>
      <c r="C745" s="2" t="s">
        <v>786</v>
      </c>
      <c r="D745" s="2" t="s">
        <v>1435</v>
      </c>
      <c r="E745" s="2" t="s">
        <v>1387</v>
      </c>
      <c r="F745" s="2" t="s">
        <v>7</v>
      </c>
    </row>
    <row r="746" spans="1:6" ht="15.6" customHeight="1">
      <c r="A746" s="12" t="s">
        <v>2400</v>
      </c>
      <c r="B746" s="12">
        <v>4</v>
      </c>
      <c r="C746" s="2" t="s">
        <v>787</v>
      </c>
      <c r="D746" s="2" t="s">
        <v>1435</v>
      </c>
      <c r="E746" s="2" t="s">
        <v>1387</v>
      </c>
      <c r="F746" s="2" t="s">
        <v>7</v>
      </c>
    </row>
    <row r="747" spans="1:6" ht="15.6" customHeight="1">
      <c r="A747" s="12" t="s">
        <v>2400</v>
      </c>
      <c r="B747" s="12">
        <v>4</v>
      </c>
      <c r="C747" s="2" t="s">
        <v>791</v>
      </c>
      <c r="D747" s="2" t="s">
        <v>1370</v>
      </c>
      <c r="E747" s="2" t="s">
        <v>1424</v>
      </c>
      <c r="F747" s="2" t="s">
        <v>7</v>
      </c>
    </row>
    <row r="748" spans="1:6" ht="15.6" customHeight="1">
      <c r="A748" s="12" t="s">
        <v>2400</v>
      </c>
      <c r="B748" s="12">
        <v>4</v>
      </c>
      <c r="C748" s="2" t="s">
        <v>795</v>
      </c>
      <c r="D748" s="2" t="s">
        <v>1370</v>
      </c>
      <c r="E748" s="2" t="s">
        <v>1425</v>
      </c>
      <c r="F748" s="2" t="s">
        <v>7</v>
      </c>
    </row>
    <row r="749" spans="1:6" ht="15.6" customHeight="1">
      <c r="A749" s="12" t="s">
        <v>2400</v>
      </c>
      <c r="B749" s="12">
        <v>4</v>
      </c>
      <c r="C749" s="2" t="s">
        <v>796</v>
      </c>
      <c r="D749" s="2" t="s">
        <v>1435</v>
      </c>
      <c r="E749" s="2" t="s">
        <v>1387</v>
      </c>
      <c r="F749" s="2" t="s">
        <v>7</v>
      </c>
    </row>
    <row r="750" spans="1:6" ht="15.6" customHeight="1">
      <c r="A750" s="12" t="s">
        <v>2400</v>
      </c>
      <c r="B750" s="12">
        <v>4</v>
      </c>
      <c r="C750" s="2" t="s">
        <v>797</v>
      </c>
      <c r="D750" s="2" t="s">
        <v>1435</v>
      </c>
      <c r="E750" s="2" t="s">
        <v>1376</v>
      </c>
      <c r="F750" s="2" t="s">
        <v>7</v>
      </c>
    </row>
    <row r="751" spans="1:6" ht="15.6" customHeight="1">
      <c r="A751" s="12" t="s">
        <v>2400</v>
      </c>
      <c r="B751" s="12">
        <v>4</v>
      </c>
      <c r="C751" s="2" t="s">
        <v>798</v>
      </c>
      <c r="D751" s="2" t="s">
        <v>1370</v>
      </c>
      <c r="E751" s="2" t="s">
        <v>1425</v>
      </c>
      <c r="F751" s="2" t="s">
        <v>7</v>
      </c>
    </row>
    <row r="752" spans="1:6" ht="15.6" customHeight="1">
      <c r="A752" s="12" t="s">
        <v>2400</v>
      </c>
      <c r="B752" s="12">
        <v>4</v>
      </c>
      <c r="C752" s="2" t="s">
        <v>799</v>
      </c>
      <c r="D752" s="2" t="s">
        <v>1370</v>
      </c>
      <c r="E752" s="2" t="s">
        <v>1425</v>
      </c>
      <c r="F752" s="2" t="s">
        <v>7</v>
      </c>
    </row>
    <row r="753" spans="1:6" ht="15.6" customHeight="1">
      <c r="A753" s="12" t="s">
        <v>2400</v>
      </c>
      <c r="B753" s="12">
        <v>4</v>
      </c>
      <c r="C753" s="2" t="s">
        <v>803</v>
      </c>
      <c r="D753" s="2" t="s">
        <v>1370</v>
      </c>
      <c r="E753" s="2" t="s">
        <v>1431</v>
      </c>
      <c r="F753" s="2" t="s">
        <v>7</v>
      </c>
    </row>
    <row r="754" spans="1:6" ht="15.6" customHeight="1">
      <c r="A754" s="12" t="s">
        <v>2400</v>
      </c>
      <c r="B754" s="12">
        <v>4</v>
      </c>
      <c r="C754" s="2" t="s">
        <v>804</v>
      </c>
      <c r="D754" s="2" t="s">
        <v>1370</v>
      </c>
      <c r="E754" s="2" t="s">
        <v>1376</v>
      </c>
      <c r="F754" s="2" t="s">
        <v>7</v>
      </c>
    </row>
    <row r="755" spans="1:6" ht="15.6" customHeight="1">
      <c r="A755" s="12" t="s">
        <v>2400</v>
      </c>
      <c r="B755" s="12">
        <v>4</v>
      </c>
      <c r="C755" s="2" t="s">
        <v>811</v>
      </c>
      <c r="D755" s="2" t="s">
        <v>1435</v>
      </c>
      <c r="E755" s="2" t="s">
        <v>1387</v>
      </c>
      <c r="F755" s="2" t="s">
        <v>7</v>
      </c>
    </row>
    <row r="756" spans="1:6" ht="15.6" customHeight="1">
      <c r="A756" s="12" t="s">
        <v>2400</v>
      </c>
      <c r="B756" s="12">
        <v>4</v>
      </c>
      <c r="C756" s="2" t="s">
        <v>814</v>
      </c>
      <c r="D756" s="2" t="s">
        <v>1370</v>
      </c>
      <c r="E756" s="2" t="s">
        <v>1376</v>
      </c>
      <c r="F756" s="2" t="s">
        <v>7</v>
      </c>
    </row>
    <row r="757" spans="1:6" ht="15.6" customHeight="1">
      <c r="A757" s="12" t="s">
        <v>2400</v>
      </c>
      <c r="B757" s="12">
        <v>4</v>
      </c>
      <c r="C757" s="2" t="s">
        <v>820</v>
      </c>
      <c r="D757" s="2" t="s">
        <v>1363</v>
      </c>
      <c r="E757" s="2" t="s">
        <v>1364</v>
      </c>
      <c r="F757" s="2" t="s">
        <v>7</v>
      </c>
    </row>
    <row r="758" spans="1:6" ht="15.6" customHeight="1">
      <c r="A758" s="12" t="s">
        <v>2400</v>
      </c>
      <c r="B758" s="12">
        <v>4</v>
      </c>
      <c r="C758" s="2" t="s">
        <v>825</v>
      </c>
      <c r="D758" s="2" t="s">
        <v>1435</v>
      </c>
      <c r="E758" s="2" t="s">
        <v>1387</v>
      </c>
      <c r="F758" s="2" t="s">
        <v>7</v>
      </c>
    </row>
    <row r="759" spans="1:6" ht="15.6" customHeight="1">
      <c r="A759" s="12" t="s">
        <v>2400</v>
      </c>
      <c r="B759" s="12">
        <v>4</v>
      </c>
      <c r="C759" s="2" t="s">
        <v>828</v>
      </c>
      <c r="D759" s="2" t="s">
        <v>1370</v>
      </c>
      <c r="E759" s="2" t="s">
        <v>1425</v>
      </c>
      <c r="F759" s="2" t="s">
        <v>7</v>
      </c>
    </row>
    <row r="760" spans="1:6" ht="15.6" customHeight="1">
      <c r="A760" s="12" t="s">
        <v>2400</v>
      </c>
      <c r="B760" s="12">
        <v>4</v>
      </c>
      <c r="C760" s="2" t="s">
        <v>829</v>
      </c>
      <c r="D760" s="2" t="s">
        <v>1370</v>
      </c>
      <c r="E760" s="2" t="s">
        <v>1364</v>
      </c>
      <c r="F760" s="2" t="s">
        <v>7</v>
      </c>
    </row>
    <row r="761" spans="1:6" ht="15.6" customHeight="1">
      <c r="A761" s="12" t="s">
        <v>2400</v>
      </c>
      <c r="B761" s="12">
        <v>4</v>
      </c>
      <c r="C761" s="2" t="s">
        <v>830</v>
      </c>
      <c r="D761" s="2" t="s">
        <v>1370</v>
      </c>
      <c r="E761" s="2" t="s">
        <v>1425</v>
      </c>
      <c r="F761" s="2" t="s">
        <v>7</v>
      </c>
    </row>
    <row r="762" spans="1:6" ht="15.6" customHeight="1">
      <c r="A762" s="12" t="s">
        <v>2400</v>
      </c>
      <c r="B762" s="12">
        <v>4</v>
      </c>
      <c r="C762" s="2" t="s">
        <v>834</v>
      </c>
      <c r="D762" s="2" t="s">
        <v>1363</v>
      </c>
      <c r="E762" s="2" t="s">
        <v>1364</v>
      </c>
      <c r="F762" s="2" t="s">
        <v>7</v>
      </c>
    </row>
    <row r="763" spans="1:6" ht="15.6" customHeight="1">
      <c r="A763" s="12" t="s">
        <v>2400</v>
      </c>
      <c r="B763" s="12">
        <v>4</v>
      </c>
      <c r="C763" s="2" t="s">
        <v>837</v>
      </c>
      <c r="D763" s="2" t="s">
        <v>1370</v>
      </c>
      <c r="E763" s="2" t="s">
        <v>1425</v>
      </c>
      <c r="F763" s="2" t="s">
        <v>7</v>
      </c>
    </row>
    <row r="764" spans="1:6" ht="15.6" customHeight="1">
      <c r="A764" s="12" t="s">
        <v>2400</v>
      </c>
      <c r="B764" s="12">
        <v>4</v>
      </c>
      <c r="C764" s="2" t="s">
        <v>838</v>
      </c>
      <c r="D764" s="2" t="s">
        <v>1370</v>
      </c>
      <c r="E764" s="2" t="s">
        <v>1376</v>
      </c>
      <c r="F764" s="2" t="s">
        <v>7</v>
      </c>
    </row>
    <row r="765" spans="1:6" ht="15.6" customHeight="1">
      <c r="A765" s="12" t="s">
        <v>2400</v>
      </c>
      <c r="B765" s="12">
        <v>4</v>
      </c>
      <c r="C765" s="2" t="s">
        <v>841</v>
      </c>
      <c r="D765" s="2" t="s">
        <v>1378</v>
      </c>
      <c r="E765" s="2" t="s">
        <v>1383</v>
      </c>
      <c r="F765" s="2" t="s">
        <v>7</v>
      </c>
    </row>
    <row r="766" spans="1:6" ht="15.6" customHeight="1">
      <c r="A766" s="12" t="s">
        <v>2400</v>
      </c>
      <c r="B766" s="12">
        <v>4</v>
      </c>
      <c r="C766" s="2" t="s">
        <v>2521</v>
      </c>
      <c r="D766" s="2" t="s">
        <v>1382</v>
      </c>
      <c r="E766" s="2" t="s">
        <v>1424</v>
      </c>
      <c r="F766" s="2" t="s">
        <v>7</v>
      </c>
    </row>
    <row r="767" spans="1:6" ht="15.6" customHeight="1">
      <c r="A767" s="12" t="s">
        <v>2400</v>
      </c>
      <c r="B767" s="12">
        <v>4</v>
      </c>
      <c r="C767" s="2" t="s">
        <v>846</v>
      </c>
      <c r="D767" s="2" t="s">
        <v>1370</v>
      </c>
      <c r="E767" s="2" t="s">
        <v>1376</v>
      </c>
      <c r="F767" s="2" t="s">
        <v>7</v>
      </c>
    </row>
    <row r="768" spans="1:6" ht="15.6" customHeight="1">
      <c r="A768" s="12" t="s">
        <v>2400</v>
      </c>
      <c r="B768" s="12">
        <v>4</v>
      </c>
      <c r="C768" s="2" t="s">
        <v>847</v>
      </c>
      <c r="D768" s="2" t="s">
        <v>1363</v>
      </c>
      <c r="E768" s="2" t="s">
        <v>1383</v>
      </c>
      <c r="F768" s="2" t="s">
        <v>7</v>
      </c>
    </row>
    <row r="769" spans="1:6" ht="15.6" customHeight="1">
      <c r="A769" s="12" t="s">
        <v>2400</v>
      </c>
      <c r="B769" s="12">
        <v>4</v>
      </c>
      <c r="C769" s="2" t="s">
        <v>854</v>
      </c>
      <c r="D769" s="2" t="s">
        <v>1370</v>
      </c>
      <c r="E769" s="2" t="s">
        <v>1376</v>
      </c>
      <c r="F769" s="2" t="s">
        <v>7</v>
      </c>
    </row>
    <row r="770" spans="1:6" ht="15.6" customHeight="1">
      <c r="A770" s="12" t="s">
        <v>2400</v>
      </c>
      <c r="B770" s="12">
        <v>4</v>
      </c>
      <c r="C770" s="2" t="s">
        <v>859</v>
      </c>
      <c r="D770" s="2" t="s">
        <v>1370</v>
      </c>
      <c r="E770" s="2" t="s">
        <v>1431</v>
      </c>
      <c r="F770" s="2" t="s">
        <v>7</v>
      </c>
    </row>
    <row r="771" spans="1:6" ht="15.6" customHeight="1">
      <c r="A771" s="12" t="s">
        <v>2400</v>
      </c>
      <c r="B771" s="12">
        <v>4</v>
      </c>
      <c r="C771" s="2" t="s">
        <v>861</v>
      </c>
      <c r="D771" s="2" t="s">
        <v>1370</v>
      </c>
      <c r="E771" s="2" t="s">
        <v>1431</v>
      </c>
      <c r="F771" s="2" t="s">
        <v>7</v>
      </c>
    </row>
    <row r="772" spans="1:6" ht="15.6" customHeight="1">
      <c r="A772" s="12" t="s">
        <v>2400</v>
      </c>
      <c r="B772" s="12">
        <v>4</v>
      </c>
      <c r="C772" s="2" t="s">
        <v>862</v>
      </c>
      <c r="D772" s="2" t="s">
        <v>1378</v>
      </c>
      <c r="E772" s="2" t="s">
        <v>1383</v>
      </c>
      <c r="F772" s="2" t="s">
        <v>7</v>
      </c>
    </row>
    <row r="773" spans="1:6" ht="15.6" customHeight="1">
      <c r="A773" s="12" t="s">
        <v>2400</v>
      </c>
      <c r="B773" s="12">
        <v>4</v>
      </c>
      <c r="C773" s="2" t="s">
        <v>865</v>
      </c>
      <c r="D773" s="2" t="s">
        <v>1435</v>
      </c>
      <c r="E773" s="2" t="s">
        <v>1387</v>
      </c>
      <c r="F773" s="2" t="s">
        <v>7</v>
      </c>
    </row>
    <row r="774" spans="1:6" ht="15.6" customHeight="1">
      <c r="A774" s="12" t="s">
        <v>2400</v>
      </c>
      <c r="B774" s="12">
        <v>4</v>
      </c>
      <c r="C774" s="2" t="s">
        <v>866</v>
      </c>
      <c r="D774" s="2" t="s">
        <v>1435</v>
      </c>
      <c r="E774" s="2" t="s">
        <v>1387</v>
      </c>
      <c r="F774" s="2" t="s">
        <v>7</v>
      </c>
    </row>
    <row r="775" spans="1:6" ht="15.6" customHeight="1">
      <c r="A775" s="12" t="s">
        <v>2400</v>
      </c>
      <c r="B775" s="12">
        <v>4</v>
      </c>
      <c r="C775" s="2" t="s">
        <v>867</v>
      </c>
      <c r="D775" s="2" t="s">
        <v>1435</v>
      </c>
      <c r="E775" s="2" t="s">
        <v>1387</v>
      </c>
      <c r="F775" s="2" t="s">
        <v>7</v>
      </c>
    </row>
    <row r="776" spans="1:6" ht="15.6" customHeight="1">
      <c r="A776" s="12" t="s">
        <v>2400</v>
      </c>
      <c r="B776" s="12">
        <v>4</v>
      </c>
      <c r="C776" s="2" t="s">
        <v>869</v>
      </c>
      <c r="D776" s="2" t="s">
        <v>1422</v>
      </c>
      <c r="E776" s="2" t="s">
        <v>1387</v>
      </c>
      <c r="F776" s="2" t="s">
        <v>7</v>
      </c>
    </row>
    <row r="777" spans="1:6" ht="15.6" customHeight="1">
      <c r="A777" s="12" t="s">
        <v>2400</v>
      </c>
      <c r="B777" s="12">
        <v>4</v>
      </c>
      <c r="C777" s="2" t="s">
        <v>871</v>
      </c>
      <c r="D777" s="2" t="s">
        <v>1435</v>
      </c>
      <c r="E777" s="2" t="s">
        <v>1387</v>
      </c>
      <c r="F777" s="2" t="s">
        <v>7</v>
      </c>
    </row>
    <row r="778" spans="1:6" ht="15.6" customHeight="1">
      <c r="A778" s="12" t="s">
        <v>2400</v>
      </c>
      <c r="B778" s="12">
        <v>4</v>
      </c>
      <c r="C778" s="2" t="s">
        <v>874</v>
      </c>
      <c r="D778" s="2" t="s">
        <v>1382</v>
      </c>
      <c r="E778" s="2" t="s">
        <v>1376</v>
      </c>
      <c r="F778" s="2" t="s">
        <v>7</v>
      </c>
    </row>
    <row r="779" spans="1:6" ht="15.6" customHeight="1">
      <c r="A779" s="12" t="s">
        <v>2400</v>
      </c>
      <c r="B779" s="12">
        <v>4</v>
      </c>
      <c r="C779" s="2" t="s">
        <v>876</v>
      </c>
      <c r="D779" s="2" t="s">
        <v>1370</v>
      </c>
      <c r="E779" s="2" t="s">
        <v>1383</v>
      </c>
      <c r="F779" s="2" t="s">
        <v>7</v>
      </c>
    </row>
    <row r="780" spans="1:6" ht="15.6" customHeight="1">
      <c r="A780" s="12" t="s">
        <v>2400</v>
      </c>
      <c r="B780" s="12">
        <v>4</v>
      </c>
      <c r="C780" s="2" t="s">
        <v>877</v>
      </c>
      <c r="D780" s="2" t="s">
        <v>1378</v>
      </c>
      <c r="E780" s="2" t="s">
        <v>1387</v>
      </c>
      <c r="F780" s="2" t="s">
        <v>7</v>
      </c>
    </row>
    <row r="781" spans="1:6" ht="15.6" customHeight="1">
      <c r="A781" s="12" t="s">
        <v>2400</v>
      </c>
      <c r="B781" s="12">
        <v>4</v>
      </c>
      <c r="C781" s="2" t="s">
        <v>878</v>
      </c>
      <c r="D781" s="2" t="s">
        <v>1370</v>
      </c>
      <c r="E781" s="2" t="s">
        <v>1387</v>
      </c>
      <c r="F781" s="2" t="s">
        <v>7</v>
      </c>
    </row>
    <row r="782" spans="1:6" ht="15.6" customHeight="1">
      <c r="A782" s="12" t="s">
        <v>2400</v>
      </c>
      <c r="B782" s="12">
        <v>4</v>
      </c>
      <c r="C782" s="2" t="s">
        <v>879</v>
      </c>
      <c r="D782" s="2" t="s">
        <v>1370</v>
      </c>
      <c r="E782" s="2" t="s">
        <v>1387</v>
      </c>
      <c r="F782" s="2" t="s">
        <v>7</v>
      </c>
    </row>
    <row r="783" spans="1:6" ht="15.6" customHeight="1">
      <c r="A783" s="12" t="s">
        <v>2400</v>
      </c>
      <c r="B783" s="12">
        <v>4</v>
      </c>
      <c r="C783" s="2" t="s">
        <v>882</v>
      </c>
      <c r="D783" s="2" t="s">
        <v>1378</v>
      </c>
      <c r="E783" s="2" t="s">
        <v>1383</v>
      </c>
      <c r="F783" s="2" t="s">
        <v>7</v>
      </c>
    </row>
    <row r="784" spans="1:6" ht="15.6" customHeight="1">
      <c r="A784" s="12" t="s">
        <v>2400</v>
      </c>
      <c r="B784" s="12">
        <v>4</v>
      </c>
      <c r="C784" s="2" t="s">
        <v>885</v>
      </c>
      <c r="D784" s="2" t="s">
        <v>1435</v>
      </c>
      <c r="E784" s="2" t="s">
        <v>1371</v>
      </c>
      <c r="F784" s="2" t="s">
        <v>7</v>
      </c>
    </row>
    <row r="785" spans="1:6" ht="15.6" customHeight="1">
      <c r="A785" s="12" t="s">
        <v>2400</v>
      </c>
      <c r="B785" s="12">
        <v>4</v>
      </c>
      <c r="C785" s="2" t="s">
        <v>886</v>
      </c>
      <c r="D785" s="2" t="s">
        <v>1370</v>
      </c>
      <c r="E785" s="2" t="s">
        <v>1425</v>
      </c>
      <c r="F785" s="2" t="s">
        <v>7</v>
      </c>
    </row>
    <row r="786" spans="1:6" ht="15.6" customHeight="1">
      <c r="A786" s="12" t="s">
        <v>2400</v>
      </c>
      <c r="B786" s="12">
        <v>4</v>
      </c>
      <c r="C786" s="2" t="s">
        <v>888</v>
      </c>
      <c r="D786" s="2" t="s">
        <v>1435</v>
      </c>
      <c r="E786" s="2" t="s">
        <v>1387</v>
      </c>
      <c r="F786" s="2" t="s">
        <v>7</v>
      </c>
    </row>
    <row r="787" spans="1:6" ht="15.6" customHeight="1">
      <c r="A787" s="12" t="s">
        <v>2400</v>
      </c>
      <c r="B787" s="12">
        <v>4</v>
      </c>
      <c r="C787" s="2" t="s">
        <v>889</v>
      </c>
      <c r="D787" s="2" t="s">
        <v>1435</v>
      </c>
      <c r="E787" s="2" t="s">
        <v>1376</v>
      </c>
      <c r="F787" s="2" t="s">
        <v>7</v>
      </c>
    </row>
    <row r="788" spans="1:6" ht="15.6" customHeight="1">
      <c r="A788" s="12" t="s">
        <v>2400</v>
      </c>
      <c r="B788" s="12">
        <v>4</v>
      </c>
      <c r="C788" s="2" t="s">
        <v>890</v>
      </c>
      <c r="D788" s="2" t="s">
        <v>1370</v>
      </c>
      <c r="E788" s="2" t="s">
        <v>1376</v>
      </c>
      <c r="F788" s="2" t="s">
        <v>7</v>
      </c>
    </row>
    <row r="789" spans="1:6" ht="15.6" customHeight="1">
      <c r="A789" s="12" t="s">
        <v>2400</v>
      </c>
      <c r="B789" s="12">
        <v>4</v>
      </c>
      <c r="C789" s="2" t="s">
        <v>893</v>
      </c>
      <c r="D789" s="2" t="s">
        <v>1370</v>
      </c>
      <c r="E789" s="2" t="s">
        <v>1425</v>
      </c>
      <c r="F789" s="2" t="s">
        <v>7</v>
      </c>
    </row>
    <row r="790" spans="1:6" ht="15.6" customHeight="1">
      <c r="A790" s="12" t="s">
        <v>2400</v>
      </c>
      <c r="B790" s="12">
        <v>4</v>
      </c>
      <c r="C790" s="2" t="s">
        <v>895</v>
      </c>
      <c r="D790" s="2" t="s">
        <v>1370</v>
      </c>
      <c r="E790" s="2" t="s">
        <v>1376</v>
      </c>
      <c r="F790" s="2" t="s">
        <v>7</v>
      </c>
    </row>
    <row r="791" spans="1:6" ht="15.6" customHeight="1">
      <c r="A791" s="12" t="s">
        <v>2400</v>
      </c>
      <c r="B791" s="12">
        <v>4</v>
      </c>
      <c r="C791" s="2" t="s">
        <v>896</v>
      </c>
      <c r="D791" s="2" t="s">
        <v>1370</v>
      </c>
      <c r="E791" s="2" t="s">
        <v>1383</v>
      </c>
      <c r="F791" s="2" t="s">
        <v>7</v>
      </c>
    </row>
    <row r="792" spans="1:6" ht="15.6" customHeight="1">
      <c r="A792" s="12" t="s">
        <v>2400</v>
      </c>
      <c r="B792" s="12">
        <v>4</v>
      </c>
      <c r="C792" s="2" t="s">
        <v>900</v>
      </c>
      <c r="D792" s="2" t="s">
        <v>1370</v>
      </c>
      <c r="E792" s="2" t="s">
        <v>1376</v>
      </c>
      <c r="F792" s="2" t="s">
        <v>7</v>
      </c>
    </row>
    <row r="793" spans="1:6" ht="15.6" customHeight="1">
      <c r="A793" s="12" t="s">
        <v>2400</v>
      </c>
      <c r="B793" s="12">
        <v>4</v>
      </c>
      <c r="C793" s="2" t="s">
        <v>901</v>
      </c>
      <c r="D793" s="2" t="s">
        <v>1370</v>
      </c>
      <c r="E793" s="2" t="s">
        <v>1376</v>
      </c>
      <c r="F793" s="2" t="s">
        <v>7</v>
      </c>
    </row>
    <row r="794" spans="1:6" ht="15.6" customHeight="1">
      <c r="A794" s="12" t="s">
        <v>2400</v>
      </c>
      <c r="B794" s="12">
        <v>4</v>
      </c>
      <c r="C794" s="2" t="s">
        <v>902</v>
      </c>
      <c r="D794" s="2" t="s">
        <v>1382</v>
      </c>
      <c r="E794" s="2" t="s">
        <v>1376</v>
      </c>
      <c r="F794" s="2" t="s">
        <v>7</v>
      </c>
    </row>
    <row r="795" spans="1:6" ht="15.6" customHeight="1">
      <c r="A795" s="12" t="s">
        <v>2400</v>
      </c>
      <c r="B795" s="12">
        <v>4</v>
      </c>
      <c r="C795" s="2" t="s">
        <v>908</v>
      </c>
      <c r="D795" s="2" t="s">
        <v>1382</v>
      </c>
      <c r="E795" s="2" t="s">
        <v>1383</v>
      </c>
      <c r="F795" s="2" t="s">
        <v>7</v>
      </c>
    </row>
    <row r="796" spans="1:6" ht="15.6" customHeight="1">
      <c r="A796" s="12" t="s">
        <v>2400</v>
      </c>
      <c r="B796" s="12">
        <v>4</v>
      </c>
      <c r="C796" s="2" t="s">
        <v>909</v>
      </c>
      <c r="D796" s="2" t="s">
        <v>1370</v>
      </c>
      <c r="E796" s="2" t="s">
        <v>1383</v>
      </c>
      <c r="F796" s="2" t="s">
        <v>7</v>
      </c>
    </row>
    <row r="797" spans="1:6" ht="15.6" customHeight="1">
      <c r="A797" s="12" t="s">
        <v>2400</v>
      </c>
      <c r="B797" s="12">
        <v>4</v>
      </c>
      <c r="C797" s="2" t="s">
        <v>910</v>
      </c>
      <c r="D797" s="2" t="s">
        <v>1435</v>
      </c>
      <c r="E797" s="2" t="s">
        <v>1383</v>
      </c>
      <c r="F797" s="2" t="s">
        <v>7</v>
      </c>
    </row>
    <row r="798" spans="1:6" ht="15.6" customHeight="1">
      <c r="A798" s="12" t="s">
        <v>2400</v>
      </c>
      <c r="B798" s="12">
        <v>4</v>
      </c>
      <c r="C798" s="2" t="s">
        <v>913</v>
      </c>
      <c r="D798" s="2" t="s">
        <v>1422</v>
      </c>
      <c r="E798" s="2" t="s">
        <v>1376</v>
      </c>
      <c r="F798" s="2" t="s">
        <v>7</v>
      </c>
    </row>
    <row r="799" spans="1:6" ht="15.6" customHeight="1">
      <c r="A799" s="12" t="s">
        <v>2400</v>
      </c>
      <c r="B799" s="12">
        <v>4</v>
      </c>
      <c r="C799" s="2" t="s">
        <v>914</v>
      </c>
      <c r="D799" s="2" t="s">
        <v>1370</v>
      </c>
      <c r="E799" s="2" t="s">
        <v>1383</v>
      </c>
      <c r="F799" s="2" t="s">
        <v>7</v>
      </c>
    </row>
    <row r="800" spans="1:6" ht="15.6" customHeight="1">
      <c r="A800" s="12" t="s">
        <v>2400</v>
      </c>
      <c r="B800" s="12">
        <v>4</v>
      </c>
      <c r="C800" s="2" t="s">
        <v>916</v>
      </c>
      <c r="D800" s="2" t="s">
        <v>1370</v>
      </c>
      <c r="E800" s="2" t="s">
        <v>1376</v>
      </c>
      <c r="F800" s="2" t="s">
        <v>7</v>
      </c>
    </row>
    <row r="801" spans="1:6" ht="15.6" customHeight="1">
      <c r="A801" s="12" t="s">
        <v>2400</v>
      </c>
      <c r="B801" s="12">
        <v>4</v>
      </c>
      <c r="C801" s="2" t="s">
        <v>922</v>
      </c>
      <c r="D801" s="2" t="s">
        <v>1378</v>
      </c>
      <c r="E801" s="2" t="s">
        <v>1383</v>
      </c>
      <c r="F801" s="2" t="s">
        <v>7</v>
      </c>
    </row>
    <row r="802" spans="1:6" ht="15.6" customHeight="1">
      <c r="A802" s="12" t="s">
        <v>2400</v>
      </c>
      <c r="B802" s="12">
        <v>4</v>
      </c>
      <c r="C802" s="2" t="s">
        <v>927</v>
      </c>
      <c r="D802" s="2" t="s">
        <v>1435</v>
      </c>
      <c r="E802" s="2" t="s">
        <v>1387</v>
      </c>
      <c r="F802" s="2" t="s">
        <v>7</v>
      </c>
    </row>
    <row r="803" spans="1:6" ht="15.6" customHeight="1">
      <c r="A803" s="12" t="s">
        <v>2400</v>
      </c>
      <c r="B803" s="12">
        <v>4</v>
      </c>
      <c r="C803" s="2" t="s">
        <v>929</v>
      </c>
      <c r="D803" s="2" t="s">
        <v>1435</v>
      </c>
      <c r="E803" s="2" t="s">
        <v>1387</v>
      </c>
      <c r="F803" s="2" t="s">
        <v>7</v>
      </c>
    </row>
    <row r="804" spans="1:6" ht="15.6" customHeight="1">
      <c r="A804" s="12" t="s">
        <v>2400</v>
      </c>
      <c r="B804" s="12">
        <v>4</v>
      </c>
      <c r="C804" s="2" t="s">
        <v>934</v>
      </c>
      <c r="D804" s="2" t="s">
        <v>1370</v>
      </c>
      <c r="E804" s="2" t="s">
        <v>1431</v>
      </c>
      <c r="F804" s="2" t="s">
        <v>7</v>
      </c>
    </row>
    <row r="805" spans="1:6" ht="15.6" customHeight="1">
      <c r="A805" s="12" t="s">
        <v>2400</v>
      </c>
      <c r="B805" s="12">
        <v>4</v>
      </c>
      <c r="C805" s="2" t="s">
        <v>935</v>
      </c>
      <c r="D805" s="2" t="s">
        <v>1382</v>
      </c>
      <c r="E805" s="2" t="s">
        <v>1383</v>
      </c>
      <c r="F805" s="2" t="s">
        <v>7</v>
      </c>
    </row>
    <row r="806" spans="1:6" ht="15.6" customHeight="1">
      <c r="A806" s="12" t="s">
        <v>2400</v>
      </c>
      <c r="B806" s="12">
        <v>4</v>
      </c>
      <c r="C806" s="2" t="s">
        <v>938</v>
      </c>
      <c r="D806" s="2" t="s">
        <v>1370</v>
      </c>
      <c r="E806" s="2" t="s">
        <v>1383</v>
      </c>
      <c r="F806" s="2" t="s">
        <v>7</v>
      </c>
    </row>
    <row r="807" spans="1:6" ht="15.6" customHeight="1">
      <c r="A807" s="12" t="s">
        <v>2400</v>
      </c>
      <c r="B807" s="12">
        <v>4</v>
      </c>
      <c r="C807" s="2" t="s">
        <v>940</v>
      </c>
      <c r="D807" s="2" t="s">
        <v>1435</v>
      </c>
      <c r="E807" s="2" t="s">
        <v>1376</v>
      </c>
      <c r="F807" s="2" t="s">
        <v>7</v>
      </c>
    </row>
    <row r="808" spans="1:6" ht="15.6" customHeight="1">
      <c r="A808" s="12" t="s">
        <v>2400</v>
      </c>
      <c r="B808" s="12">
        <v>4</v>
      </c>
      <c r="C808" s="2" t="s">
        <v>946</v>
      </c>
      <c r="D808" s="2" t="s">
        <v>1382</v>
      </c>
      <c r="E808" s="2" t="s">
        <v>1364</v>
      </c>
      <c r="F808" s="2" t="s">
        <v>7</v>
      </c>
    </row>
    <row r="809" spans="1:6" ht="15.6" customHeight="1">
      <c r="A809" s="12" t="s">
        <v>2400</v>
      </c>
      <c r="B809" s="12">
        <v>4</v>
      </c>
      <c r="C809" s="2" t="s">
        <v>947</v>
      </c>
      <c r="D809" s="2" t="s">
        <v>1382</v>
      </c>
      <c r="E809" s="2" t="s">
        <v>1425</v>
      </c>
      <c r="F809" s="2" t="s">
        <v>7</v>
      </c>
    </row>
    <row r="810" spans="1:6" ht="15.6" customHeight="1">
      <c r="A810" s="12" t="s">
        <v>2400</v>
      </c>
      <c r="B810" s="12">
        <v>4</v>
      </c>
      <c r="C810" s="2" t="s">
        <v>949</v>
      </c>
      <c r="D810" s="2" t="s">
        <v>1363</v>
      </c>
      <c r="E810" s="2" t="s">
        <v>1364</v>
      </c>
      <c r="F810" s="2" t="s">
        <v>7</v>
      </c>
    </row>
    <row r="811" spans="1:6" ht="15.6" customHeight="1">
      <c r="A811" s="12" t="s">
        <v>2400</v>
      </c>
      <c r="B811" s="12">
        <v>4</v>
      </c>
      <c r="C811" s="2" t="s">
        <v>950</v>
      </c>
      <c r="D811" s="2" t="s">
        <v>1363</v>
      </c>
      <c r="E811" s="2" t="s">
        <v>1364</v>
      </c>
      <c r="F811" s="2" t="s">
        <v>7</v>
      </c>
    </row>
    <row r="812" spans="1:6" ht="15.6" customHeight="1">
      <c r="A812" s="12" t="s">
        <v>2400</v>
      </c>
      <c r="B812" s="12">
        <v>4</v>
      </c>
      <c r="C812" s="2" t="s">
        <v>951</v>
      </c>
      <c r="D812" s="2" t="s">
        <v>1363</v>
      </c>
      <c r="E812" s="2" t="s">
        <v>1364</v>
      </c>
      <c r="F812" s="2" t="s">
        <v>7</v>
      </c>
    </row>
    <row r="813" spans="1:6" ht="15.6" customHeight="1">
      <c r="A813" s="12" t="s">
        <v>2400</v>
      </c>
      <c r="B813" s="12">
        <v>4</v>
      </c>
      <c r="C813" s="2" t="s">
        <v>953</v>
      </c>
      <c r="D813" s="2" t="s">
        <v>1363</v>
      </c>
      <c r="E813" s="2" t="s">
        <v>1364</v>
      </c>
      <c r="F813" s="2" t="s">
        <v>7</v>
      </c>
    </row>
    <row r="814" spans="1:6" ht="15.6" customHeight="1">
      <c r="A814" s="12" t="s">
        <v>2400</v>
      </c>
      <c r="B814" s="12">
        <v>4</v>
      </c>
      <c r="C814" s="2" t="s">
        <v>954</v>
      </c>
      <c r="D814" s="2" t="s">
        <v>1363</v>
      </c>
      <c r="E814" s="2" t="s">
        <v>1364</v>
      </c>
      <c r="F814" s="2" t="s">
        <v>7</v>
      </c>
    </row>
    <row r="815" spans="1:6" ht="15.6" customHeight="1">
      <c r="A815" s="12" t="s">
        <v>2400</v>
      </c>
      <c r="B815" s="12">
        <v>4</v>
      </c>
      <c r="C815" s="2" t="s">
        <v>962</v>
      </c>
      <c r="D815" s="2" t="s">
        <v>1435</v>
      </c>
      <c r="E815" s="2" t="s">
        <v>1376</v>
      </c>
      <c r="F815" s="2" t="s">
        <v>7</v>
      </c>
    </row>
    <row r="816" spans="1:6" ht="15.6" customHeight="1">
      <c r="A816" s="12" t="s">
        <v>2400</v>
      </c>
      <c r="B816" s="12">
        <v>4</v>
      </c>
      <c r="C816" s="2" t="s">
        <v>965</v>
      </c>
      <c r="D816" s="2" t="s">
        <v>1378</v>
      </c>
      <c r="E816" s="2" t="s">
        <v>1383</v>
      </c>
      <c r="F816" s="2" t="s">
        <v>7</v>
      </c>
    </row>
    <row r="817" spans="1:6" ht="15.6" customHeight="1">
      <c r="A817" s="12" t="s">
        <v>2400</v>
      </c>
      <c r="B817" s="12">
        <v>4</v>
      </c>
      <c r="C817" s="2" t="s">
        <v>966</v>
      </c>
      <c r="D817" s="2" t="s">
        <v>1435</v>
      </c>
      <c r="E817" s="2" t="s">
        <v>1371</v>
      </c>
      <c r="F817" s="2" t="s">
        <v>7</v>
      </c>
    </row>
    <row r="818" spans="1:6" ht="15.6" customHeight="1">
      <c r="A818" s="12" t="s">
        <v>2400</v>
      </c>
      <c r="B818" s="12">
        <v>4</v>
      </c>
      <c r="C818" s="2" t="s">
        <v>971</v>
      </c>
      <c r="D818" s="2" t="s">
        <v>1378</v>
      </c>
      <c r="E818" s="2" t="s">
        <v>1383</v>
      </c>
      <c r="F818" s="2" t="s">
        <v>7</v>
      </c>
    </row>
    <row r="819" spans="1:6" ht="15.6" customHeight="1">
      <c r="A819" s="12" t="s">
        <v>2400</v>
      </c>
      <c r="B819" s="12">
        <v>4</v>
      </c>
      <c r="C819" s="2" t="s">
        <v>2522</v>
      </c>
      <c r="D819" s="2" t="s">
        <v>1382</v>
      </c>
      <c r="E819" s="2" t="s">
        <v>1425</v>
      </c>
      <c r="F819" s="2" t="s">
        <v>7</v>
      </c>
    </row>
    <row r="820" spans="1:6" ht="15.6" customHeight="1">
      <c r="A820" s="12" t="s">
        <v>2400</v>
      </c>
      <c r="B820" s="12">
        <v>4</v>
      </c>
      <c r="C820" s="2" t="s">
        <v>990</v>
      </c>
      <c r="D820" s="2" t="s">
        <v>1363</v>
      </c>
      <c r="E820" s="2" t="s">
        <v>1425</v>
      </c>
      <c r="F820" s="2" t="s">
        <v>7</v>
      </c>
    </row>
    <row r="821" spans="1:6" ht="15.6" customHeight="1">
      <c r="A821" s="12" t="s">
        <v>2400</v>
      </c>
      <c r="B821" s="12">
        <v>4</v>
      </c>
      <c r="C821" s="2" t="s">
        <v>998</v>
      </c>
      <c r="D821" s="2" t="s">
        <v>1370</v>
      </c>
      <c r="E821" s="2" t="s">
        <v>1376</v>
      </c>
      <c r="F821" s="2" t="s">
        <v>7</v>
      </c>
    </row>
    <row r="822" spans="1:6" ht="15.6" customHeight="1">
      <c r="A822" s="12" t="s">
        <v>2400</v>
      </c>
      <c r="B822" s="12">
        <v>4</v>
      </c>
      <c r="C822" s="2" t="s">
        <v>1000</v>
      </c>
      <c r="D822" s="2" t="s">
        <v>1363</v>
      </c>
      <c r="E822" s="2" t="s">
        <v>1376</v>
      </c>
      <c r="F822" s="2" t="s">
        <v>7</v>
      </c>
    </row>
    <row r="823" spans="1:6" ht="15.6" customHeight="1">
      <c r="A823" s="12" t="s">
        <v>2400</v>
      </c>
      <c r="B823" s="12">
        <v>4</v>
      </c>
      <c r="C823" s="2" t="s">
        <v>1002</v>
      </c>
      <c r="D823" s="2" t="s">
        <v>1363</v>
      </c>
      <c r="E823" s="2" t="s">
        <v>1425</v>
      </c>
      <c r="F823" s="2" t="s">
        <v>7</v>
      </c>
    </row>
    <row r="824" spans="1:6" ht="15.6" customHeight="1">
      <c r="A824" s="12" t="s">
        <v>2400</v>
      </c>
      <c r="B824" s="12">
        <v>4</v>
      </c>
      <c r="C824" s="2" t="s">
        <v>1007</v>
      </c>
      <c r="D824" s="2" t="s">
        <v>1370</v>
      </c>
      <c r="E824" s="2" t="s">
        <v>1431</v>
      </c>
      <c r="F824" s="2" t="s">
        <v>7</v>
      </c>
    </row>
    <row r="825" spans="1:6" ht="15.6" customHeight="1">
      <c r="A825" s="12" t="s">
        <v>2400</v>
      </c>
      <c r="B825" s="12">
        <v>4</v>
      </c>
      <c r="C825" s="2" t="s">
        <v>1008</v>
      </c>
      <c r="D825" s="2" t="s">
        <v>1370</v>
      </c>
      <c r="E825" s="2" t="s">
        <v>1431</v>
      </c>
      <c r="F825" s="2" t="s">
        <v>7</v>
      </c>
    </row>
    <row r="826" spans="1:6" ht="15.6" customHeight="1">
      <c r="A826" s="12" t="s">
        <v>2400</v>
      </c>
      <c r="B826" s="12">
        <v>4</v>
      </c>
      <c r="C826" s="2" t="s">
        <v>1009</v>
      </c>
      <c r="D826" s="2" t="s">
        <v>1422</v>
      </c>
      <c r="E826" s="2" t="s">
        <v>1383</v>
      </c>
      <c r="F826" s="2" t="s">
        <v>7</v>
      </c>
    </row>
    <row r="827" spans="1:6" ht="15.6" customHeight="1">
      <c r="A827" s="12" t="s">
        <v>2400</v>
      </c>
      <c r="B827" s="12">
        <v>4</v>
      </c>
      <c r="C827" s="2" t="s">
        <v>1010</v>
      </c>
      <c r="D827" s="2" t="s">
        <v>1422</v>
      </c>
      <c r="E827" s="2" t="s">
        <v>1383</v>
      </c>
      <c r="F827" s="2" t="s">
        <v>7</v>
      </c>
    </row>
    <row r="828" spans="1:6" ht="15.6" customHeight="1">
      <c r="A828" s="12" t="s">
        <v>2400</v>
      </c>
      <c r="B828" s="12">
        <v>4</v>
      </c>
      <c r="C828" s="2" t="s">
        <v>1011</v>
      </c>
      <c r="D828" s="2" t="s">
        <v>1382</v>
      </c>
      <c r="E828" s="2" t="s">
        <v>1383</v>
      </c>
      <c r="F828" s="2" t="s">
        <v>7</v>
      </c>
    </row>
    <row r="829" spans="1:6" ht="15.6" customHeight="1">
      <c r="A829" s="12" t="s">
        <v>2400</v>
      </c>
      <c r="B829" s="12">
        <v>4</v>
      </c>
      <c r="C829" s="2" t="s">
        <v>1013</v>
      </c>
      <c r="D829" s="2" t="s">
        <v>1435</v>
      </c>
      <c r="E829" s="2" t="s">
        <v>1387</v>
      </c>
      <c r="F829" s="2" t="s">
        <v>7</v>
      </c>
    </row>
    <row r="830" spans="1:6" ht="15.6" customHeight="1">
      <c r="A830" s="12" t="s">
        <v>2400</v>
      </c>
      <c r="B830" s="12">
        <v>4</v>
      </c>
      <c r="C830" s="2" t="s">
        <v>1014</v>
      </c>
      <c r="D830" s="2" t="s">
        <v>1435</v>
      </c>
      <c r="E830" s="2" t="s">
        <v>1387</v>
      </c>
      <c r="F830" s="2" t="s">
        <v>7</v>
      </c>
    </row>
    <row r="831" spans="1:6" ht="15.6" customHeight="1">
      <c r="A831" s="12" t="s">
        <v>2400</v>
      </c>
      <c r="B831" s="12">
        <v>4</v>
      </c>
      <c r="C831" s="2" t="s">
        <v>1017</v>
      </c>
      <c r="D831" s="2" t="s">
        <v>1435</v>
      </c>
      <c r="E831" s="2" t="s">
        <v>1387</v>
      </c>
      <c r="F831" s="2" t="s">
        <v>7</v>
      </c>
    </row>
    <row r="832" spans="1:6" ht="15.6" customHeight="1">
      <c r="A832" s="12" t="s">
        <v>2400</v>
      </c>
      <c r="B832" s="12">
        <v>4</v>
      </c>
      <c r="C832" s="2" t="s">
        <v>1019</v>
      </c>
      <c r="D832" s="2" t="s">
        <v>1435</v>
      </c>
      <c r="E832" s="2" t="s">
        <v>1387</v>
      </c>
      <c r="F832" s="2" t="s">
        <v>7</v>
      </c>
    </row>
    <row r="833" spans="1:6" ht="15.6" customHeight="1">
      <c r="A833" s="12" t="s">
        <v>2400</v>
      </c>
      <c r="B833" s="12">
        <v>4</v>
      </c>
      <c r="C833" s="2" t="s">
        <v>1024</v>
      </c>
      <c r="D833" s="2" t="s">
        <v>1435</v>
      </c>
      <c r="E833" s="2" t="s">
        <v>1383</v>
      </c>
      <c r="F833" s="2" t="s">
        <v>7</v>
      </c>
    </row>
    <row r="834" spans="1:6" ht="15.6" customHeight="1">
      <c r="A834" s="12" t="s">
        <v>2400</v>
      </c>
      <c r="B834" s="12">
        <v>4</v>
      </c>
      <c r="C834" s="2" t="s">
        <v>1027</v>
      </c>
      <c r="D834" s="2" t="s">
        <v>1363</v>
      </c>
      <c r="E834" s="2" t="s">
        <v>1391</v>
      </c>
      <c r="F834" s="2" t="s">
        <v>7</v>
      </c>
    </row>
    <row r="835" spans="1:6" ht="15.6" customHeight="1">
      <c r="A835" s="12" t="s">
        <v>2400</v>
      </c>
      <c r="B835" s="12">
        <v>4</v>
      </c>
      <c r="C835" s="2" t="s">
        <v>1028</v>
      </c>
      <c r="D835" s="2" t="s">
        <v>1370</v>
      </c>
      <c r="E835" s="2" t="s">
        <v>1424</v>
      </c>
      <c r="F835" s="2" t="s">
        <v>7</v>
      </c>
    </row>
    <row r="836" spans="1:6" ht="15.6" customHeight="1">
      <c r="A836" s="12" t="s">
        <v>2400</v>
      </c>
      <c r="B836" s="12">
        <v>4</v>
      </c>
      <c r="C836" s="2" t="s">
        <v>1029</v>
      </c>
      <c r="D836" s="2" t="s">
        <v>1370</v>
      </c>
      <c r="E836" s="2" t="s">
        <v>1424</v>
      </c>
      <c r="F836" s="2" t="s">
        <v>7</v>
      </c>
    </row>
    <row r="837" spans="1:6" ht="15.6" customHeight="1">
      <c r="A837" s="12" t="s">
        <v>2400</v>
      </c>
      <c r="B837" s="12">
        <v>4</v>
      </c>
      <c r="C837" s="2" t="s">
        <v>1032</v>
      </c>
      <c r="D837" s="2" t="s">
        <v>1363</v>
      </c>
      <c r="E837" s="2" t="s">
        <v>1364</v>
      </c>
      <c r="F837" s="2" t="s">
        <v>7</v>
      </c>
    </row>
    <row r="838" spans="1:6" ht="15.6" customHeight="1">
      <c r="A838" s="12" t="s">
        <v>2400</v>
      </c>
      <c r="B838" s="12">
        <v>4</v>
      </c>
      <c r="C838" s="2" t="s">
        <v>1033</v>
      </c>
      <c r="D838" s="2" t="s">
        <v>1363</v>
      </c>
      <c r="E838" s="2" t="s">
        <v>1364</v>
      </c>
      <c r="F838" s="2" t="s">
        <v>7</v>
      </c>
    </row>
    <row r="839" spans="1:6" ht="15.6" customHeight="1">
      <c r="A839" s="12" t="s">
        <v>2400</v>
      </c>
      <c r="B839" s="12">
        <v>4</v>
      </c>
      <c r="C839" s="2" t="s">
        <v>1040</v>
      </c>
      <c r="D839" s="2" t="s">
        <v>1435</v>
      </c>
      <c r="E839" s="2" t="s">
        <v>1371</v>
      </c>
      <c r="F839" s="2" t="s">
        <v>7</v>
      </c>
    </row>
    <row r="840" spans="1:6" ht="15.6" customHeight="1">
      <c r="A840" s="12" t="s">
        <v>2400</v>
      </c>
      <c r="B840" s="12">
        <v>4</v>
      </c>
      <c r="C840" s="2" t="s">
        <v>1041</v>
      </c>
      <c r="D840" s="2" t="s">
        <v>1435</v>
      </c>
      <c r="E840" s="2" t="s">
        <v>1371</v>
      </c>
      <c r="F840" s="2" t="s">
        <v>7</v>
      </c>
    </row>
    <row r="841" spans="1:6" ht="15.6" customHeight="1">
      <c r="A841" s="12" t="s">
        <v>2400</v>
      </c>
      <c r="B841" s="12">
        <v>4</v>
      </c>
      <c r="C841" s="2" t="s">
        <v>1042</v>
      </c>
      <c r="D841" s="2" t="s">
        <v>1435</v>
      </c>
      <c r="E841" s="2" t="s">
        <v>1371</v>
      </c>
      <c r="F841" s="2" t="s">
        <v>7</v>
      </c>
    </row>
    <row r="842" spans="1:6" ht="15.6" customHeight="1">
      <c r="A842" s="12" t="s">
        <v>2400</v>
      </c>
      <c r="B842" s="12">
        <v>4</v>
      </c>
      <c r="C842" s="2" t="s">
        <v>1043</v>
      </c>
      <c r="D842" s="2" t="s">
        <v>1435</v>
      </c>
      <c r="E842" s="2" t="s">
        <v>1371</v>
      </c>
      <c r="F842" s="2" t="s">
        <v>7</v>
      </c>
    </row>
    <row r="843" spans="1:6" ht="15.6" customHeight="1">
      <c r="A843" s="12" t="s">
        <v>2400</v>
      </c>
      <c r="B843" s="12">
        <v>4</v>
      </c>
      <c r="C843" s="2" t="s">
        <v>1046</v>
      </c>
      <c r="D843" s="2" t="s">
        <v>1363</v>
      </c>
      <c r="E843" s="2" t="s">
        <v>1425</v>
      </c>
      <c r="F843" s="2" t="s">
        <v>7</v>
      </c>
    </row>
    <row r="844" spans="1:6" ht="15.6" customHeight="1">
      <c r="A844" s="12" t="s">
        <v>2400</v>
      </c>
      <c r="B844" s="12">
        <v>4</v>
      </c>
      <c r="C844" s="2" t="s">
        <v>1047</v>
      </c>
      <c r="D844" s="2" t="s">
        <v>1435</v>
      </c>
      <c r="E844" s="2" t="s">
        <v>1383</v>
      </c>
      <c r="F844" s="2" t="s">
        <v>7</v>
      </c>
    </row>
    <row r="845" spans="1:6" ht="15.6" customHeight="1">
      <c r="A845" s="12" t="s">
        <v>2400</v>
      </c>
      <c r="B845" s="12">
        <v>4</v>
      </c>
      <c r="C845" s="2" t="s">
        <v>1048</v>
      </c>
      <c r="D845" s="2" t="s">
        <v>1435</v>
      </c>
      <c r="E845" s="2" t="s">
        <v>1383</v>
      </c>
      <c r="F845" s="2" t="s">
        <v>7</v>
      </c>
    </row>
    <row r="846" spans="1:6" ht="15.6" customHeight="1">
      <c r="A846" s="12" t="s">
        <v>2400</v>
      </c>
      <c r="B846" s="12">
        <v>4</v>
      </c>
      <c r="C846" s="2" t="s">
        <v>1049</v>
      </c>
      <c r="D846" s="2" t="s">
        <v>1435</v>
      </c>
      <c r="E846" s="2" t="s">
        <v>1387</v>
      </c>
      <c r="F846" s="2" t="s">
        <v>7</v>
      </c>
    </row>
    <row r="847" spans="1:6" ht="15.6" customHeight="1">
      <c r="A847" s="12" t="s">
        <v>2400</v>
      </c>
      <c r="B847" s="12">
        <v>4</v>
      </c>
      <c r="C847" s="2" t="s">
        <v>1050</v>
      </c>
      <c r="D847" s="2" t="s">
        <v>1435</v>
      </c>
      <c r="E847" s="2" t="s">
        <v>1387</v>
      </c>
      <c r="F847" s="2" t="s">
        <v>7</v>
      </c>
    </row>
    <row r="848" spans="1:6" ht="15.6" customHeight="1">
      <c r="A848" s="12" t="s">
        <v>2400</v>
      </c>
      <c r="B848" s="12">
        <v>4</v>
      </c>
      <c r="C848" s="2" t="s">
        <v>1051</v>
      </c>
      <c r="D848" s="2" t="s">
        <v>1435</v>
      </c>
      <c r="E848" s="2" t="s">
        <v>1387</v>
      </c>
      <c r="F848" s="2" t="s">
        <v>7</v>
      </c>
    </row>
    <row r="849" spans="1:6" ht="15.6" customHeight="1">
      <c r="A849" s="12" t="s">
        <v>2400</v>
      </c>
      <c r="B849" s="12">
        <v>4</v>
      </c>
      <c r="C849" s="2" t="s">
        <v>1052</v>
      </c>
      <c r="D849" s="2" t="s">
        <v>1435</v>
      </c>
      <c r="E849" s="2" t="s">
        <v>1387</v>
      </c>
      <c r="F849" s="2" t="s">
        <v>7</v>
      </c>
    </row>
    <row r="850" spans="1:6" ht="15.6" customHeight="1">
      <c r="A850" s="12" t="s">
        <v>2400</v>
      </c>
      <c r="B850" s="12">
        <v>4</v>
      </c>
      <c r="C850" s="2" t="s">
        <v>1055</v>
      </c>
      <c r="D850" s="2" t="s">
        <v>1363</v>
      </c>
      <c r="E850" s="2" t="s">
        <v>1364</v>
      </c>
      <c r="F850" s="2" t="s">
        <v>7</v>
      </c>
    </row>
    <row r="851" spans="1:6" ht="15.6" customHeight="1">
      <c r="A851" s="12" t="s">
        <v>2400</v>
      </c>
      <c r="B851" s="12">
        <v>4</v>
      </c>
      <c r="C851" s="2" t="s">
        <v>1056</v>
      </c>
      <c r="D851" s="2" t="s">
        <v>1370</v>
      </c>
      <c r="E851" s="2" t="s">
        <v>1425</v>
      </c>
      <c r="F851" s="2" t="s">
        <v>7</v>
      </c>
    </row>
    <row r="852" spans="1:6" ht="15.6" customHeight="1">
      <c r="A852" s="12" t="s">
        <v>2400</v>
      </c>
      <c r="B852" s="12">
        <v>4</v>
      </c>
      <c r="C852" s="2" t="s">
        <v>1057</v>
      </c>
      <c r="D852" s="2" t="s">
        <v>1370</v>
      </c>
      <c r="E852" s="2" t="s">
        <v>1425</v>
      </c>
      <c r="F852" s="2" t="s">
        <v>7</v>
      </c>
    </row>
    <row r="853" spans="1:6" ht="15.6" customHeight="1">
      <c r="A853" s="12" t="s">
        <v>2400</v>
      </c>
      <c r="B853" s="12">
        <v>4</v>
      </c>
      <c r="C853" s="2" t="s">
        <v>1060</v>
      </c>
      <c r="D853" s="2" t="s">
        <v>1370</v>
      </c>
      <c r="E853" s="2" t="s">
        <v>1425</v>
      </c>
      <c r="F853" s="2" t="s">
        <v>7</v>
      </c>
    </row>
    <row r="854" spans="1:6" ht="15.6" customHeight="1">
      <c r="A854" s="12" t="s">
        <v>2400</v>
      </c>
      <c r="B854" s="12">
        <v>4</v>
      </c>
      <c r="C854" s="2" t="s">
        <v>1064</v>
      </c>
      <c r="D854" s="2" t="s">
        <v>1370</v>
      </c>
      <c r="E854" s="2" t="s">
        <v>1383</v>
      </c>
      <c r="F854" s="2" t="s">
        <v>7</v>
      </c>
    </row>
    <row r="855" spans="1:6" ht="15.6" customHeight="1">
      <c r="A855" s="12" t="s">
        <v>2400</v>
      </c>
      <c r="B855" s="12">
        <v>4</v>
      </c>
      <c r="C855" s="2" t="s">
        <v>1067</v>
      </c>
      <c r="D855" s="2" t="s">
        <v>1422</v>
      </c>
      <c r="E855" s="2" t="s">
        <v>1383</v>
      </c>
      <c r="F855" s="2" t="s">
        <v>7</v>
      </c>
    </row>
    <row r="856" spans="1:6" ht="15.6" customHeight="1">
      <c r="A856" s="12" t="s">
        <v>2400</v>
      </c>
      <c r="B856" s="12">
        <v>4</v>
      </c>
      <c r="C856" s="2" t="s">
        <v>1068</v>
      </c>
      <c r="D856" s="2" t="s">
        <v>1422</v>
      </c>
      <c r="E856" s="2" t="s">
        <v>1383</v>
      </c>
      <c r="F856" s="2" t="s">
        <v>7</v>
      </c>
    </row>
    <row r="857" spans="1:6" ht="15.6" customHeight="1">
      <c r="A857" s="12" t="s">
        <v>2400</v>
      </c>
      <c r="B857" s="12">
        <v>4</v>
      </c>
      <c r="C857" s="2" t="s">
        <v>1069</v>
      </c>
      <c r="D857" s="2" t="s">
        <v>1370</v>
      </c>
      <c r="E857" s="2" t="s">
        <v>1431</v>
      </c>
      <c r="F857" s="2" t="s">
        <v>7</v>
      </c>
    </row>
    <row r="858" spans="1:6" ht="15.6" customHeight="1">
      <c r="A858" s="12" t="s">
        <v>2400</v>
      </c>
      <c r="B858" s="12">
        <v>4</v>
      </c>
      <c r="C858" s="2" t="s">
        <v>1074</v>
      </c>
      <c r="D858" s="2" t="s">
        <v>1370</v>
      </c>
      <c r="E858" s="2" t="s">
        <v>1376</v>
      </c>
      <c r="F858" s="2" t="s">
        <v>7</v>
      </c>
    </row>
    <row r="859" spans="1:6" ht="15.6" customHeight="1">
      <c r="A859" s="12" t="s">
        <v>2400</v>
      </c>
      <c r="B859" s="12">
        <v>4</v>
      </c>
      <c r="C859" s="2" t="s">
        <v>1077</v>
      </c>
      <c r="D859" s="2" t="s">
        <v>1370</v>
      </c>
      <c r="E859" s="2" t="s">
        <v>1364</v>
      </c>
      <c r="F859" s="2" t="s">
        <v>7</v>
      </c>
    </row>
    <row r="860" spans="1:6" ht="15.6" customHeight="1">
      <c r="A860" s="12" t="s">
        <v>2400</v>
      </c>
      <c r="B860" s="12">
        <v>4</v>
      </c>
      <c r="C860" s="2" t="s">
        <v>1078</v>
      </c>
      <c r="D860" s="2" t="s">
        <v>1382</v>
      </c>
      <c r="E860" s="2" t="s">
        <v>1387</v>
      </c>
      <c r="F860" s="2" t="s">
        <v>7</v>
      </c>
    </row>
    <row r="861" spans="1:6" ht="15.6" customHeight="1">
      <c r="A861" s="12" t="s">
        <v>2400</v>
      </c>
      <c r="B861" s="12">
        <v>4</v>
      </c>
      <c r="C861" s="2" t="s">
        <v>1080</v>
      </c>
      <c r="D861" s="2" t="s">
        <v>1363</v>
      </c>
      <c r="E861" s="2" t="s">
        <v>1447</v>
      </c>
      <c r="F861" s="2" t="s">
        <v>7</v>
      </c>
    </row>
    <row r="862" spans="1:6" ht="15.6" customHeight="1">
      <c r="A862" s="12" t="s">
        <v>2400</v>
      </c>
      <c r="B862" s="12">
        <v>4</v>
      </c>
      <c r="C862" s="2" t="s">
        <v>1842</v>
      </c>
      <c r="D862" s="2" t="s">
        <v>1422</v>
      </c>
      <c r="E862" s="2" t="s">
        <v>1364</v>
      </c>
      <c r="F862" s="2" t="s">
        <v>7</v>
      </c>
    </row>
    <row r="863" spans="1:6" ht="15.6" customHeight="1">
      <c r="A863" s="12" t="s">
        <v>2400</v>
      </c>
      <c r="B863" s="12">
        <v>4</v>
      </c>
      <c r="C863" s="2" t="s">
        <v>1083</v>
      </c>
      <c r="D863" s="2" t="s">
        <v>1382</v>
      </c>
      <c r="E863" s="2" t="s">
        <v>1383</v>
      </c>
      <c r="F863" s="2" t="s">
        <v>7</v>
      </c>
    </row>
    <row r="864" spans="1:6" ht="15.6" customHeight="1">
      <c r="A864" s="12" t="s">
        <v>2400</v>
      </c>
      <c r="B864" s="12">
        <v>4</v>
      </c>
      <c r="C864" s="2" t="s">
        <v>1084</v>
      </c>
      <c r="D864" s="2" t="s">
        <v>1382</v>
      </c>
      <c r="E864" s="2" t="s">
        <v>1383</v>
      </c>
      <c r="F864" s="2" t="s">
        <v>7</v>
      </c>
    </row>
    <row r="865" spans="1:6" ht="15.6" customHeight="1">
      <c r="A865" s="12" t="s">
        <v>2400</v>
      </c>
      <c r="B865" s="12">
        <v>4</v>
      </c>
      <c r="C865" s="2" t="s">
        <v>1088</v>
      </c>
      <c r="D865" s="2" t="s">
        <v>1422</v>
      </c>
      <c r="E865" s="2" t="s">
        <v>1387</v>
      </c>
      <c r="F865" s="2" t="s">
        <v>7</v>
      </c>
    </row>
    <row r="866" spans="1:6" ht="15.6" customHeight="1">
      <c r="A866" s="12" t="s">
        <v>2400</v>
      </c>
      <c r="B866" s="12">
        <v>4</v>
      </c>
      <c r="C866" s="2" t="s">
        <v>1090</v>
      </c>
      <c r="D866" s="2" t="s">
        <v>1422</v>
      </c>
      <c r="E866" s="2" t="s">
        <v>1387</v>
      </c>
      <c r="F866" s="2" t="s">
        <v>7</v>
      </c>
    </row>
    <row r="867" spans="1:6" ht="15.6" customHeight="1">
      <c r="A867" s="12" t="s">
        <v>2400</v>
      </c>
      <c r="B867" s="12">
        <v>4</v>
      </c>
      <c r="C867" s="2" t="s">
        <v>1091</v>
      </c>
      <c r="D867" s="2" t="s">
        <v>1422</v>
      </c>
      <c r="E867" s="2" t="s">
        <v>1387</v>
      </c>
      <c r="F867" s="2" t="s">
        <v>7</v>
      </c>
    </row>
    <row r="868" spans="1:6" ht="15.6" customHeight="1">
      <c r="A868" s="12" t="s">
        <v>2400</v>
      </c>
      <c r="B868" s="12">
        <v>4</v>
      </c>
      <c r="C868" s="2" t="s">
        <v>1092</v>
      </c>
      <c r="D868" s="2" t="s">
        <v>1422</v>
      </c>
      <c r="E868" s="2" t="s">
        <v>1387</v>
      </c>
      <c r="F868" s="2" t="s">
        <v>7</v>
      </c>
    </row>
    <row r="869" spans="1:6" ht="15.6" customHeight="1">
      <c r="A869" s="12" t="s">
        <v>2400</v>
      </c>
      <c r="B869" s="12">
        <v>4</v>
      </c>
      <c r="C869" s="2" t="s">
        <v>1093</v>
      </c>
      <c r="D869" s="2" t="s">
        <v>1422</v>
      </c>
      <c r="E869" s="2" t="s">
        <v>1387</v>
      </c>
      <c r="F869" s="2" t="s">
        <v>7</v>
      </c>
    </row>
    <row r="870" spans="1:6" ht="15.6" customHeight="1">
      <c r="A870" s="12" t="s">
        <v>2400</v>
      </c>
      <c r="B870" s="12">
        <v>4</v>
      </c>
      <c r="C870" s="2" t="s">
        <v>1094</v>
      </c>
      <c r="D870" s="2" t="s">
        <v>1363</v>
      </c>
      <c r="E870" s="2" t="s">
        <v>1364</v>
      </c>
      <c r="F870" s="2" t="s">
        <v>7</v>
      </c>
    </row>
    <row r="871" spans="1:6" ht="15.6" customHeight="1">
      <c r="A871" s="12" t="s">
        <v>2400</v>
      </c>
      <c r="B871" s="12">
        <v>4</v>
      </c>
      <c r="C871" s="2" t="s">
        <v>1095</v>
      </c>
      <c r="D871" s="2" t="s">
        <v>1363</v>
      </c>
      <c r="E871" s="2" t="s">
        <v>1364</v>
      </c>
      <c r="F871" s="2" t="s">
        <v>7</v>
      </c>
    </row>
    <row r="872" spans="1:6" ht="15.6" customHeight="1">
      <c r="A872" s="12" t="s">
        <v>2400</v>
      </c>
      <c r="B872" s="12">
        <v>4</v>
      </c>
      <c r="C872" s="2" t="s">
        <v>1096</v>
      </c>
      <c r="D872" s="2" t="s">
        <v>1363</v>
      </c>
      <c r="E872" s="2" t="s">
        <v>1364</v>
      </c>
      <c r="F872" s="2" t="s">
        <v>7</v>
      </c>
    </row>
    <row r="873" spans="1:6" ht="15.6" customHeight="1">
      <c r="A873" s="12" t="s">
        <v>2400</v>
      </c>
      <c r="B873" s="12">
        <v>4</v>
      </c>
      <c r="C873" s="2" t="s">
        <v>1097</v>
      </c>
      <c r="D873" s="2" t="s">
        <v>1363</v>
      </c>
      <c r="E873" s="2" t="s">
        <v>1364</v>
      </c>
      <c r="F873" s="2" t="s">
        <v>7</v>
      </c>
    </row>
    <row r="874" spans="1:6" ht="15.6" customHeight="1">
      <c r="A874" s="12" t="s">
        <v>2400</v>
      </c>
      <c r="B874" s="12">
        <v>4</v>
      </c>
      <c r="C874" s="2" t="s">
        <v>1098</v>
      </c>
      <c r="D874" s="2" t="s">
        <v>1363</v>
      </c>
      <c r="E874" s="2" t="s">
        <v>1364</v>
      </c>
      <c r="F874" s="2" t="s">
        <v>7</v>
      </c>
    </row>
    <row r="875" spans="1:6" ht="15.6" customHeight="1">
      <c r="A875" s="12" t="s">
        <v>2400</v>
      </c>
      <c r="B875" s="12">
        <v>4</v>
      </c>
      <c r="C875" s="2" t="s">
        <v>1099</v>
      </c>
      <c r="D875" s="2" t="s">
        <v>1363</v>
      </c>
      <c r="E875" s="2" t="s">
        <v>1364</v>
      </c>
      <c r="F875" s="2" t="s">
        <v>7</v>
      </c>
    </row>
    <row r="876" spans="1:6" ht="15.6" customHeight="1">
      <c r="A876" s="12" t="s">
        <v>2400</v>
      </c>
      <c r="B876" s="12">
        <v>4</v>
      </c>
      <c r="C876" s="2" t="s">
        <v>1103</v>
      </c>
      <c r="D876" s="2" t="s">
        <v>1370</v>
      </c>
      <c r="E876" s="2" t="s">
        <v>1376</v>
      </c>
      <c r="F876" s="2" t="s">
        <v>7</v>
      </c>
    </row>
    <row r="877" spans="1:6" ht="15.6" customHeight="1">
      <c r="A877" s="12" t="s">
        <v>2400</v>
      </c>
      <c r="B877" s="12">
        <v>4</v>
      </c>
      <c r="C877" s="2" t="s">
        <v>1106</v>
      </c>
      <c r="D877" s="2" t="s">
        <v>1363</v>
      </c>
      <c r="E877" s="2" t="s">
        <v>1376</v>
      </c>
      <c r="F877" s="2" t="s">
        <v>7</v>
      </c>
    </row>
    <row r="878" spans="1:6" ht="15.6" customHeight="1">
      <c r="A878" s="12" t="s">
        <v>2400</v>
      </c>
      <c r="B878" s="12">
        <v>4</v>
      </c>
      <c r="C878" s="2" t="s">
        <v>1107</v>
      </c>
      <c r="D878" s="2" t="s">
        <v>1363</v>
      </c>
      <c r="E878" s="2" t="s">
        <v>1376</v>
      </c>
      <c r="F878" s="2" t="s">
        <v>7</v>
      </c>
    </row>
    <row r="879" spans="1:6" ht="15.6" customHeight="1">
      <c r="A879" s="12" t="s">
        <v>2400</v>
      </c>
      <c r="B879" s="12">
        <v>4</v>
      </c>
      <c r="C879" s="2" t="s">
        <v>1108</v>
      </c>
      <c r="D879" s="2" t="s">
        <v>1363</v>
      </c>
      <c r="E879" s="2" t="s">
        <v>1376</v>
      </c>
      <c r="F879" s="2" t="s">
        <v>7</v>
      </c>
    </row>
    <row r="880" spans="1:6" ht="15.6" customHeight="1">
      <c r="A880" s="12" t="s">
        <v>2400</v>
      </c>
      <c r="B880" s="12">
        <v>4</v>
      </c>
      <c r="C880" s="2" t="s">
        <v>1109</v>
      </c>
      <c r="D880" s="2" t="s">
        <v>1363</v>
      </c>
      <c r="E880" s="2" t="s">
        <v>1376</v>
      </c>
      <c r="F880" s="2" t="s">
        <v>7</v>
      </c>
    </row>
    <row r="881" spans="1:6" ht="15.6" customHeight="1">
      <c r="A881" s="12" t="s">
        <v>2400</v>
      </c>
      <c r="B881" s="12">
        <v>4</v>
      </c>
      <c r="C881" s="2" t="s">
        <v>1110</v>
      </c>
      <c r="D881" s="2" t="s">
        <v>1363</v>
      </c>
      <c r="E881" s="2" t="s">
        <v>1376</v>
      </c>
      <c r="F881" s="2" t="s">
        <v>7</v>
      </c>
    </row>
    <row r="882" spans="1:6" ht="15.6" customHeight="1">
      <c r="A882" s="12" t="s">
        <v>2400</v>
      </c>
      <c r="B882" s="12">
        <v>4</v>
      </c>
      <c r="C882" s="2" t="s">
        <v>1111</v>
      </c>
      <c r="D882" s="2" t="s">
        <v>1363</v>
      </c>
      <c r="E882" s="2" t="s">
        <v>1376</v>
      </c>
      <c r="F882" s="2" t="s">
        <v>7</v>
      </c>
    </row>
    <row r="883" spans="1:6" ht="15.6" customHeight="1">
      <c r="A883" s="12" t="s">
        <v>2400</v>
      </c>
      <c r="B883" s="12">
        <v>4</v>
      </c>
      <c r="C883" s="2" t="s">
        <v>1112</v>
      </c>
      <c r="D883" s="2" t="s">
        <v>1363</v>
      </c>
      <c r="E883" s="2" t="s">
        <v>1376</v>
      </c>
      <c r="F883" s="2" t="s">
        <v>7</v>
      </c>
    </row>
    <row r="884" spans="1:6" ht="15.6" customHeight="1">
      <c r="A884" s="12" t="s">
        <v>2400</v>
      </c>
      <c r="B884" s="12">
        <v>4</v>
      </c>
      <c r="C884" s="2" t="s">
        <v>1113</v>
      </c>
      <c r="D884" s="2" t="s">
        <v>1363</v>
      </c>
      <c r="E884" s="2" t="s">
        <v>1376</v>
      </c>
      <c r="F884" s="2" t="s">
        <v>7</v>
      </c>
    </row>
    <row r="885" spans="1:6" ht="15.6" customHeight="1">
      <c r="A885" s="12" t="s">
        <v>2400</v>
      </c>
      <c r="B885" s="12">
        <v>4</v>
      </c>
      <c r="C885" s="2" t="s">
        <v>1117</v>
      </c>
      <c r="D885" s="2" t="s">
        <v>1435</v>
      </c>
      <c r="E885" s="2" t="s">
        <v>1383</v>
      </c>
      <c r="F885" s="2" t="s">
        <v>7</v>
      </c>
    </row>
    <row r="886" spans="1:6" ht="15.6" customHeight="1">
      <c r="A886" s="12" t="s">
        <v>2400</v>
      </c>
      <c r="B886" s="12">
        <v>4</v>
      </c>
      <c r="C886" s="2" t="s">
        <v>1118</v>
      </c>
      <c r="D886" s="2" t="s">
        <v>1378</v>
      </c>
      <c r="E886" s="2" t="s">
        <v>1383</v>
      </c>
      <c r="F886" s="2" t="s">
        <v>7</v>
      </c>
    </row>
    <row r="887" spans="1:6" ht="15.6" customHeight="1">
      <c r="A887" s="12" t="s">
        <v>2400</v>
      </c>
      <c r="B887" s="12">
        <v>4</v>
      </c>
      <c r="C887" s="2" t="s">
        <v>1120</v>
      </c>
      <c r="D887" s="2" t="s">
        <v>1378</v>
      </c>
      <c r="E887" s="2" t="s">
        <v>1383</v>
      </c>
      <c r="F887" s="2" t="s">
        <v>7</v>
      </c>
    </row>
    <row r="888" spans="1:6" ht="15.6" customHeight="1">
      <c r="A888" s="12" t="s">
        <v>2400</v>
      </c>
      <c r="B888" s="12">
        <v>4</v>
      </c>
      <c r="C888" s="2" t="s">
        <v>1123</v>
      </c>
      <c r="D888" s="2" t="s">
        <v>1363</v>
      </c>
      <c r="E888" s="2" t="s">
        <v>1364</v>
      </c>
      <c r="F888" s="2" t="s">
        <v>7</v>
      </c>
    </row>
    <row r="889" spans="1:6" ht="15.6" customHeight="1">
      <c r="A889" s="12" t="s">
        <v>2400</v>
      </c>
      <c r="B889" s="12">
        <v>4</v>
      </c>
      <c r="C889" s="2" t="s">
        <v>1125</v>
      </c>
      <c r="D889" s="2" t="s">
        <v>1363</v>
      </c>
      <c r="E889" s="2" t="s">
        <v>1383</v>
      </c>
      <c r="F889" s="2" t="s">
        <v>7</v>
      </c>
    </row>
    <row r="890" spans="1:6" ht="15.6" customHeight="1">
      <c r="A890" s="12" t="s">
        <v>2400</v>
      </c>
      <c r="B890" s="12">
        <v>4</v>
      </c>
      <c r="C890" s="2" t="s">
        <v>1129</v>
      </c>
      <c r="D890" s="2" t="s">
        <v>1370</v>
      </c>
      <c r="E890" s="2" t="s">
        <v>1431</v>
      </c>
      <c r="F890" s="2" t="s">
        <v>7</v>
      </c>
    </row>
    <row r="891" spans="1:6" ht="15.6" customHeight="1">
      <c r="A891" s="12" t="s">
        <v>2400</v>
      </c>
      <c r="B891" s="12">
        <v>4</v>
      </c>
      <c r="C891" s="2" t="s">
        <v>1131</v>
      </c>
      <c r="D891" s="2" t="s">
        <v>1378</v>
      </c>
      <c r="E891" s="2" t="s">
        <v>1383</v>
      </c>
      <c r="F891" s="2" t="s">
        <v>7</v>
      </c>
    </row>
    <row r="892" spans="1:6" ht="15.6" customHeight="1">
      <c r="A892" s="12" t="s">
        <v>2400</v>
      </c>
      <c r="B892" s="12">
        <v>4</v>
      </c>
      <c r="C892" s="2" t="s">
        <v>1133</v>
      </c>
      <c r="D892" s="2" t="s">
        <v>1435</v>
      </c>
      <c r="E892" s="2" t="s">
        <v>1383</v>
      </c>
      <c r="F892" s="2" t="s">
        <v>7</v>
      </c>
    </row>
    <row r="893" spans="1:6" ht="15.6" customHeight="1">
      <c r="A893" s="12" t="s">
        <v>2400</v>
      </c>
      <c r="B893" s="12">
        <v>4</v>
      </c>
      <c r="C893" s="2" t="s">
        <v>1136</v>
      </c>
      <c r="D893" s="2" t="s">
        <v>1363</v>
      </c>
      <c r="E893" s="2" t="s">
        <v>1447</v>
      </c>
      <c r="F893" s="2" t="s">
        <v>7</v>
      </c>
    </row>
    <row r="894" spans="1:6" ht="15.6" customHeight="1">
      <c r="A894" s="12" t="s">
        <v>2400</v>
      </c>
      <c r="B894" s="12">
        <v>4</v>
      </c>
      <c r="C894" s="2" t="s">
        <v>1139</v>
      </c>
      <c r="D894" s="2" t="s">
        <v>1435</v>
      </c>
      <c r="E894" s="2" t="s">
        <v>1387</v>
      </c>
      <c r="F894" s="2" t="s">
        <v>7</v>
      </c>
    </row>
    <row r="895" spans="1:6" ht="15.6" customHeight="1">
      <c r="A895" s="12" t="s">
        <v>2400</v>
      </c>
      <c r="B895" s="12">
        <v>4</v>
      </c>
      <c r="C895" s="2" t="s">
        <v>1142</v>
      </c>
      <c r="D895" s="2" t="s">
        <v>1370</v>
      </c>
      <c r="E895" s="2" t="s">
        <v>1425</v>
      </c>
      <c r="F895" s="2" t="s">
        <v>7</v>
      </c>
    </row>
    <row r="896" spans="1:6" ht="15.6" customHeight="1">
      <c r="A896" s="12" t="s">
        <v>2400</v>
      </c>
      <c r="B896" s="12">
        <v>4</v>
      </c>
      <c r="C896" s="2" t="s">
        <v>1143</v>
      </c>
      <c r="D896" s="2" t="s">
        <v>1370</v>
      </c>
      <c r="E896" s="2" t="s">
        <v>1425</v>
      </c>
      <c r="F896" s="2" t="s">
        <v>7</v>
      </c>
    </row>
    <row r="897" spans="1:6" ht="15.6" customHeight="1">
      <c r="A897" s="12" t="s">
        <v>2400</v>
      </c>
      <c r="B897" s="12">
        <v>4</v>
      </c>
      <c r="C897" s="2" t="s">
        <v>1144</v>
      </c>
      <c r="D897" s="2" t="s">
        <v>1370</v>
      </c>
      <c r="E897" s="2" t="s">
        <v>1425</v>
      </c>
      <c r="F897" s="2" t="s">
        <v>7</v>
      </c>
    </row>
    <row r="898" spans="1:6" ht="15.6" customHeight="1">
      <c r="A898" s="12" t="s">
        <v>2400</v>
      </c>
      <c r="B898" s="12">
        <v>4</v>
      </c>
      <c r="C898" s="2" t="s">
        <v>1152</v>
      </c>
      <c r="D898" s="2" t="s">
        <v>1363</v>
      </c>
      <c r="E898" s="2" t="s">
        <v>1364</v>
      </c>
      <c r="F898" s="2" t="s">
        <v>7</v>
      </c>
    </row>
    <row r="899" spans="1:6" ht="15.6" customHeight="1">
      <c r="A899" s="12" t="s">
        <v>2400</v>
      </c>
      <c r="B899" s="12">
        <v>4</v>
      </c>
      <c r="C899" s="2" t="s">
        <v>1153</v>
      </c>
      <c r="D899" s="2" t="s">
        <v>1363</v>
      </c>
      <c r="E899" s="2" t="s">
        <v>1364</v>
      </c>
      <c r="F899" s="2" t="s">
        <v>7</v>
      </c>
    </row>
    <row r="900" spans="1:6" ht="15.6" customHeight="1">
      <c r="A900" s="12" t="s">
        <v>2400</v>
      </c>
      <c r="B900" s="12">
        <v>4</v>
      </c>
      <c r="C900" s="2" t="s">
        <v>1156</v>
      </c>
      <c r="D900" s="2" t="s">
        <v>1363</v>
      </c>
      <c r="E900" s="2" t="s">
        <v>1376</v>
      </c>
      <c r="F900" s="2" t="s">
        <v>7</v>
      </c>
    </row>
    <row r="901" spans="1:6" ht="15.6" customHeight="1">
      <c r="A901" s="12" t="s">
        <v>2400</v>
      </c>
      <c r="B901" s="12">
        <v>4</v>
      </c>
      <c r="C901" s="2" t="s">
        <v>1157</v>
      </c>
      <c r="D901" s="2" t="s">
        <v>1363</v>
      </c>
      <c r="E901" s="2" t="s">
        <v>1376</v>
      </c>
      <c r="F901" s="2" t="s">
        <v>7</v>
      </c>
    </row>
    <row r="902" spans="1:6" ht="15.6" customHeight="1">
      <c r="A902" s="12" t="s">
        <v>2400</v>
      </c>
      <c r="B902" s="12">
        <v>4</v>
      </c>
      <c r="C902" s="2" t="s">
        <v>1161</v>
      </c>
      <c r="D902" s="2" t="s">
        <v>1363</v>
      </c>
      <c r="E902" s="2" t="s">
        <v>1447</v>
      </c>
      <c r="F902" s="2" t="s">
        <v>7</v>
      </c>
    </row>
    <row r="903" spans="1:6" ht="15.6" customHeight="1">
      <c r="A903" s="12" t="s">
        <v>2400</v>
      </c>
      <c r="B903" s="12">
        <v>4</v>
      </c>
      <c r="C903" s="2" t="s">
        <v>1165</v>
      </c>
      <c r="D903" s="2" t="s">
        <v>1422</v>
      </c>
      <c r="E903" s="2" t="s">
        <v>1376</v>
      </c>
      <c r="F903" s="2" t="s">
        <v>7</v>
      </c>
    </row>
    <row r="904" spans="1:6" ht="15.6" customHeight="1">
      <c r="A904" s="12" t="s">
        <v>2400</v>
      </c>
      <c r="B904" s="12">
        <v>4</v>
      </c>
      <c r="C904" s="2" t="s">
        <v>1167</v>
      </c>
      <c r="D904" s="2" t="s">
        <v>1382</v>
      </c>
      <c r="E904" s="2" t="s">
        <v>1364</v>
      </c>
      <c r="F904" s="2" t="s">
        <v>7</v>
      </c>
    </row>
    <row r="905" spans="1:6" ht="15.6" customHeight="1">
      <c r="A905" s="12" t="s">
        <v>2400</v>
      </c>
      <c r="B905" s="12">
        <v>4</v>
      </c>
      <c r="C905" s="2" t="s">
        <v>1170</v>
      </c>
      <c r="D905" s="2" t="s">
        <v>1422</v>
      </c>
      <c r="E905" s="2" t="s">
        <v>1383</v>
      </c>
      <c r="F905" s="2" t="s">
        <v>7</v>
      </c>
    </row>
    <row r="906" spans="1:6" ht="15.6" customHeight="1">
      <c r="A906" s="12" t="s">
        <v>2400</v>
      </c>
      <c r="B906" s="12">
        <v>4</v>
      </c>
      <c r="C906" s="2" t="s">
        <v>1172</v>
      </c>
      <c r="D906" s="2" t="s">
        <v>1370</v>
      </c>
      <c r="E906" s="2" t="s">
        <v>1376</v>
      </c>
      <c r="F906" s="2" t="s">
        <v>7</v>
      </c>
    </row>
    <row r="907" spans="1:6" ht="15.6" customHeight="1">
      <c r="A907" s="12" t="s">
        <v>2400</v>
      </c>
      <c r="B907" s="12">
        <v>4</v>
      </c>
      <c r="C907" s="2" t="s">
        <v>1174</v>
      </c>
      <c r="D907" s="2" t="s">
        <v>1370</v>
      </c>
      <c r="E907" s="2" t="s">
        <v>1376</v>
      </c>
      <c r="F907" s="2" t="s">
        <v>7</v>
      </c>
    </row>
    <row r="908" spans="1:6" ht="15.6" customHeight="1">
      <c r="A908" s="12" t="s">
        <v>2400</v>
      </c>
      <c r="B908" s="12">
        <v>4</v>
      </c>
      <c r="C908" s="2" t="s">
        <v>1248</v>
      </c>
      <c r="D908" s="2" t="s">
        <v>1378</v>
      </c>
      <c r="E908" s="2" t="s">
        <v>1383</v>
      </c>
      <c r="F908" s="2" t="s">
        <v>7</v>
      </c>
    </row>
    <row r="909" spans="1:6" ht="15.6" customHeight="1">
      <c r="A909" s="12" t="s">
        <v>2400</v>
      </c>
      <c r="B909" s="12">
        <v>4</v>
      </c>
      <c r="C909" s="2" t="s">
        <v>1844</v>
      </c>
      <c r="D909" s="2" t="s">
        <v>1382</v>
      </c>
      <c r="E909" s="2" t="s">
        <v>1445</v>
      </c>
      <c r="F909" s="2" t="s">
        <v>7</v>
      </c>
    </row>
    <row r="910" spans="1:6" ht="15.6" customHeight="1">
      <c r="A910" s="12" t="s">
        <v>2400</v>
      </c>
      <c r="B910" s="12">
        <v>4</v>
      </c>
      <c r="C910" s="2" t="s">
        <v>1280</v>
      </c>
      <c r="D910" s="2" t="s">
        <v>1422</v>
      </c>
      <c r="E910" s="2" t="s">
        <v>1383</v>
      </c>
      <c r="F910" s="2" t="s">
        <v>7</v>
      </c>
    </row>
    <row r="911" spans="1:6" ht="15.6" customHeight="1">
      <c r="A911" s="12" t="s">
        <v>2400</v>
      </c>
      <c r="B911" s="12">
        <v>4</v>
      </c>
      <c r="C911" s="2" t="s">
        <v>1298</v>
      </c>
      <c r="D911" s="2" t="s">
        <v>1363</v>
      </c>
      <c r="E911" s="2" t="s">
        <v>1376</v>
      </c>
      <c r="F911" s="2" t="s">
        <v>7</v>
      </c>
    </row>
    <row r="912" spans="1:6" ht="15.6" customHeight="1">
      <c r="A912" s="12" t="s">
        <v>2400</v>
      </c>
      <c r="B912" s="12">
        <v>4</v>
      </c>
      <c r="C912" s="2" t="s">
        <v>1300</v>
      </c>
      <c r="D912" s="2" t="s">
        <v>1378</v>
      </c>
      <c r="E912" s="2" t="s">
        <v>1383</v>
      </c>
      <c r="F912" s="2" t="s">
        <v>7</v>
      </c>
    </row>
    <row r="913" spans="1:6" ht="15.6" customHeight="1">
      <c r="A913" s="12" t="s">
        <v>2400</v>
      </c>
      <c r="B913" s="12">
        <v>4</v>
      </c>
      <c r="C913" s="2" t="s">
        <v>1301</v>
      </c>
      <c r="D913" s="2" t="s">
        <v>1378</v>
      </c>
      <c r="E913" s="2" t="s">
        <v>1383</v>
      </c>
      <c r="F913" s="2" t="s">
        <v>7</v>
      </c>
    </row>
    <row r="914" spans="1:6" ht="15.6" customHeight="1">
      <c r="A914" s="12" t="s">
        <v>2400</v>
      </c>
      <c r="B914" s="12">
        <v>4</v>
      </c>
      <c r="C914" s="2" t="s">
        <v>1303</v>
      </c>
      <c r="D914" s="2" t="s">
        <v>1378</v>
      </c>
      <c r="E914" s="2" t="s">
        <v>1371</v>
      </c>
      <c r="F914" s="2" t="s">
        <v>7</v>
      </c>
    </row>
    <row r="915" spans="1:6" ht="15.6" customHeight="1">
      <c r="A915" s="12" t="s">
        <v>2400</v>
      </c>
      <c r="B915" s="12">
        <v>4</v>
      </c>
      <c r="C915" s="2" t="s">
        <v>1308</v>
      </c>
      <c r="D915" s="2" t="s">
        <v>1363</v>
      </c>
      <c r="E915" s="2" t="s">
        <v>1391</v>
      </c>
      <c r="F915" s="2" t="s">
        <v>7</v>
      </c>
    </row>
    <row r="916" spans="1:6" ht="15.6" customHeight="1">
      <c r="A916" s="12" t="s">
        <v>2400</v>
      </c>
      <c r="B916" s="12">
        <v>4</v>
      </c>
      <c r="C916" s="2" t="s">
        <v>1310</v>
      </c>
      <c r="D916" s="2" t="s">
        <v>1378</v>
      </c>
      <c r="E916" s="2" t="s">
        <v>1383</v>
      </c>
      <c r="F916" s="2" t="s">
        <v>7</v>
      </c>
    </row>
    <row r="917" spans="1:6" ht="15.6" customHeight="1">
      <c r="A917" s="12" t="s">
        <v>2400</v>
      </c>
      <c r="B917" s="12">
        <v>4</v>
      </c>
      <c r="C917" s="2" t="s">
        <v>1313</v>
      </c>
      <c r="D917" s="2" t="s">
        <v>1378</v>
      </c>
      <c r="E917" s="2" t="s">
        <v>1371</v>
      </c>
      <c r="F917" s="2" t="s">
        <v>7</v>
      </c>
    </row>
    <row r="918" spans="1:6" ht="15.6" customHeight="1">
      <c r="A918" s="12" t="s">
        <v>2400</v>
      </c>
      <c r="B918" s="12">
        <v>4</v>
      </c>
      <c r="C918" s="2" t="s">
        <v>1323</v>
      </c>
      <c r="D918" s="2" t="s">
        <v>1378</v>
      </c>
      <c r="E918" s="2" t="s">
        <v>1383</v>
      </c>
      <c r="F918" s="2" t="s">
        <v>7</v>
      </c>
    </row>
    <row r="919" spans="1:6" ht="15.6" customHeight="1">
      <c r="A919" s="12" t="s">
        <v>2400</v>
      </c>
      <c r="B919" s="12">
        <v>4</v>
      </c>
      <c r="C919" s="2" t="s">
        <v>1327</v>
      </c>
      <c r="D919" s="2" t="s">
        <v>1382</v>
      </c>
      <c r="E919" s="2" t="s">
        <v>1371</v>
      </c>
      <c r="F919" s="2" t="s">
        <v>7</v>
      </c>
    </row>
    <row r="920" spans="1:6" ht="15.6" customHeight="1">
      <c r="A920" s="12" t="s">
        <v>2400</v>
      </c>
      <c r="B920" s="12">
        <v>4</v>
      </c>
      <c r="C920" s="2" t="s">
        <v>1336</v>
      </c>
      <c r="D920" s="2" t="s">
        <v>1378</v>
      </c>
      <c r="E920" s="2" t="s">
        <v>1383</v>
      </c>
      <c r="F920" s="2" t="s">
        <v>7</v>
      </c>
    </row>
    <row r="921" spans="1:6" ht="15.6" customHeight="1">
      <c r="A921" s="12" t="s">
        <v>2400</v>
      </c>
      <c r="B921" s="12">
        <v>4</v>
      </c>
      <c r="C921" s="2" t="s">
        <v>1337</v>
      </c>
      <c r="D921" s="2" t="s">
        <v>1378</v>
      </c>
      <c r="E921" s="2" t="s">
        <v>1383</v>
      </c>
      <c r="F921" s="2" t="s">
        <v>7</v>
      </c>
    </row>
    <row r="922" spans="1:6" ht="15.6" customHeight="1">
      <c r="A922" s="12" t="s">
        <v>2400</v>
      </c>
      <c r="B922" s="12">
        <v>4</v>
      </c>
      <c r="C922" s="2" t="s">
        <v>1338</v>
      </c>
      <c r="D922" s="2" t="s">
        <v>1378</v>
      </c>
      <c r="E922" s="2" t="s">
        <v>1383</v>
      </c>
      <c r="F922" s="2" t="s">
        <v>7</v>
      </c>
    </row>
    <row r="923" spans="1:6" ht="15.6" customHeight="1">
      <c r="A923" s="12" t="s">
        <v>2400</v>
      </c>
      <c r="B923" s="12">
        <v>4</v>
      </c>
      <c r="C923" s="2" t="s">
        <v>1845</v>
      </c>
      <c r="D923" s="2" t="s">
        <v>1378</v>
      </c>
      <c r="E923" s="2" t="s">
        <v>1371</v>
      </c>
      <c r="F923" s="2" t="s">
        <v>7</v>
      </c>
    </row>
    <row r="924" spans="1:6" ht="15.6" customHeight="1">
      <c r="A924" s="12" t="s">
        <v>2400</v>
      </c>
      <c r="B924" s="12">
        <v>4</v>
      </c>
      <c r="C924" s="2" t="s">
        <v>1344</v>
      </c>
      <c r="D924" s="2" t="s">
        <v>1363</v>
      </c>
      <c r="E924" s="2" t="s">
        <v>1364</v>
      </c>
      <c r="F924" s="2" t="s">
        <v>7</v>
      </c>
    </row>
    <row r="925" spans="1:6" ht="15.6" customHeight="1">
      <c r="A925" s="12" t="s">
        <v>2400</v>
      </c>
      <c r="B925" s="12">
        <v>4</v>
      </c>
      <c r="C925" s="2" t="s">
        <v>1345</v>
      </c>
      <c r="D925" s="2" t="s">
        <v>1363</v>
      </c>
      <c r="E925" s="2" t="s">
        <v>1364</v>
      </c>
      <c r="F925" s="2" t="s">
        <v>7</v>
      </c>
    </row>
    <row r="926" spans="1:6" ht="15.6" customHeight="1">
      <c r="A926" s="12" t="s">
        <v>2400</v>
      </c>
      <c r="B926" s="12">
        <v>4</v>
      </c>
      <c r="C926" s="2" t="s">
        <v>1346</v>
      </c>
      <c r="D926" s="2" t="s">
        <v>1363</v>
      </c>
      <c r="E926" s="2" t="s">
        <v>1364</v>
      </c>
      <c r="F926" s="2" t="s">
        <v>7</v>
      </c>
    </row>
    <row r="927" spans="1:6" ht="15.6" customHeight="1">
      <c r="A927" s="12" t="s">
        <v>2400</v>
      </c>
      <c r="B927" s="12">
        <v>4</v>
      </c>
      <c r="C927" s="2" t="s">
        <v>1347</v>
      </c>
      <c r="D927" s="2" t="s">
        <v>1370</v>
      </c>
      <c r="E927" s="2" t="s">
        <v>1391</v>
      </c>
      <c r="F927" s="2" t="s">
        <v>7</v>
      </c>
    </row>
    <row r="928" spans="1:6" ht="15.6" customHeight="1">
      <c r="A928" s="12" t="s">
        <v>2400</v>
      </c>
      <c r="B928" s="12">
        <v>4</v>
      </c>
      <c r="C928" s="2" t="s">
        <v>1350</v>
      </c>
      <c r="D928" s="2" t="s">
        <v>1378</v>
      </c>
      <c r="E928" s="2" t="s">
        <v>1371</v>
      </c>
      <c r="F928" s="2" t="s">
        <v>7</v>
      </c>
    </row>
    <row r="929" spans="1:6" ht="15.6" customHeight="1">
      <c r="A929" s="12" t="s">
        <v>2400</v>
      </c>
      <c r="B929" s="12">
        <v>4</v>
      </c>
      <c r="C929" s="2" t="s">
        <v>1351</v>
      </c>
      <c r="D929" s="2" t="s">
        <v>1378</v>
      </c>
      <c r="E929" s="2" t="s">
        <v>1371</v>
      </c>
      <c r="F929" s="2" t="s">
        <v>7</v>
      </c>
    </row>
    <row r="930" spans="1:6" ht="15.6" customHeight="1">
      <c r="A930" s="12" t="s">
        <v>2400</v>
      </c>
      <c r="B930" s="12">
        <v>4</v>
      </c>
      <c r="C930" s="2" t="s">
        <v>1352</v>
      </c>
      <c r="D930" s="2" t="s">
        <v>1378</v>
      </c>
      <c r="E930" s="2" t="s">
        <v>1383</v>
      </c>
      <c r="F930" s="2" t="s">
        <v>7</v>
      </c>
    </row>
    <row r="931" spans="1:6" ht="15.6" customHeight="1">
      <c r="A931" s="12" t="s">
        <v>2556</v>
      </c>
      <c r="B931" s="12">
        <v>10</v>
      </c>
      <c r="C931" s="2" t="s">
        <v>713</v>
      </c>
      <c r="D931" s="2" t="s">
        <v>1382</v>
      </c>
      <c r="E931" s="2" t="s">
        <v>1482</v>
      </c>
      <c r="F931" s="2" t="s">
        <v>7</v>
      </c>
    </row>
    <row r="932" spans="1:6" ht="15.6" customHeight="1">
      <c r="A932" s="12" t="s">
        <v>2406</v>
      </c>
      <c r="B932" s="12">
        <v>3</v>
      </c>
      <c r="C932" s="2" t="s">
        <v>1642</v>
      </c>
      <c r="D932" s="2" t="s">
        <v>1363</v>
      </c>
      <c r="E932" s="2" t="s">
        <v>1391</v>
      </c>
      <c r="F932" s="2" t="s">
        <v>7</v>
      </c>
    </row>
    <row r="933" spans="1:6" ht="15.6" customHeight="1">
      <c r="A933" s="12" t="s">
        <v>2405</v>
      </c>
      <c r="B933" s="12">
        <v>0</v>
      </c>
      <c r="C933" s="2" t="s">
        <v>1992</v>
      </c>
      <c r="D933" s="2" t="s">
        <v>1382</v>
      </c>
      <c r="E933" s="2" t="s">
        <v>1425</v>
      </c>
      <c r="F933" s="2" t="s">
        <v>1</v>
      </c>
    </row>
    <row r="934" spans="1:6" ht="15.6" customHeight="1">
      <c r="A934" s="12" t="s">
        <v>2402</v>
      </c>
      <c r="B934" s="12">
        <v>0</v>
      </c>
      <c r="C934" s="2" t="s">
        <v>1987</v>
      </c>
      <c r="D934" s="2" t="s">
        <v>1363</v>
      </c>
      <c r="E934" s="2" t="s">
        <v>1364</v>
      </c>
      <c r="F934" s="2" t="s">
        <v>11</v>
      </c>
    </row>
    <row r="935" spans="1:6" ht="15.6" customHeight="1">
      <c r="A935" s="12" t="s">
        <v>2402</v>
      </c>
      <c r="B935" s="12">
        <v>0</v>
      </c>
      <c r="C935" s="2" t="s">
        <v>1991</v>
      </c>
      <c r="D935" s="2" t="s">
        <v>1382</v>
      </c>
      <c r="E935" s="2" t="s">
        <v>1387</v>
      </c>
      <c r="F935" s="2" t="s">
        <v>11</v>
      </c>
    </row>
    <row r="936" spans="1:6" ht="15.6" customHeight="1">
      <c r="A936" s="12" t="s">
        <v>2402</v>
      </c>
      <c r="B936" s="12">
        <v>0</v>
      </c>
      <c r="C936" s="2" t="s">
        <v>1986</v>
      </c>
      <c r="D936" s="2" t="s">
        <v>1370</v>
      </c>
      <c r="E936" s="2" t="s">
        <v>1425</v>
      </c>
      <c r="F936" s="2" t="s">
        <v>11</v>
      </c>
    </row>
    <row r="937" spans="1:6" ht="15.6" customHeight="1">
      <c r="A937" s="12" t="s">
        <v>2403</v>
      </c>
      <c r="B937" s="12">
        <v>0</v>
      </c>
      <c r="C937" s="2" t="s">
        <v>1988</v>
      </c>
      <c r="D937" s="2" t="s">
        <v>1363</v>
      </c>
      <c r="E937" s="2" t="s">
        <v>1364</v>
      </c>
      <c r="F937" s="2" t="s">
        <v>7</v>
      </c>
    </row>
    <row r="938" spans="1:6" ht="15.6" customHeight="1">
      <c r="A938" s="12" t="s">
        <v>2403</v>
      </c>
      <c r="B938" s="12">
        <v>0</v>
      </c>
      <c r="C938" s="2" t="s">
        <v>1990</v>
      </c>
      <c r="D938" s="2" t="s">
        <v>1382</v>
      </c>
      <c r="E938" s="2" t="s">
        <v>1387</v>
      </c>
      <c r="F938" s="2" t="s">
        <v>7</v>
      </c>
    </row>
    <row r="939" spans="1:6" ht="15.6" customHeight="1">
      <c r="A939" s="12" t="s">
        <v>2403</v>
      </c>
      <c r="B939" s="12">
        <v>0</v>
      </c>
      <c r="C939" s="2" t="s">
        <v>1993</v>
      </c>
      <c r="D939" s="2" t="s">
        <v>1382</v>
      </c>
      <c r="E939" s="2" t="s">
        <v>1425</v>
      </c>
      <c r="F939" s="2" t="s">
        <v>7</v>
      </c>
    </row>
    <row r="940" spans="1:6" ht="15.6" customHeight="1">
      <c r="A940" s="12" t="s">
        <v>2403</v>
      </c>
      <c r="B940" s="12">
        <v>0</v>
      </c>
      <c r="C940" s="2" t="s">
        <v>1994</v>
      </c>
      <c r="D940" s="2" t="s">
        <v>1382</v>
      </c>
      <c r="E940" s="2" t="s">
        <v>1425</v>
      </c>
      <c r="F940" s="2" t="s">
        <v>7</v>
      </c>
    </row>
    <row r="941" spans="1:6" ht="15.6" customHeight="1">
      <c r="A941" s="12" t="s">
        <v>2404</v>
      </c>
      <c r="B941" s="12">
        <v>0</v>
      </c>
      <c r="C941" s="2" t="s">
        <v>1989</v>
      </c>
      <c r="D941" s="2" t="s">
        <v>1363</v>
      </c>
      <c r="E941" s="2" t="s">
        <v>1364</v>
      </c>
      <c r="F941" s="2" t="s">
        <v>7</v>
      </c>
    </row>
    <row r="942" spans="1:6" ht="15.6" customHeight="1">
      <c r="A942" s="12" t="s">
        <v>2401</v>
      </c>
      <c r="B942" s="12">
        <v>0</v>
      </c>
      <c r="C942" s="2" t="s">
        <v>2563</v>
      </c>
      <c r="D942" s="2" t="s">
        <v>1382</v>
      </c>
      <c r="E942" s="2" t="s">
        <v>1431</v>
      </c>
      <c r="F942" s="2" t="s">
        <v>5</v>
      </c>
    </row>
    <row r="943" spans="1:6" ht="15.6" customHeight="1">
      <c r="A943" s="12" t="s">
        <v>2401</v>
      </c>
      <c r="B943" s="12">
        <v>0</v>
      </c>
      <c r="C943" s="2" t="s">
        <v>2564</v>
      </c>
      <c r="D943" s="2" t="s">
        <v>1382</v>
      </c>
      <c r="E943" s="2" t="s">
        <v>1431</v>
      </c>
      <c r="F943" s="2" t="s">
        <v>5</v>
      </c>
    </row>
    <row r="944" spans="1:6" ht="15.6" customHeight="1">
      <c r="A944" s="12" t="s">
        <v>2401</v>
      </c>
      <c r="B944" s="12">
        <v>0</v>
      </c>
      <c r="C944" s="2" t="s">
        <v>1985</v>
      </c>
      <c r="D944" s="2" t="s">
        <v>1370</v>
      </c>
      <c r="E944" s="2" t="s">
        <v>1425</v>
      </c>
      <c r="F944" s="2" t="s">
        <v>5</v>
      </c>
    </row>
    <row r="945" spans="1:6" ht="15.6" customHeight="1">
      <c r="A945" s="12" t="s">
        <v>2397</v>
      </c>
      <c r="B945" s="12">
        <v>3</v>
      </c>
      <c r="C945" s="2" t="s">
        <v>107</v>
      </c>
      <c r="D945" s="2" t="s">
        <v>1370</v>
      </c>
      <c r="E945" s="2" t="s">
        <v>1383</v>
      </c>
      <c r="F945" s="2" t="s">
        <v>11</v>
      </c>
    </row>
    <row r="946" spans="1:6" ht="15.6" customHeight="1">
      <c r="A946" s="12" t="s">
        <v>2397</v>
      </c>
      <c r="B946" s="12">
        <v>3</v>
      </c>
      <c r="C946" s="2" t="s">
        <v>108</v>
      </c>
      <c r="D946" s="2" t="s">
        <v>1370</v>
      </c>
      <c r="E946" s="2" t="s">
        <v>1383</v>
      </c>
      <c r="F946" s="2" t="s">
        <v>11</v>
      </c>
    </row>
    <row r="947" spans="1:6" ht="15.6" customHeight="1">
      <c r="A947" s="12" t="s">
        <v>2397</v>
      </c>
      <c r="B947" s="12">
        <v>3</v>
      </c>
      <c r="C947" s="2" t="s">
        <v>1770</v>
      </c>
      <c r="D947" s="2" t="s">
        <v>1378</v>
      </c>
      <c r="E947" s="2" t="s">
        <v>1383</v>
      </c>
      <c r="F947" s="2" t="s">
        <v>11</v>
      </c>
    </row>
    <row r="948" spans="1:6" ht="15.6" customHeight="1">
      <c r="A948" s="12" t="s">
        <v>2397</v>
      </c>
      <c r="B948" s="12">
        <v>3</v>
      </c>
      <c r="C948" s="2" t="s">
        <v>109</v>
      </c>
      <c r="D948" s="2" t="s">
        <v>1378</v>
      </c>
      <c r="E948" s="2" t="s">
        <v>1383</v>
      </c>
      <c r="F948" s="2" t="s">
        <v>11</v>
      </c>
    </row>
    <row r="949" spans="1:6" ht="15.6" customHeight="1">
      <c r="A949" s="12" t="s">
        <v>2397</v>
      </c>
      <c r="B949" s="12">
        <v>3</v>
      </c>
      <c r="C949" s="2" t="s">
        <v>393</v>
      </c>
      <c r="D949" s="2" t="s">
        <v>1378</v>
      </c>
      <c r="E949" s="2" t="s">
        <v>1383</v>
      </c>
      <c r="F949" s="2" t="s">
        <v>11</v>
      </c>
    </row>
    <row r="950" spans="1:6" ht="15.6" customHeight="1">
      <c r="A950" s="12" t="s">
        <v>2397</v>
      </c>
      <c r="B950" s="12">
        <v>3</v>
      </c>
      <c r="C950" s="2" t="s">
        <v>394</v>
      </c>
      <c r="D950" s="2" t="s">
        <v>1378</v>
      </c>
      <c r="E950" s="2" t="s">
        <v>1383</v>
      </c>
      <c r="F950" s="2" t="s">
        <v>11</v>
      </c>
    </row>
    <row r="951" spans="1:6" ht="15.6" customHeight="1">
      <c r="A951" s="12" t="s">
        <v>2397</v>
      </c>
      <c r="B951" s="12">
        <v>3</v>
      </c>
      <c r="C951" s="2" t="s">
        <v>396</v>
      </c>
      <c r="D951" s="2" t="s">
        <v>1378</v>
      </c>
      <c r="E951" s="2" t="s">
        <v>1387</v>
      </c>
      <c r="F951" s="2" t="s">
        <v>11</v>
      </c>
    </row>
    <row r="952" spans="1:6" ht="15.6" customHeight="1">
      <c r="A952" s="12" t="s">
        <v>2397</v>
      </c>
      <c r="B952" s="12">
        <v>3</v>
      </c>
      <c r="C952" s="2" t="s">
        <v>399</v>
      </c>
      <c r="D952" s="2" t="s">
        <v>1363</v>
      </c>
      <c r="E952" s="2" t="s">
        <v>1364</v>
      </c>
      <c r="F952" s="2" t="s">
        <v>11</v>
      </c>
    </row>
    <row r="953" spans="1:6" ht="15.6" customHeight="1">
      <c r="A953" s="12" t="s">
        <v>2397</v>
      </c>
      <c r="B953" s="12">
        <v>3</v>
      </c>
      <c r="C953" s="2" t="s">
        <v>400</v>
      </c>
      <c r="D953" s="2" t="s">
        <v>1435</v>
      </c>
      <c r="E953" s="2" t="s">
        <v>1383</v>
      </c>
      <c r="F953" s="2" t="s">
        <v>11</v>
      </c>
    </row>
    <row r="954" spans="1:6" ht="15.6" customHeight="1">
      <c r="A954" s="12" t="s">
        <v>2397</v>
      </c>
      <c r="B954" s="12">
        <v>3</v>
      </c>
      <c r="C954" s="2" t="s">
        <v>401</v>
      </c>
      <c r="D954" s="2" t="s">
        <v>1422</v>
      </c>
      <c r="E954" s="2" t="s">
        <v>1371</v>
      </c>
      <c r="F954" s="2" t="s">
        <v>11</v>
      </c>
    </row>
    <row r="955" spans="1:6" ht="15.6" customHeight="1">
      <c r="A955" s="12" t="s">
        <v>2397</v>
      </c>
      <c r="B955" s="12">
        <v>3</v>
      </c>
      <c r="C955" s="2" t="s">
        <v>402</v>
      </c>
      <c r="D955" s="2" t="s">
        <v>1378</v>
      </c>
      <c r="E955" s="2" t="s">
        <v>1383</v>
      </c>
      <c r="F955" s="2" t="s">
        <v>11</v>
      </c>
    </row>
    <row r="956" spans="1:6" ht="15.6" customHeight="1">
      <c r="A956" s="12" t="s">
        <v>2397</v>
      </c>
      <c r="B956" s="12">
        <v>3</v>
      </c>
      <c r="C956" s="2" t="s">
        <v>405</v>
      </c>
      <c r="D956" s="2" t="s">
        <v>1378</v>
      </c>
      <c r="E956" s="2" t="s">
        <v>1383</v>
      </c>
      <c r="F956" s="2" t="s">
        <v>11</v>
      </c>
    </row>
    <row r="957" spans="1:6" ht="15.6" customHeight="1">
      <c r="A957" s="12" t="s">
        <v>2397</v>
      </c>
      <c r="B957" s="12">
        <v>3</v>
      </c>
      <c r="C957" s="2" t="s">
        <v>412</v>
      </c>
      <c r="D957" s="2" t="s">
        <v>1382</v>
      </c>
      <c r="E957" s="2" t="s">
        <v>1383</v>
      </c>
      <c r="F957" s="2" t="s">
        <v>11</v>
      </c>
    </row>
    <row r="958" spans="1:6" ht="15.6" customHeight="1">
      <c r="A958" s="12" t="s">
        <v>2397</v>
      </c>
      <c r="B958" s="12">
        <v>3</v>
      </c>
      <c r="C958" s="2" t="s">
        <v>420</v>
      </c>
      <c r="D958" s="2" t="s">
        <v>1370</v>
      </c>
      <c r="E958" s="2" t="s">
        <v>1383</v>
      </c>
      <c r="F958" s="2" t="s">
        <v>11</v>
      </c>
    </row>
    <row r="959" spans="1:6" ht="15.6" customHeight="1">
      <c r="A959" s="12" t="s">
        <v>2397</v>
      </c>
      <c r="B959" s="12">
        <v>3</v>
      </c>
      <c r="C959" s="2" t="s">
        <v>421</v>
      </c>
      <c r="D959" s="2" t="s">
        <v>1370</v>
      </c>
      <c r="E959" s="2" t="s">
        <v>1425</v>
      </c>
      <c r="F959" s="2" t="s">
        <v>11</v>
      </c>
    </row>
    <row r="960" spans="1:6" ht="15.6" customHeight="1">
      <c r="A960" s="12" t="s">
        <v>2397</v>
      </c>
      <c r="B960" s="12">
        <v>3</v>
      </c>
      <c r="C960" s="2" t="s">
        <v>422</v>
      </c>
      <c r="D960" s="2" t="s">
        <v>1363</v>
      </c>
      <c r="E960" s="2" t="s">
        <v>1364</v>
      </c>
      <c r="F960" s="2" t="s">
        <v>11</v>
      </c>
    </row>
    <row r="961" spans="1:11" ht="15.6" customHeight="1">
      <c r="A961" s="12" t="s">
        <v>2397</v>
      </c>
      <c r="B961" s="12">
        <v>3</v>
      </c>
      <c r="C961" s="2" t="s">
        <v>423</v>
      </c>
      <c r="D961" s="2" t="s">
        <v>1382</v>
      </c>
      <c r="E961" s="2" t="s">
        <v>1383</v>
      </c>
      <c r="F961" s="2" t="s">
        <v>11</v>
      </c>
    </row>
    <row r="962" spans="1:11" ht="15.6" customHeight="1">
      <c r="A962" s="12" t="s">
        <v>2397</v>
      </c>
      <c r="B962" s="12">
        <v>3</v>
      </c>
      <c r="C962" s="2" t="s">
        <v>424</v>
      </c>
      <c r="D962" s="2" t="s">
        <v>1370</v>
      </c>
      <c r="E962" s="2" t="s">
        <v>1425</v>
      </c>
      <c r="F962" s="2" t="s">
        <v>11</v>
      </c>
    </row>
    <row r="963" spans="1:11" ht="15.6" customHeight="1">
      <c r="A963" s="12" t="s">
        <v>2397</v>
      </c>
      <c r="B963" s="12">
        <v>3</v>
      </c>
      <c r="C963" s="2" t="s">
        <v>588</v>
      </c>
      <c r="D963" s="2" t="s">
        <v>1363</v>
      </c>
      <c r="E963" s="2" t="s">
        <v>1364</v>
      </c>
      <c r="F963" s="2" t="s">
        <v>11</v>
      </c>
    </row>
    <row r="964" spans="1:11" ht="15.6" customHeight="1">
      <c r="A964" s="12" t="s">
        <v>2397</v>
      </c>
      <c r="B964" s="12">
        <v>3</v>
      </c>
      <c r="C964" s="2" t="s">
        <v>591</v>
      </c>
      <c r="D964" s="2" t="s">
        <v>1363</v>
      </c>
      <c r="E964" s="2" t="s">
        <v>1376</v>
      </c>
      <c r="F964" s="2" t="s">
        <v>11</v>
      </c>
    </row>
    <row r="965" spans="1:11" ht="15.6" customHeight="1">
      <c r="A965" s="12" t="s">
        <v>2397</v>
      </c>
      <c r="B965" s="12">
        <v>3</v>
      </c>
      <c r="C965" s="2" t="s">
        <v>593</v>
      </c>
      <c r="D965" s="2" t="s">
        <v>1363</v>
      </c>
      <c r="E965" s="2" t="s">
        <v>1376</v>
      </c>
      <c r="F965" s="2" t="s">
        <v>11</v>
      </c>
      <c r="K965" s="2" t="s">
        <v>1980</v>
      </c>
    </row>
    <row r="966" spans="1:11" ht="15.6" customHeight="1">
      <c r="A966" s="12" t="s">
        <v>2397</v>
      </c>
      <c r="B966" s="12">
        <v>3</v>
      </c>
      <c r="C966" s="2" t="s">
        <v>595</v>
      </c>
      <c r="D966" s="2" t="s">
        <v>1370</v>
      </c>
      <c r="E966" s="2" t="s">
        <v>1425</v>
      </c>
      <c r="F966" s="2" t="s">
        <v>11</v>
      </c>
    </row>
    <row r="967" spans="1:11" ht="15.6" customHeight="1">
      <c r="A967" s="12" t="s">
        <v>2397</v>
      </c>
      <c r="B967" s="12">
        <v>3</v>
      </c>
      <c r="C967" s="2" t="s">
        <v>596</v>
      </c>
      <c r="D967" s="2" t="s">
        <v>1370</v>
      </c>
      <c r="E967" s="2" t="s">
        <v>1431</v>
      </c>
      <c r="F967" s="2" t="s">
        <v>11</v>
      </c>
    </row>
    <row r="968" spans="1:11" ht="15.6" customHeight="1">
      <c r="A968" s="12" t="s">
        <v>2397</v>
      </c>
      <c r="B968" s="12">
        <v>3</v>
      </c>
      <c r="C968" s="2" t="s">
        <v>599</v>
      </c>
      <c r="D968" s="2" t="s">
        <v>1435</v>
      </c>
      <c r="E968" s="2" t="s">
        <v>1364</v>
      </c>
      <c r="F968" s="2" t="s">
        <v>11</v>
      </c>
    </row>
    <row r="969" spans="1:11" ht="15.6" customHeight="1">
      <c r="A969" s="12" t="s">
        <v>2397</v>
      </c>
      <c r="B969" s="12">
        <v>3</v>
      </c>
      <c r="C969" s="2" t="s">
        <v>601</v>
      </c>
      <c r="D969" s="2" t="s">
        <v>1370</v>
      </c>
      <c r="E969" s="2" t="s">
        <v>1383</v>
      </c>
      <c r="F969" s="2" t="s">
        <v>11</v>
      </c>
    </row>
    <row r="970" spans="1:11" ht="15.6" customHeight="1">
      <c r="A970" s="12" t="s">
        <v>2397</v>
      </c>
      <c r="B970" s="12">
        <v>3</v>
      </c>
      <c r="C970" s="2" t="s">
        <v>604</v>
      </c>
      <c r="D970" s="2" t="s">
        <v>1363</v>
      </c>
      <c r="E970" s="2" t="s">
        <v>1364</v>
      </c>
      <c r="F970" s="2" t="s">
        <v>11</v>
      </c>
    </row>
    <row r="971" spans="1:11" ht="15.6" customHeight="1">
      <c r="A971" s="12" t="s">
        <v>2397</v>
      </c>
      <c r="B971" s="12">
        <v>3</v>
      </c>
      <c r="C971" s="2" t="s">
        <v>606</v>
      </c>
      <c r="D971" s="2" t="s">
        <v>1370</v>
      </c>
      <c r="E971" s="2" t="s">
        <v>1425</v>
      </c>
      <c r="F971" s="2" t="s">
        <v>11</v>
      </c>
    </row>
    <row r="972" spans="1:11" ht="15.6" customHeight="1">
      <c r="A972" s="12" t="s">
        <v>2397</v>
      </c>
      <c r="B972" s="12">
        <v>3</v>
      </c>
      <c r="C972" s="2" t="s">
        <v>609</v>
      </c>
      <c r="D972" s="2" t="s">
        <v>1370</v>
      </c>
      <c r="E972" s="2" t="s">
        <v>1383</v>
      </c>
      <c r="F972" s="2" t="s">
        <v>11</v>
      </c>
    </row>
    <row r="973" spans="1:11" ht="15.6" customHeight="1">
      <c r="A973" s="12" t="s">
        <v>2397</v>
      </c>
      <c r="B973" s="12">
        <v>3</v>
      </c>
      <c r="C973" s="2" t="s">
        <v>611</v>
      </c>
      <c r="D973" s="2" t="s">
        <v>1370</v>
      </c>
      <c r="E973" s="2" t="s">
        <v>1376</v>
      </c>
      <c r="F973" s="2" t="s">
        <v>11</v>
      </c>
    </row>
    <row r="974" spans="1:11" ht="15.6" customHeight="1">
      <c r="A974" s="12" t="s">
        <v>2397</v>
      </c>
      <c r="B974" s="12">
        <v>3</v>
      </c>
      <c r="C974" s="2" t="s">
        <v>612</v>
      </c>
      <c r="D974" s="2" t="s">
        <v>1370</v>
      </c>
      <c r="E974" s="2" t="s">
        <v>1376</v>
      </c>
      <c r="F974" s="2" t="s">
        <v>11</v>
      </c>
    </row>
    <row r="975" spans="1:11" ht="15.6" customHeight="1">
      <c r="A975" s="12" t="s">
        <v>2397</v>
      </c>
      <c r="B975" s="12">
        <v>3</v>
      </c>
      <c r="C975" s="2" t="s">
        <v>613</v>
      </c>
      <c r="D975" s="2" t="s">
        <v>1370</v>
      </c>
      <c r="E975" s="2" t="s">
        <v>1376</v>
      </c>
      <c r="F975" s="2" t="s">
        <v>11</v>
      </c>
    </row>
    <row r="976" spans="1:11" ht="15.6" customHeight="1">
      <c r="A976" s="12" t="s">
        <v>2397</v>
      </c>
      <c r="B976" s="12">
        <v>3</v>
      </c>
      <c r="C976" s="2" t="s">
        <v>618</v>
      </c>
      <c r="D976" s="2" t="s">
        <v>1382</v>
      </c>
      <c r="E976" s="2" t="s">
        <v>1383</v>
      </c>
      <c r="F976" s="2" t="s">
        <v>11</v>
      </c>
    </row>
    <row r="977" spans="1:6" ht="15.6" customHeight="1">
      <c r="A977" s="12" t="s">
        <v>2397</v>
      </c>
      <c r="B977" s="12">
        <v>3</v>
      </c>
      <c r="C977" s="2" t="s">
        <v>630</v>
      </c>
      <c r="D977" s="2" t="s">
        <v>1370</v>
      </c>
      <c r="E977" s="2" t="s">
        <v>1364</v>
      </c>
      <c r="F977" s="2" t="s">
        <v>11</v>
      </c>
    </row>
    <row r="978" spans="1:6" ht="15.6" customHeight="1">
      <c r="A978" s="12" t="s">
        <v>2397</v>
      </c>
      <c r="B978" s="12">
        <v>3</v>
      </c>
      <c r="C978" s="2" t="s">
        <v>631</v>
      </c>
      <c r="D978" s="2" t="s">
        <v>1370</v>
      </c>
      <c r="E978" s="2" t="s">
        <v>1431</v>
      </c>
      <c r="F978" s="2" t="s">
        <v>11</v>
      </c>
    </row>
    <row r="979" spans="1:6" ht="15.6" customHeight="1">
      <c r="A979" s="12" t="s">
        <v>2397</v>
      </c>
      <c r="B979" s="12">
        <v>3</v>
      </c>
      <c r="C979" s="2" t="s">
        <v>640</v>
      </c>
      <c r="D979" s="2" t="s">
        <v>1363</v>
      </c>
      <c r="E979" s="2" t="s">
        <v>1364</v>
      </c>
      <c r="F979" s="2" t="s">
        <v>11</v>
      </c>
    </row>
    <row r="980" spans="1:6" ht="15.6" customHeight="1">
      <c r="A980" s="12" t="s">
        <v>2397</v>
      </c>
      <c r="B980" s="12">
        <v>3</v>
      </c>
      <c r="C980" s="2" t="s">
        <v>641</v>
      </c>
      <c r="D980" s="2" t="s">
        <v>1363</v>
      </c>
      <c r="E980" s="2" t="s">
        <v>1984</v>
      </c>
      <c r="F980" s="2" t="s">
        <v>11</v>
      </c>
    </row>
    <row r="981" spans="1:6" ht="15.6" customHeight="1">
      <c r="A981" s="12" t="s">
        <v>2397</v>
      </c>
      <c r="B981" s="12">
        <v>3</v>
      </c>
      <c r="C981" s="2" t="s">
        <v>651</v>
      </c>
      <c r="D981" s="2" t="s">
        <v>1435</v>
      </c>
      <c r="E981" s="2" t="s">
        <v>1448</v>
      </c>
      <c r="F981" s="2" t="s">
        <v>11</v>
      </c>
    </row>
    <row r="982" spans="1:6" ht="15.6" customHeight="1">
      <c r="A982" s="12" t="s">
        <v>2397</v>
      </c>
      <c r="B982" s="12">
        <v>3</v>
      </c>
      <c r="C982" s="2" t="s">
        <v>655</v>
      </c>
      <c r="D982" s="2" t="s">
        <v>1435</v>
      </c>
      <c r="E982" s="2" t="s">
        <v>1387</v>
      </c>
      <c r="F982" s="2" t="s">
        <v>11</v>
      </c>
    </row>
    <row r="983" spans="1:6" ht="15.6" customHeight="1">
      <c r="A983" s="12" t="s">
        <v>2397</v>
      </c>
      <c r="B983" s="12">
        <v>3</v>
      </c>
      <c r="C983" s="2" t="s">
        <v>657</v>
      </c>
      <c r="D983" s="2" t="s">
        <v>1422</v>
      </c>
      <c r="E983" s="2" t="s">
        <v>1387</v>
      </c>
      <c r="F983" s="2" t="s">
        <v>11</v>
      </c>
    </row>
    <row r="984" spans="1:6" ht="15.6" customHeight="1">
      <c r="A984" s="12" t="s">
        <v>2397</v>
      </c>
      <c r="B984" s="12">
        <v>3</v>
      </c>
      <c r="C984" s="2" t="s">
        <v>670</v>
      </c>
      <c r="D984" s="2" t="s">
        <v>1435</v>
      </c>
      <c r="E984" s="2" t="s">
        <v>1387</v>
      </c>
      <c r="F984" s="2" t="s">
        <v>11</v>
      </c>
    </row>
    <row r="985" spans="1:6" ht="15.6" customHeight="1">
      <c r="A985" s="12" t="s">
        <v>2397</v>
      </c>
      <c r="B985" s="12">
        <v>3</v>
      </c>
      <c r="C985" s="2" t="s">
        <v>671</v>
      </c>
      <c r="D985" s="2" t="s">
        <v>1435</v>
      </c>
      <c r="E985" s="2" t="s">
        <v>1376</v>
      </c>
      <c r="F985" s="2" t="s">
        <v>11</v>
      </c>
    </row>
    <row r="986" spans="1:6" ht="15.6" customHeight="1">
      <c r="A986" s="12" t="s">
        <v>2397</v>
      </c>
      <c r="B986" s="12">
        <v>3</v>
      </c>
      <c r="C986" s="2" t="s">
        <v>672</v>
      </c>
      <c r="D986" s="2" t="s">
        <v>1370</v>
      </c>
      <c r="E986" s="2" t="s">
        <v>1364</v>
      </c>
      <c r="F986" s="2" t="s">
        <v>11</v>
      </c>
    </row>
    <row r="987" spans="1:6" ht="15.6" customHeight="1">
      <c r="A987" s="12" t="s">
        <v>2397</v>
      </c>
      <c r="B987" s="12">
        <v>3</v>
      </c>
      <c r="C987" s="2" t="s">
        <v>673</v>
      </c>
      <c r="D987" s="2" t="s">
        <v>1435</v>
      </c>
      <c r="E987" s="2" t="s">
        <v>1376</v>
      </c>
      <c r="F987" s="2" t="s">
        <v>11</v>
      </c>
    </row>
    <row r="988" spans="1:6" ht="15.6" customHeight="1">
      <c r="A988" s="12" t="s">
        <v>2397</v>
      </c>
      <c r="B988" s="12">
        <v>3</v>
      </c>
      <c r="C988" s="2" t="s">
        <v>674</v>
      </c>
      <c r="D988" s="2" t="s">
        <v>1382</v>
      </c>
      <c r="E988" s="2" t="s">
        <v>1371</v>
      </c>
      <c r="F988" s="2" t="s">
        <v>11</v>
      </c>
    </row>
    <row r="989" spans="1:6" ht="15.6" customHeight="1">
      <c r="A989" s="12" t="s">
        <v>2397</v>
      </c>
      <c r="B989" s="12">
        <v>3</v>
      </c>
      <c r="C989" s="2" t="s">
        <v>675</v>
      </c>
      <c r="D989" s="2" t="s">
        <v>1422</v>
      </c>
      <c r="E989" s="2" t="s">
        <v>1387</v>
      </c>
      <c r="F989" s="2" t="s">
        <v>11</v>
      </c>
    </row>
    <row r="990" spans="1:6" ht="15.6" customHeight="1">
      <c r="A990" s="12" t="s">
        <v>2397</v>
      </c>
      <c r="B990" s="12">
        <v>3</v>
      </c>
      <c r="C990" s="2" t="s">
        <v>687</v>
      </c>
      <c r="D990" s="2" t="s">
        <v>1370</v>
      </c>
      <c r="E990" s="2" t="s">
        <v>1431</v>
      </c>
      <c r="F990" s="2" t="s">
        <v>11</v>
      </c>
    </row>
    <row r="991" spans="1:6" ht="15.6" customHeight="1">
      <c r="A991" s="12" t="s">
        <v>2397</v>
      </c>
      <c r="B991" s="12">
        <v>3</v>
      </c>
      <c r="C991" s="2" t="s">
        <v>688</v>
      </c>
      <c r="D991" s="2" t="s">
        <v>1422</v>
      </c>
      <c r="E991" s="2" t="s">
        <v>1387</v>
      </c>
      <c r="F991" s="2" t="s">
        <v>11</v>
      </c>
    </row>
    <row r="992" spans="1:6" ht="15.6" customHeight="1">
      <c r="A992" s="12" t="s">
        <v>2397</v>
      </c>
      <c r="B992" s="12">
        <v>3</v>
      </c>
      <c r="C992" s="2" t="s">
        <v>1183</v>
      </c>
      <c r="D992" s="2" t="s">
        <v>1363</v>
      </c>
      <c r="E992" s="2" t="s">
        <v>1376</v>
      </c>
      <c r="F992" s="2" t="s">
        <v>11</v>
      </c>
    </row>
    <row r="993" spans="1:6" ht="15.6" customHeight="1">
      <c r="A993" s="12" t="s">
        <v>2397</v>
      </c>
      <c r="B993" s="12">
        <v>3</v>
      </c>
      <c r="C993" s="2" t="s">
        <v>1185</v>
      </c>
      <c r="D993" s="2" t="s">
        <v>1363</v>
      </c>
      <c r="E993" s="2" t="s">
        <v>1376</v>
      </c>
      <c r="F993" s="2" t="s">
        <v>11</v>
      </c>
    </row>
    <row r="994" spans="1:6" ht="15.6" customHeight="1">
      <c r="A994" s="12" t="s">
        <v>2397</v>
      </c>
      <c r="B994" s="12">
        <v>3</v>
      </c>
      <c r="C994" s="2" t="s">
        <v>1187</v>
      </c>
      <c r="D994" s="2" t="s">
        <v>1370</v>
      </c>
      <c r="E994" s="2" t="s">
        <v>1425</v>
      </c>
      <c r="F994" s="2" t="s">
        <v>11</v>
      </c>
    </row>
    <row r="995" spans="1:6" ht="15.6" customHeight="1">
      <c r="A995" s="12" t="s">
        <v>2397</v>
      </c>
      <c r="B995" s="12">
        <v>3</v>
      </c>
      <c r="C995" s="2" t="s">
        <v>1188</v>
      </c>
      <c r="D995" s="2" t="s">
        <v>1378</v>
      </c>
      <c r="E995" s="2" t="s">
        <v>1383</v>
      </c>
      <c r="F995" s="2" t="s">
        <v>11</v>
      </c>
    </row>
    <row r="996" spans="1:6" ht="15.6" customHeight="1">
      <c r="A996" s="12" t="s">
        <v>2397</v>
      </c>
      <c r="B996" s="12">
        <v>3</v>
      </c>
      <c r="C996" s="2" t="s">
        <v>1189</v>
      </c>
      <c r="D996" s="2" t="s">
        <v>1378</v>
      </c>
      <c r="E996" s="2" t="s">
        <v>1383</v>
      </c>
      <c r="F996" s="2" t="s">
        <v>11</v>
      </c>
    </row>
    <row r="997" spans="1:6" ht="15.6" customHeight="1">
      <c r="A997" s="12" t="s">
        <v>2397</v>
      </c>
      <c r="B997" s="12">
        <v>3</v>
      </c>
      <c r="C997" s="2" t="s">
        <v>1190</v>
      </c>
      <c r="D997" s="2" t="s">
        <v>1363</v>
      </c>
      <c r="E997" s="2" t="s">
        <v>1364</v>
      </c>
      <c r="F997" s="2" t="s">
        <v>11</v>
      </c>
    </row>
    <row r="998" spans="1:6" ht="15.6" customHeight="1">
      <c r="A998" s="12" t="s">
        <v>2397</v>
      </c>
      <c r="B998" s="12">
        <v>3</v>
      </c>
      <c r="C998" s="2" t="s">
        <v>1192</v>
      </c>
      <c r="D998" s="2" t="s">
        <v>1370</v>
      </c>
      <c r="E998" s="2" t="s">
        <v>1425</v>
      </c>
      <c r="F998" s="2" t="s">
        <v>11</v>
      </c>
    </row>
    <row r="999" spans="1:6" ht="15.6" customHeight="1">
      <c r="A999" s="12" t="s">
        <v>2397</v>
      </c>
      <c r="B999" s="12">
        <v>3</v>
      </c>
      <c r="C999" s="2" t="s">
        <v>1843</v>
      </c>
      <c r="D999" s="2" t="s">
        <v>1370</v>
      </c>
      <c r="E999" s="2" t="s">
        <v>1364</v>
      </c>
      <c r="F999" s="2" t="s">
        <v>11</v>
      </c>
    </row>
    <row r="1000" spans="1:6" ht="15.6" customHeight="1">
      <c r="A1000" s="12" t="s">
        <v>2397</v>
      </c>
      <c r="B1000" s="12">
        <v>3</v>
      </c>
      <c r="C1000" s="2" t="s">
        <v>1195</v>
      </c>
      <c r="D1000" s="2" t="s">
        <v>1370</v>
      </c>
      <c r="E1000" s="2" t="s">
        <v>1383</v>
      </c>
      <c r="F1000" s="2" t="s">
        <v>11</v>
      </c>
    </row>
    <row r="1001" spans="1:6" ht="15.6" customHeight="1">
      <c r="A1001" s="12" t="s">
        <v>2397</v>
      </c>
      <c r="B1001" s="12">
        <v>3</v>
      </c>
      <c r="C1001" s="2" t="s">
        <v>1196</v>
      </c>
      <c r="D1001" s="2" t="s">
        <v>1422</v>
      </c>
      <c r="E1001" s="2" t="s">
        <v>1371</v>
      </c>
      <c r="F1001" s="2" t="s">
        <v>11</v>
      </c>
    </row>
    <row r="1002" spans="1:6" ht="15.6" customHeight="1">
      <c r="A1002" s="12" t="s">
        <v>2397</v>
      </c>
      <c r="B1002" s="12">
        <v>3</v>
      </c>
      <c r="C1002" s="2" t="s">
        <v>1200</v>
      </c>
      <c r="D1002" s="2" t="s">
        <v>1382</v>
      </c>
      <c r="E1002" s="2" t="s">
        <v>1383</v>
      </c>
      <c r="F1002" s="2" t="s">
        <v>11</v>
      </c>
    </row>
    <row r="1003" spans="1:6" ht="15.6" customHeight="1">
      <c r="A1003" s="12" t="s">
        <v>2397</v>
      </c>
      <c r="B1003" s="12">
        <v>3</v>
      </c>
      <c r="C1003" s="2" t="s">
        <v>1201</v>
      </c>
      <c r="D1003" s="2" t="s">
        <v>1370</v>
      </c>
      <c r="E1003" s="2" t="s">
        <v>1383</v>
      </c>
      <c r="F1003" s="2" t="s">
        <v>11</v>
      </c>
    </row>
    <row r="1004" spans="1:6" ht="15.6" customHeight="1">
      <c r="A1004" s="12" t="s">
        <v>2397</v>
      </c>
      <c r="B1004" s="12">
        <v>3</v>
      </c>
      <c r="C1004" s="2" t="s">
        <v>1203</v>
      </c>
      <c r="D1004" s="2" t="s">
        <v>1363</v>
      </c>
      <c r="E1004" s="2" t="s">
        <v>1448</v>
      </c>
      <c r="F1004" s="2" t="s">
        <v>11</v>
      </c>
    </row>
    <row r="1005" spans="1:6" ht="15.6" customHeight="1">
      <c r="A1005" s="12" t="s">
        <v>2397</v>
      </c>
      <c r="B1005" s="12">
        <v>3</v>
      </c>
      <c r="C1005" s="2" t="s">
        <v>1207</v>
      </c>
      <c r="D1005" s="2" t="s">
        <v>1370</v>
      </c>
      <c r="E1005" s="2" t="s">
        <v>1364</v>
      </c>
      <c r="F1005" s="2" t="s">
        <v>11</v>
      </c>
    </row>
    <row r="1006" spans="1:6" ht="15.6" customHeight="1">
      <c r="A1006" s="12" t="s">
        <v>2397</v>
      </c>
      <c r="B1006" s="12">
        <v>3</v>
      </c>
      <c r="C1006" s="2" t="s">
        <v>1208</v>
      </c>
      <c r="D1006" s="2" t="s">
        <v>1370</v>
      </c>
      <c r="E1006" s="2" t="s">
        <v>1364</v>
      </c>
      <c r="F1006" s="2" t="s">
        <v>11</v>
      </c>
    </row>
    <row r="1007" spans="1:6" ht="15.6" customHeight="1">
      <c r="A1007" s="12" t="s">
        <v>2397</v>
      </c>
      <c r="B1007" s="12">
        <v>3</v>
      </c>
      <c r="C1007" s="2" t="s">
        <v>1209</v>
      </c>
      <c r="D1007" s="2" t="s">
        <v>1370</v>
      </c>
      <c r="E1007" s="2" t="s">
        <v>1383</v>
      </c>
      <c r="F1007" s="2" t="s">
        <v>11</v>
      </c>
    </row>
    <row r="1008" spans="1:6" ht="15.6" customHeight="1">
      <c r="A1008" s="12" t="s">
        <v>2397</v>
      </c>
      <c r="B1008" s="12">
        <v>3</v>
      </c>
      <c r="C1008" s="2" t="s">
        <v>1216</v>
      </c>
      <c r="D1008" s="2" t="s">
        <v>1370</v>
      </c>
      <c r="E1008" s="2" t="s">
        <v>1425</v>
      </c>
      <c r="F1008" s="2" t="s">
        <v>11</v>
      </c>
    </row>
    <row r="1009" spans="1:6" ht="15.6" customHeight="1">
      <c r="A1009" s="12" t="s">
        <v>2397</v>
      </c>
      <c r="B1009" s="12">
        <v>3</v>
      </c>
      <c r="C1009" s="2" t="s">
        <v>1218</v>
      </c>
      <c r="D1009" s="2" t="s">
        <v>1370</v>
      </c>
      <c r="E1009" s="2" t="s">
        <v>1425</v>
      </c>
      <c r="F1009" s="2" t="s">
        <v>11</v>
      </c>
    </row>
    <row r="1010" spans="1:6" ht="15.6" customHeight="1">
      <c r="A1010" s="12" t="s">
        <v>2398</v>
      </c>
      <c r="B1010" s="12">
        <v>5</v>
      </c>
      <c r="C1010" s="2" t="s">
        <v>404</v>
      </c>
      <c r="D1010" s="2" t="s">
        <v>1378</v>
      </c>
      <c r="E1010" s="2" t="s">
        <v>1383</v>
      </c>
      <c r="F1010" s="2" t="s">
        <v>7</v>
      </c>
    </row>
    <row r="1011" spans="1:6" ht="15.6" customHeight="1">
      <c r="A1011" s="12" t="s">
        <v>2398</v>
      </c>
      <c r="B1011" s="12">
        <v>5</v>
      </c>
      <c r="C1011" s="2" t="s">
        <v>407</v>
      </c>
      <c r="D1011" s="2" t="s">
        <v>1378</v>
      </c>
      <c r="E1011" s="2" t="s">
        <v>1383</v>
      </c>
      <c r="F1011" s="2" t="s">
        <v>7</v>
      </c>
    </row>
    <row r="1012" spans="1:6" ht="15.6" customHeight="1">
      <c r="A1012" s="12" t="s">
        <v>2398</v>
      </c>
      <c r="B1012" s="12">
        <v>5</v>
      </c>
      <c r="C1012" s="2" t="s">
        <v>408</v>
      </c>
      <c r="D1012" s="2" t="s">
        <v>1370</v>
      </c>
      <c r="E1012" s="2" t="s">
        <v>1376</v>
      </c>
      <c r="F1012" s="2" t="s">
        <v>7</v>
      </c>
    </row>
    <row r="1013" spans="1:6" ht="15.6" customHeight="1">
      <c r="A1013" s="12" t="s">
        <v>2398</v>
      </c>
      <c r="B1013" s="12">
        <v>5</v>
      </c>
      <c r="C1013" s="2" t="s">
        <v>409</v>
      </c>
      <c r="D1013" s="2" t="s">
        <v>1370</v>
      </c>
      <c r="E1013" s="2" t="s">
        <v>1376</v>
      </c>
      <c r="F1013" s="2" t="s">
        <v>7</v>
      </c>
    </row>
    <row r="1014" spans="1:6" ht="15.6" customHeight="1">
      <c r="A1014" s="12" t="s">
        <v>2398</v>
      </c>
      <c r="B1014" s="12">
        <v>5</v>
      </c>
      <c r="C1014" s="2" t="s">
        <v>410</v>
      </c>
      <c r="D1014" s="2" t="s">
        <v>1370</v>
      </c>
      <c r="E1014" s="2" t="s">
        <v>1376</v>
      </c>
      <c r="F1014" s="2" t="s">
        <v>7</v>
      </c>
    </row>
    <row r="1015" spans="1:6" ht="15.6" customHeight="1">
      <c r="A1015" s="12" t="s">
        <v>2398</v>
      </c>
      <c r="B1015" s="12">
        <v>5</v>
      </c>
      <c r="C1015" s="2" t="s">
        <v>411</v>
      </c>
      <c r="D1015" s="2" t="s">
        <v>1422</v>
      </c>
      <c r="E1015" s="2" t="s">
        <v>1371</v>
      </c>
      <c r="F1015" s="2" t="s">
        <v>7</v>
      </c>
    </row>
    <row r="1016" spans="1:6" ht="15.6" customHeight="1">
      <c r="A1016" s="12" t="s">
        <v>2398</v>
      </c>
      <c r="B1016" s="12">
        <v>5</v>
      </c>
      <c r="C1016" s="2" t="s">
        <v>416</v>
      </c>
      <c r="D1016" s="2" t="s">
        <v>1363</v>
      </c>
      <c r="E1016" s="2" t="s">
        <v>1364</v>
      </c>
      <c r="F1016" s="2" t="s">
        <v>7</v>
      </c>
    </row>
    <row r="1017" spans="1:6" ht="15.6" customHeight="1">
      <c r="A1017" s="12" t="s">
        <v>2398</v>
      </c>
      <c r="B1017" s="12">
        <v>5</v>
      </c>
      <c r="C1017" s="2" t="s">
        <v>417</v>
      </c>
      <c r="D1017" s="2" t="s">
        <v>1363</v>
      </c>
      <c r="E1017" s="2" t="s">
        <v>1364</v>
      </c>
      <c r="F1017" s="2" t="s">
        <v>7</v>
      </c>
    </row>
    <row r="1018" spans="1:6" ht="15.6" customHeight="1">
      <c r="A1018" s="12" t="s">
        <v>2398</v>
      </c>
      <c r="B1018" s="12">
        <v>5</v>
      </c>
      <c r="C1018" s="2" t="s">
        <v>585</v>
      </c>
      <c r="D1018" s="2" t="s">
        <v>1382</v>
      </c>
      <c r="E1018" s="2" t="s">
        <v>1383</v>
      </c>
      <c r="F1018" s="2" t="s">
        <v>7</v>
      </c>
    </row>
    <row r="1019" spans="1:6" ht="15.6" customHeight="1">
      <c r="A1019" s="12" t="s">
        <v>2398</v>
      </c>
      <c r="B1019" s="12">
        <v>5</v>
      </c>
      <c r="C1019" s="2" t="s">
        <v>586</v>
      </c>
      <c r="D1019" s="2" t="s">
        <v>1370</v>
      </c>
      <c r="E1019" s="2" t="s">
        <v>1425</v>
      </c>
      <c r="F1019" s="2" t="s">
        <v>7</v>
      </c>
    </row>
    <row r="1020" spans="1:6" ht="15.6" customHeight="1">
      <c r="A1020" s="12" t="s">
        <v>2398</v>
      </c>
      <c r="B1020" s="12">
        <v>5</v>
      </c>
      <c r="C1020" s="2" t="s">
        <v>587</v>
      </c>
      <c r="D1020" s="2" t="s">
        <v>1370</v>
      </c>
      <c r="E1020" s="2" t="s">
        <v>1425</v>
      </c>
      <c r="F1020" s="2" t="s">
        <v>7</v>
      </c>
    </row>
    <row r="1021" spans="1:6" ht="15.6" customHeight="1">
      <c r="A1021" s="12" t="s">
        <v>2398</v>
      </c>
      <c r="B1021" s="12">
        <v>5</v>
      </c>
      <c r="C1021" s="2" t="s">
        <v>590</v>
      </c>
      <c r="D1021" s="2" t="s">
        <v>1363</v>
      </c>
      <c r="E1021" s="2" t="s">
        <v>1376</v>
      </c>
      <c r="F1021" s="2" t="s">
        <v>7</v>
      </c>
    </row>
    <row r="1022" spans="1:6" ht="15.6" customHeight="1">
      <c r="A1022" s="12" t="s">
        <v>2398</v>
      </c>
      <c r="B1022" s="12">
        <v>5</v>
      </c>
      <c r="C1022" s="2" t="s">
        <v>594</v>
      </c>
      <c r="D1022" s="2" t="s">
        <v>1363</v>
      </c>
      <c r="E1022" s="2" t="s">
        <v>1425</v>
      </c>
      <c r="F1022" s="2" t="s">
        <v>7</v>
      </c>
    </row>
    <row r="1023" spans="1:6" ht="15.6" customHeight="1">
      <c r="A1023" s="12" t="s">
        <v>2398</v>
      </c>
      <c r="B1023" s="12">
        <v>5</v>
      </c>
      <c r="C1023" s="2" t="s">
        <v>597</v>
      </c>
      <c r="D1023" s="2" t="s">
        <v>1370</v>
      </c>
      <c r="E1023" s="2" t="s">
        <v>1431</v>
      </c>
      <c r="F1023" s="2" t="s">
        <v>7</v>
      </c>
    </row>
    <row r="1024" spans="1:6" ht="15.6" customHeight="1">
      <c r="A1024" s="12" t="s">
        <v>2398</v>
      </c>
      <c r="B1024" s="12">
        <v>5</v>
      </c>
      <c r="C1024" s="2" t="s">
        <v>598</v>
      </c>
      <c r="D1024" s="2" t="s">
        <v>1370</v>
      </c>
      <c r="E1024" s="2" t="s">
        <v>1364</v>
      </c>
      <c r="F1024" s="2" t="s">
        <v>7</v>
      </c>
    </row>
    <row r="1025" spans="1:6" ht="15.6" customHeight="1">
      <c r="A1025" s="12" t="s">
        <v>2398</v>
      </c>
      <c r="B1025" s="12">
        <v>5</v>
      </c>
      <c r="C1025" s="2" t="s">
        <v>1839</v>
      </c>
      <c r="D1025" s="2" t="s">
        <v>1370</v>
      </c>
      <c r="E1025" s="2" t="s">
        <v>1383</v>
      </c>
      <c r="F1025" s="2" t="s">
        <v>7</v>
      </c>
    </row>
    <row r="1026" spans="1:6" ht="15.6" customHeight="1">
      <c r="A1026" s="12" t="s">
        <v>2398</v>
      </c>
      <c r="B1026" s="12">
        <v>5</v>
      </c>
      <c r="C1026" s="2" t="s">
        <v>600</v>
      </c>
      <c r="D1026" s="2" t="s">
        <v>1370</v>
      </c>
      <c r="E1026" s="2" t="s">
        <v>1383</v>
      </c>
      <c r="F1026" s="2" t="s">
        <v>7</v>
      </c>
    </row>
    <row r="1027" spans="1:6" ht="15.6" customHeight="1">
      <c r="A1027" s="12" t="s">
        <v>2398</v>
      </c>
      <c r="B1027" s="12">
        <v>5</v>
      </c>
      <c r="C1027" s="2" t="s">
        <v>602</v>
      </c>
      <c r="D1027" s="2" t="s">
        <v>1382</v>
      </c>
      <c r="E1027" s="2" t="s">
        <v>1383</v>
      </c>
      <c r="F1027" s="2" t="s">
        <v>7</v>
      </c>
    </row>
    <row r="1028" spans="1:6" ht="15.6" customHeight="1">
      <c r="A1028" s="12" t="s">
        <v>2398</v>
      </c>
      <c r="B1028" s="12">
        <v>5</v>
      </c>
      <c r="C1028" s="2" t="s">
        <v>603</v>
      </c>
      <c r="D1028" s="2" t="s">
        <v>1435</v>
      </c>
      <c r="E1028" s="2" t="s">
        <v>1364</v>
      </c>
      <c r="F1028" s="2" t="s">
        <v>7</v>
      </c>
    </row>
    <row r="1029" spans="1:6" ht="15.6" customHeight="1">
      <c r="A1029" s="12" t="s">
        <v>2398</v>
      </c>
      <c r="B1029" s="12">
        <v>5</v>
      </c>
      <c r="C1029" s="2" t="s">
        <v>605</v>
      </c>
      <c r="D1029" s="2" t="s">
        <v>1382</v>
      </c>
      <c r="E1029" s="2" t="s">
        <v>1371</v>
      </c>
      <c r="F1029" s="2" t="s">
        <v>7</v>
      </c>
    </row>
    <row r="1030" spans="1:6" ht="15.6" customHeight="1">
      <c r="A1030" s="12" t="s">
        <v>2398</v>
      </c>
      <c r="B1030" s="12">
        <v>5</v>
      </c>
      <c r="C1030" s="2" t="s">
        <v>607</v>
      </c>
      <c r="D1030" s="2" t="s">
        <v>1370</v>
      </c>
      <c r="E1030" s="2" t="s">
        <v>1376</v>
      </c>
      <c r="F1030" s="2" t="s">
        <v>7</v>
      </c>
    </row>
    <row r="1031" spans="1:6" ht="15.6" customHeight="1">
      <c r="A1031" s="12" t="s">
        <v>2398</v>
      </c>
      <c r="B1031" s="12">
        <v>5</v>
      </c>
      <c r="C1031" s="2" t="s">
        <v>608</v>
      </c>
      <c r="D1031" s="2" t="s">
        <v>1370</v>
      </c>
      <c r="E1031" s="2" t="s">
        <v>1383</v>
      </c>
      <c r="F1031" s="2" t="s">
        <v>7</v>
      </c>
    </row>
    <row r="1032" spans="1:6" ht="15.6" customHeight="1">
      <c r="A1032" s="12" t="s">
        <v>2398</v>
      </c>
      <c r="B1032" s="12">
        <v>5</v>
      </c>
      <c r="C1032" s="2" t="s">
        <v>610</v>
      </c>
      <c r="D1032" s="2" t="s">
        <v>1370</v>
      </c>
      <c r="E1032" s="2" t="s">
        <v>1431</v>
      </c>
      <c r="F1032" s="2" t="s">
        <v>7</v>
      </c>
    </row>
    <row r="1033" spans="1:6" ht="15.6" customHeight="1">
      <c r="A1033" s="12" t="s">
        <v>2398</v>
      </c>
      <c r="B1033" s="12">
        <v>5</v>
      </c>
      <c r="C1033" s="2" t="s">
        <v>614</v>
      </c>
      <c r="D1033" s="2" t="s">
        <v>1370</v>
      </c>
      <c r="E1033" s="2" t="s">
        <v>1364</v>
      </c>
      <c r="F1033" s="2" t="s">
        <v>7</v>
      </c>
    </row>
    <row r="1034" spans="1:6" ht="15.6" customHeight="1">
      <c r="A1034" s="12" t="s">
        <v>2398</v>
      </c>
      <c r="B1034" s="12">
        <v>5</v>
      </c>
      <c r="C1034" s="2" t="s">
        <v>615</v>
      </c>
      <c r="D1034" s="2" t="s">
        <v>1370</v>
      </c>
      <c r="E1034" s="2" t="s">
        <v>1364</v>
      </c>
      <c r="F1034" s="2" t="s">
        <v>7</v>
      </c>
    </row>
    <row r="1035" spans="1:6" ht="15.6" customHeight="1">
      <c r="A1035" s="12" t="s">
        <v>2398</v>
      </c>
      <c r="B1035" s="12">
        <v>5</v>
      </c>
      <c r="C1035" s="2" t="s">
        <v>616</v>
      </c>
      <c r="D1035" s="2" t="s">
        <v>1370</v>
      </c>
      <c r="E1035" s="2" t="s">
        <v>1376</v>
      </c>
      <c r="F1035" s="2" t="s">
        <v>7</v>
      </c>
    </row>
    <row r="1036" spans="1:6" ht="15.6" customHeight="1">
      <c r="A1036" s="12" t="s">
        <v>2398</v>
      </c>
      <c r="B1036" s="12">
        <v>5</v>
      </c>
      <c r="C1036" s="2" t="s">
        <v>619</v>
      </c>
      <c r="D1036" s="2" t="s">
        <v>1382</v>
      </c>
      <c r="E1036" s="2" t="s">
        <v>1383</v>
      </c>
      <c r="F1036" s="2" t="s">
        <v>7</v>
      </c>
    </row>
    <row r="1037" spans="1:6" ht="15.6" customHeight="1">
      <c r="A1037" s="12" t="s">
        <v>2398</v>
      </c>
      <c r="B1037" s="12">
        <v>5</v>
      </c>
      <c r="C1037" s="2" t="s">
        <v>620</v>
      </c>
      <c r="D1037" s="2" t="s">
        <v>1422</v>
      </c>
      <c r="E1037" s="2" t="s">
        <v>1387</v>
      </c>
      <c r="F1037" s="2" t="s">
        <v>7</v>
      </c>
    </row>
    <row r="1038" spans="1:6" ht="15.6" customHeight="1">
      <c r="A1038" s="12" t="s">
        <v>2398</v>
      </c>
      <c r="B1038" s="12">
        <v>5</v>
      </c>
      <c r="C1038" s="2" t="s">
        <v>621</v>
      </c>
      <c r="D1038" s="2" t="s">
        <v>1422</v>
      </c>
      <c r="E1038" s="2" t="s">
        <v>1387</v>
      </c>
      <c r="F1038" s="2" t="s">
        <v>7</v>
      </c>
    </row>
    <row r="1039" spans="1:6" ht="15.6" customHeight="1">
      <c r="A1039" s="12" t="s">
        <v>2398</v>
      </c>
      <c r="B1039" s="12">
        <v>5</v>
      </c>
      <c r="C1039" s="2" t="s">
        <v>622</v>
      </c>
      <c r="D1039" s="2" t="s">
        <v>1422</v>
      </c>
      <c r="E1039" s="2" t="s">
        <v>1387</v>
      </c>
      <c r="F1039" s="2" t="s">
        <v>7</v>
      </c>
    </row>
    <row r="1040" spans="1:6" ht="15.6" customHeight="1">
      <c r="A1040" s="12" t="s">
        <v>2398</v>
      </c>
      <c r="B1040" s="12">
        <v>5</v>
      </c>
      <c r="C1040" s="2" t="s">
        <v>624</v>
      </c>
      <c r="D1040" s="2" t="s">
        <v>1422</v>
      </c>
      <c r="E1040" s="2" t="s">
        <v>1376</v>
      </c>
      <c r="F1040" s="2" t="s">
        <v>7</v>
      </c>
    </row>
    <row r="1041" spans="1:6" ht="15.6" customHeight="1">
      <c r="A1041" s="12" t="s">
        <v>2398</v>
      </c>
      <c r="B1041" s="12">
        <v>5</v>
      </c>
      <c r="C1041" s="2" t="s">
        <v>625</v>
      </c>
      <c r="D1041" s="2" t="s">
        <v>1370</v>
      </c>
      <c r="E1041" s="2" t="s">
        <v>1376</v>
      </c>
      <c r="F1041" s="2" t="s">
        <v>7</v>
      </c>
    </row>
    <row r="1042" spans="1:6" ht="15.6" customHeight="1">
      <c r="A1042" s="12" t="s">
        <v>2398</v>
      </c>
      <c r="B1042" s="12">
        <v>5</v>
      </c>
      <c r="C1042" s="2" t="s">
        <v>626</v>
      </c>
      <c r="D1042" s="2" t="s">
        <v>1370</v>
      </c>
      <c r="E1042" s="2" t="s">
        <v>1376</v>
      </c>
      <c r="F1042" s="2" t="s">
        <v>7</v>
      </c>
    </row>
    <row r="1043" spans="1:6" ht="15.6" customHeight="1">
      <c r="A1043" s="12" t="s">
        <v>2398</v>
      </c>
      <c r="B1043" s="12">
        <v>5</v>
      </c>
      <c r="C1043" s="2" t="s">
        <v>628</v>
      </c>
      <c r="D1043" s="2" t="s">
        <v>1435</v>
      </c>
      <c r="E1043" s="2" t="s">
        <v>1387</v>
      </c>
      <c r="F1043" s="2" t="s">
        <v>7</v>
      </c>
    </row>
    <row r="1044" spans="1:6" ht="15.6" customHeight="1">
      <c r="A1044" s="12" t="s">
        <v>2398</v>
      </c>
      <c r="B1044" s="12">
        <v>5</v>
      </c>
      <c r="C1044" s="2" t="s">
        <v>629</v>
      </c>
      <c r="D1044" s="2" t="s">
        <v>1363</v>
      </c>
      <c r="E1044" s="2" t="s">
        <v>1364</v>
      </c>
      <c r="F1044" s="2" t="s">
        <v>7</v>
      </c>
    </row>
    <row r="1045" spans="1:6" ht="15.6" customHeight="1">
      <c r="A1045" s="12" t="s">
        <v>2398</v>
      </c>
      <c r="B1045" s="12">
        <v>5</v>
      </c>
      <c r="C1045" s="2" t="s">
        <v>632</v>
      </c>
      <c r="D1045" s="2" t="s">
        <v>1370</v>
      </c>
      <c r="E1045" s="2" t="s">
        <v>1383</v>
      </c>
      <c r="F1045" s="2" t="s">
        <v>7</v>
      </c>
    </row>
    <row r="1046" spans="1:6" ht="15.6" customHeight="1">
      <c r="A1046" s="12" t="s">
        <v>2398</v>
      </c>
      <c r="B1046" s="12">
        <v>5</v>
      </c>
      <c r="C1046" s="2" t="s">
        <v>633</v>
      </c>
      <c r="D1046" s="2" t="s">
        <v>1370</v>
      </c>
      <c r="E1046" s="2" t="s">
        <v>1383</v>
      </c>
      <c r="F1046" s="2" t="s">
        <v>7</v>
      </c>
    </row>
    <row r="1047" spans="1:6" ht="15.6" customHeight="1">
      <c r="A1047" s="12" t="s">
        <v>2398</v>
      </c>
      <c r="B1047" s="12">
        <v>5</v>
      </c>
      <c r="C1047" s="2" t="s">
        <v>634</v>
      </c>
      <c r="D1047" s="2" t="s">
        <v>1370</v>
      </c>
      <c r="E1047" s="2" t="s">
        <v>1383</v>
      </c>
      <c r="F1047" s="2" t="s">
        <v>7</v>
      </c>
    </row>
    <row r="1048" spans="1:6" ht="15.6" customHeight="1">
      <c r="A1048" s="12" t="s">
        <v>2398</v>
      </c>
      <c r="B1048" s="12">
        <v>5</v>
      </c>
      <c r="C1048" s="2" t="s">
        <v>635</v>
      </c>
      <c r="D1048" s="2" t="s">
        <v>1363</v>
      </c>
      <c r="E1048" s="2" t="s">
        <v>1447</v>
      </c>
      <c r="F1048" s="2" t="s">
        <v>7</v>
      </c>
    </row>
    <row r="1049" spans="1:6" ht="15.6" customHeight="1">
      <c r="A1049" s="12" t="s">
        <v>2398</v>
      </c>
      <c r="B1049" s="12">
        <v>5</v>
      </c>
      <c r="C1049" s="2" t="s">
        <v>637</v>
      </c>
      <c r="D1049" s="2" t="s">
        <v>1422</v>
      </c>
      <c r="E1049" s="2" t="s">
        <v>1387</v>
      </c>
      <c r="F1049" s="2" t="s">
        <v>7</v>
      </c>
    </row>
    <row r="1050" spans="1:6" ht="15.6" customHeight="1">
      <c r="A1050" s="12" t="s">
        <v>2398</v>
      </c>
      <c r="B1050" s="12">
        <v>5</v>
      </c>
      <c r="C1050" s="2" t="s">
        <v>638</v>
      </c>
      <c r="D1050" s="2" t="s">
        <v>1370</v>
      </c>
      <c r="E1050" s="2" t="s">
        <v>1425</v>
      </c>
      <c r="F1050" s="2" t="s">
        <v>7</v>
      </c>
    </row>
    <row r="1051" spans="1:6" ht="15.6" customHeight="1">
      <c r="A1051" s="12" t="s">
        <v>2398</v>
      </c>
      <c r="B1051" s="12">
        <v>5</v>
      </c>
      <c r="C1051" s="2" t="s">
        <v>639</v>
      </c>
      <c r="D1051" s="2" t="s">
        <v>1370</v>
      </c>
      <c r="E1051" s="2" t="s">
        <v>1425</v>
      </c>
      <c r="F1051" s="2" t="s">
        <v>7</v>
      </c>
    </row>
    <row r="1052" spans="1:6" ht="15.6" customHeight="1">
      <c r="A1052" s="12" t="s">
        <v>2398</v>
      </c>
      <c r="B1052" s="12">
        <v>5</v>
      </c>
      <c r="C1052" s="2" t="s">
        <v>642</v>
      </c>
      <c r="D1052" s="2" t="s">
        <v>1382</v>
      </c>
      <c r="E1052" s="2" t="s">
        <v>1364</v>
      </c>
      <c r="F1052" s="2" t="s">
        <v>7</v>
      </c>
    </row>
    <row r="1053" spans="1:6" ht="15.6" customHeight="1">
      <c r="A1053" s="12" t="s">
        <v>2398</v>
      </c>
      <c r="B1053" s="12">
        <v>5</v>
      </c>
      <c r="C1053" s="2" t="s">
        <v>643</v>
      </c>
      <c r="D1053" s="2" t="s">
        <v>1370</v>
      </c>
      <c r="E1053" s="2" t="s">
        <v>1376</v>
      </c>
      <c r="F1053" s="2" t="s">
        <v>7</v>
      </c>
    </row>
    <row r="1054" spans="1:6" ht="15.6" customHeight="1">
      <c r="A1054" s="12" t="s">
        <v>2398</v>
      </c>
      <c r="B1054" s="12">
        <v>5</v>
      </c>
      <c r="C1054" s="2" t="s">
        <v>648</v>
      </c>
      <c r="D1054" s="2" t="s">
        <v>1363</v>
      </c>
      <c r="E1054" s="2" t="s">
        <v>1364</v>
      </c>
      <c r="F1054" s="2" t="s">
        <v>7</v>
      </c>
    </row>
    <row r="1055" spans="1:6" ht="15.6" customHeight="1">
      <c r="A1055" s="12" t="s">
        <v>2398</v>
      </c>
      <c r="B1055" s="12">
        <v>5</v>
      </c>
      <c r="C1055" s="2" t="s">
        <v>649</v>
      </c>
      <c r="D1055" s="2" t="s">
        <v>1363</v>
      </c>
      <c r="E1055" s="2" t="s">
        <v>1364</v>
      </c>
      <c r="F1055" s="2" t="s">
        <v>7</v>
      </c>
    </row>
    <row r="1056" spans="1:6" ht="15.6" customHeight="1">
      <c r="A1056" s="12" t="s">
        <v>2398</v>
      </c>
      <c r="B1056" s="12">
        <v>5</v>
      </c>
      <c r="C1056" s="2" t="s">
        <v>650</v>
      </c>
      <c r="D1056" s="2" t="s">
        <v>1363</v>
      </c>
      <c r="E1056" s="2" t="s">
        <v>1364</v>
      </c>
      <c r="F1056" s="2" t="s">
        <v>7</v>
      </c>
    </row>
    <row r="1057" spans="1:6" ht="15.6" customHeight="1">
      <c r="A1057" s="12" t="s">
        <v>2398</v>
      </c>
      <c r="B1057" s="12">
        <v>5</v>
      </c>
      <c r="C1057" s="2" t="s">
        <v>652</v>
      </c>
      <c r="D1057" s="2" t="s">
        <v>1435</v>
      </c>
      <c r="E1057" s="2" t="s">
        <v>1364</v>
      </c>
      <c r="F1057" s="2" t="s">
        <v>7</v>
      </c>
    </row>
    <row r="1058" spans="1:6" ht="15.6" customHeight="1">
      <c r="A1058" s="12" t="s">
        <v>2398</v>
      </c>
      <c r="B1058" s="12">
        <v>5</v>
      </c>
      <c r="C1058" s="2" t="s">
        <v>653</v>
      </c>
      <c r="D1058" s="2" t="s">
        <v>1435</v>
      </c>
      <c r="E1058" s="2" t="s">
        <v>1387</v>
      </c>
      <c r="F1058" s="2" t="s">
        <v>7</v>
      </c>
    </row>
    <row r="1059" spans="1:6" ht="15.6" customHeight="1">
      <c r="A1059" s="12" t="s">
        <v>2398</v>
      </c>
      <c r="B1059" s="12">
        <v>5</v>
      </c>
      <c r="C1059" s="2" t="s">
        <v>654</v>
      </c>
      <c r="D1059" s="2" t="s">
        <v>1435</v>
      </c>
      <c r="E1059" s="2" t="s">
        <v>1387</v>
      </c>
      <c r="F1059" s="2" t="s">
        <v>7</v>
      </c>
    </row>
    <row r="1060" spans="1:6" ht="15.6" customHeight="1">
      <c r="A1060" s="12" t="s">
        <v>2398</v>
      </c>
      <c r="B1060" s="12">
        <v>5</v>
      </c>
      <c r="C1060" s="2" t="s">
        <v>656</v>
      </c>
      <c r="D1060" s="2" t="s">
        <v>1435</v>
      </c>
      <c r="E1060" s="2" t="s">
        <v>1387</v>
      </c>
      <c r="F1060" s="2" t="s">
        <v>7</v>
      </c>
    </row>
    <row r="1061" spans="1:6" ht="15.6" customHeight="1">
      <c r="A1061" s="12" t="s">
        <v>2398</v>
      </c>
      <c r="B1061" s="12">
        <v>5</v>
      </c>
      <c r="C1061" s="2" t="s">
        <v>658</v>
      </c>
      <c r="D1061" s="2" t="s">
        <v>1378</v>
      </c>
      <c r="E1061" s="2" t="s">
        <v>1387</v>
      </c>
      <c r="F1061" s="2" t="s">
        <v>7</v>
      </c>
    </row>
    <row r="1062" spans="1:6" ht="15.6" customHeight="1">
      <c r="A1062" s="12" t="s">
        <v>2398</v>
      </c>
      <c r="B1062" s="12">
        <v>5</v>
      </c>
      <c r="C1062" s="2" t="s">
        <v>659</v>
      </c>
      <c r="D1062" s="2" t="s">
        <v>1378</v>
      </c>
      <c r="E1062" s="2" t="s">
        <v>1387</v>
      </c>
      <c r="F1062" s="2" t="s">
        <v>7</v>
      </c>
    </row>
    <row r="1063" spans="1:6" ht="15.6" customHeight="1">
      <c r="A1063" s="12" t="s">
        <v>2398</v>
      </c>
      <c r="B1063" s="12">
        <v>5</v>
      </c>
      <c r="C1063" s="2" t="s">
        <v>660</v>
      </c>
      <c r="D1063" s="2" t="s">
        <v>1378</v>
      </c>
      <c r="E1063" s="2" t="s">
        <v>1387</v>
      </c>
      <c r="F1063" s="2" t="s">
        <v>7</v>
      </c>
    </row>
    <row r="1064" spans="1:6" ht="15.6" customHeight="1">
      <c r="A1064" s="12" t="s">
        <v>2398</v>
      </c>
      <c r="B1064" s="12">
        <v>5</v>
      </c>
      <c r="C1064" s="2" t="s">
        <v>661</v>
      </c>
      <c r="D1064" s="2" t="s">
        <v>1378</v>
      </c>
      <c r="E1064" s="2" t="s">
        <v>1387</v>
      </c>
      <c r="F1064" s="2" t="s">
        <v>7</v>
      </c>
    </row>
    <row r="1065" spans="1:6" ht="15.6" customHeight="1">
      <c r="A1065" s="12" t="s">
        <v>2398</v>
      </c>
      <c r="B1065" s="12">
        <v>5</v>
      </c>
      <c r="C1065" s="2" t="s">
        <v>662</v>
      </c>
      <c r="D1065" s="2" t="s">
        <v>1435</v>
      </c>
      <c r="E1065" s="2" t="s">
        <v>1364</v>
      </c>
      <c r="F1065" s="2" t="s">
        <v>7</v>
      </c>
    </row>
    <row r="1066" spans="1:6" ht="15.6" customHeight="1">
      <c r="A1066" s="12" t="s">
        <v>2398</v>
      </c>
      <c r="B1066" s="12">
        <v>5</v>
      </c>
      <c r="C1066" s="2" t="s">
        <v>663</v>
      </c>
      <c r="D1066" s="2" t="s">
        <v>1363</v>
      </c>
      <c r="E1066" s="2" t="s">
        <v>1364</v>
      </c>
      <c r="F1066" s="2" t="s">
        <v>7</v>
      </c>
    </row>
    <row r="1067" spans="1:6" ht="15.6" customHeight="1">
      <c r="A1067" s="12" t="s">
        <v>2398</v>
      </c>
      <c r="B1067" s="12">
        <v>5</v>
      </c>
      <c r="C1067" s="2" t="s">
        <v>664</v>
      </c>
      <c r="D1067" s="2" t="s">
        <v>1363</v>
      </c>
      <c r="E1067" s="2" t="s">
        <v>1364</v>
      </c>
      <c r="F1067" s="2" t="s">
        <v>7</v>
      </c>
    </row>
    <row r="1068" spans="1:6" ht="15.6" customHeight="1">
      <c r="A1068" s="12" t="s">
        <v>2398</v>
      </c>
      <c r="B1068" s="12">
        <v>5</v>
      </c>
      <c r="C1068" s="2" t="s">
        <v>665</v>
      </c>
      <c r="D1068" s="2" t="s">
        <v>1363</v>
      </c>
      <c r="E1068" s="2" t="s">
        <v>1364</v>
      </c>
      <c r="F1068" s="2" t="s">
        <v>7</v>
      </c>
    </row>
    <row r="1069" spans="1:6" ht="15.6" customHeight="1">
      <c r="A1069" s="12" t="s">
        <v>2398</v>
      </c>
      <c r="B1069" s="12">
        <v>5</v>
      </c>
      <c r="C1069" s="2" t="s">
        <v>666</v>
      </c>
      <c r="D1069" s="2" t="s">
        <v>1363</v>
      </c>
      <c r="E1069" s="2" t="s">
        <v>1364</v>
      </c>
      <c r="F1069" s="2" t="s">
        <v>7</v>
      </c>
    </row>
    <row r="1070" spans="1:6" ht="15.6" customHeight="1">
      <c r="A1070" s="12" t="s">
        <v>2398</v>
      </c>
      <c r="B1070" s="12">
        <v>5</v>
      </c>
      <c r="C1070" s="2" t="s">
        <v>667</v>
      </c>
      <c r="D1070" s="2" t="s">
        <v>1363</v>
      </c>
      <c r="E1070" s="2" t="s">
        <v>1364</v>
      </c>
      <c r="F1070" s="2" t="s">
        <v>7</v>
      </c>
    </row>
    <row r="1071" spans="1:6" ht="15.6" customHeight="1">
      <c r="A1071" s="12" t="s">
        <v>2398</v>
      </c>
      <c r="B1071" s="12">
        <v>5</v>
      </c>
      <c r="C1071" s="2" t="s">
        <v>668</v>
      </c>
      <c r="D1071" s="2" t="s">
        <v>1363</v>
      </c>
      <c r="E1071" s="2" t="s">
        <v>1364</v>
      </c>
      <c r="F1071" s="2" t="s">
        <v>7</v>
      </c>
    </row>
    <row r="1072" spans="1:6" ht="15.6" customHeight="1">
      <c r="A1072" s="12" t="s">
        <v>2398</v>
      </c>
      <c r="B1072" s="12">
        <v>5</v>
      </c>
      <c r="C1072" s="2" t="s">
        <v>669</v>
      </c>
      <c r="D1072" s="2" t="s">
        <v>1435</v>
      </c>
      <c r="E1072" s="2" t="s">
        <v>1364</v>
      </c>
      <c r="F1072" s="2" t="s">
        <v>7</v>
      </c>
    </row>
    <row r="1073" spans="1:6" ht="15.6" customHeight="1">
      <c r="A1073" s="12" t="s">
        <v>2398</v>
      </c>
      <c r="B1073" s="12">
        <v>5</v>
      </c>
      <c r="C1073" s="2" t="s">
        <v>677</v>
      </c>
      <c r="D1073" s="2" t="s">
        <v>1435</v>
      </c>
      <c r="E1073" s="2" t="s">
        <v>1383</v>
      </c>
      <c r="F1073" s="2" t="s">
        <v>7</v>
      </c>
    </row>
    <row r="1074" spans="1:6" ht="15.6" customHeight="1">
      <c r="A1074" s="12" t="s">
        <v>2398</v>
      </c>
      <c r="B1074" s="12">
        <v>5</v>
      </c>
      <c r="C1074" s="2" t="s">
        <v>678</v>
      </c>
      <c r="D1074" s="2" t="s">
        <v>1363</v>
      </c>
      <c r="E1074" s="2" t="s">
        <v>1364</v>
      </c>
      <c r="F1074" s="2" t="s">
        <v>7</v>
      </c>
    </row>
    <row r="1075" spans="1:6" ht="15.6" customHeight="1">
      <c r="A1075" s="12" t="s">
        <v>2398</v>
      </c>
      <c r="B1075" s="12">
        <v>5</v>
      </c>
      <c r="C1075" s="2" t="s">
        <v>679</v>
      </c>
      <c r="D1075" s="2" t="s">
        <v>1363</v>
      </c>
      <c r="E1075" s="2" t="s">
        <v>1364</v>
      </c>
      <c r="F1075" s="2" t="s">
        <v>7</v>
      </c>
    </row>
    <row r="1076" spans="1:6" ht="15.6" customHeight="1">
      <c r="A1076" s="12" t="s">
        <v>2398</v>
      </c>
      <c r="B1076" s="12">
        <v>5</v>
      </c>
      <c r="C1076" s="2" t="s">
        <v>680</v>
      </c>
      <c r="D1076" s="2" t="s">
        <v>1363</v>
      </c>
      <c r="E1076" s="2" t="s">
        <v>1364</v>
      </c>
      <c r="F1076" s="2" t="s">
        <v>7</v>
      </c>
    </row>
    <row r="1077" spans="1:6" ht="15.6" customHeight="1">
      <c r="A1077" s="12" t="s">
        <v>2398</v>
      </c>
      <c r="B1077" s="12">
        <v>5</v>
      </c>
      <c r="C1077" s="2" t="s">
        <v>681</v>
      </c>
      <c r="D1077" s="2" t="s">
        <v>1363</v>
      </c>
      <c r="E1077" s="2" t="s">
        <v>1364</v>
      </c>
      <c r="F1077" s="2" t="s">
        <v>7</v>
      </c>
    </row>
    <row r="1078" spans="1:6" ht="15.6" customHeight="1">
      <c r="A1078" s="12" t="s">
        <v>2398</v>
      </c>
      <c r="B1078" s="12">
        <v>5</v>
      </c>
      <c r="C1078" s="2" t="s">
        <v>682</v>
      </c>
      <c r="D1078" s="2" t="s">
        <v>1363</v>
      </c>
      <c r="E1078" s="2" t="s">
        <v>1364</v>
      </c>
      <c r="F1078" s="2" t="s">
        <v>7</v>
      </c>
    </row>
    <row r="1079" spans="1:6" ht="15.6" customHeight="1">
      <c r="A1079" s="12" t="s">
        <v>2398</v>
      </c>
      <c r="B1079" s="12">
        <v>5</v>
      </c>
      <c r="C1079" s="2" t="s">
        <v>683</v>
      </c>
      <c r="D1079" s="2" t="s">
        <v>1363</v>
      </c>
      <c r="E1079" s="2" t="s">
        <v>1364</v>
      </c>
      <c r="F1079" s="2" t="s">
        <v>7</v>
      </c>
    </row>
    <row r="1080" spans="1:6" ht="15.6" customHeight="1">
      <c r="A1080" s="12" t="s">
        <v>2398</v>
      </c>
      <c r="B1080" s="12">
        <v>5</v>
      </c>
      <c r="C1080" s="2" t="s">
        <v>684</v>
      </c>
      <c r="D1080" s="2" t="s">
        <v>1422</v>
      </c>
      <c r="E1080" s="2" t="s">
        <v>1387</v>
      </c>
      <c r="F1080" s="2" t="s">
        <v>7</v>
      </c>
    </row>
    <row r="1081" spans="1:6" ht="15.6" customHeight="1">
      <c r="A1081" s="12" t="s">
        <v>2398</v>
      </c>
      <c r="B1081" s="12">
        <v>5</v>
      </c>
      <c r="C1081" s="2" t="s">
        <v>685</v>
      </c>
      <c r="D1081" s="2" t="s">
        <v>1422</v>
      </c>
      <c r="E1081" s="2" t="s">
        <v>1387</v>
      </c>
      <c r="F1081" s="2" t="s">
        <v>7</v>
      </c>
    </row>
    <row r="1082" spans="1:6" ht="15.6" customHeight="1">
      <c r="A1082" s="12" t="s">
        <v>2398</v>
      </c>
      <c r="B1082" s="12">
        <v>5</v>
      </c>
      <c r="C1082" s="2" t="s">
        <v>691</v>
      </c>
      <c r="D1082" s="2" t="s">
        <v>1363</v>
      </c>
      <c r="E1082" s="2" t="s">
        <v>1364</v>
      </c>
      <c r="F1082" s="2" t="s">
        <v>7</v>
      </c>
    </row>
    <row r="1083" spans="1:6" ht="15.6" customHeight="1">
      <c r="A1083" s="12" t="s">
        <v>2398</v>
      </c>
      <c r="B1083" s="12">
        <v>5</v>
      </c>
      <c r="C1083" s="2" t="s">
        <v>692</v>
      </c>
      <c r="D1083" s="2" t="s">
        <v>1363</v>
      </c>
      <c r="E1083" s="2" t="s">
        <v>1364</v>
      </c>
      <c r="F1083" s="2" t="s">
        <v>7</v>
      </c>
    </row>
    <row r="1084" spans="1:6" ht="15.6" customHeight="1">
      <c r="A1084" s="12" t="s">
        <v>2398</v>
      </c>
      <c r="B1084" s="12">
        <v>5</v>
      </c>
      <c r="C1084" s="2" t="s">
        <v>693</v>
      </c>
      <c r="D1084" s="2" t="s">
        <v>1363</v>
      </c>
      <c r="E1084" s="2" t="s">
        <v>1364</v>
      </c>
      <c r="F1084" s="2" t="s">
        <v>7</v>
      </c>
    </row>
    <row r="1085" spans="1:6" ht="15.6" customHeight="1">
      <c r="A1085" s="12" t="s">
        <v>2398</v>
      </c>
      <c r="B1085" s="12">
        <v>5</v>
      </c>
      <c r="C1085" s="2" t="s">
        <v>694</v>
      </c>
      <c r="D1085" s="2" t="s">
        <v>1435</v>
      </c>
      <c r="E1085" s="2" t="s">
        <v>1376</v>
      </c>
      <c r="F1085" s="2" t="s">
        <v>7</v>
      </c>
    </row>
    <row r="1086" spans="1:6" ht="15.6" customHeight="1">
      <c r="A1086" s="12" t="s">
        <v>2398</v>
      </c>
      <c r="B1086" s="12">
        <v>5</v>
      </c>
      <c r="C1086" s="2" t="s">
        <v>1179</v>
      </c>
      <c r="D1086" s="2" t="s">
        <v>1382</v>
      </c>
      <c r="E1086" s="2" t="s">
        <v>1383</v>
      </c>
      <c r="F1086" s="2" t="s">
        <v>7</v>
      </c>
    </row>
    <row r="1087" spans="1:6" ht="15.6" customHeight="1">
      <c r="A1087" s="12" t="s">
        <v>2398</v>
      </c>
      <c r="B1087" s="12">
        <v>5</v>
      </c>
      <c r="C1087" s="2" t="s">
        <v>1180</v>
      </c>
      <c r="D1087" s="2" t="s">
        <v>1363</v>
      </c>
      <c r="E1087" s="2" t="s">
        <v>1425</v>
      </c>
      <c r="F1087" s="2" t="s">
        <v>7</v>
      </c>
    </row>
    <row r="1088" spans="1:6" ht="15.6" customHeight="1">
      <c r="A1088" s="12" t="s">
        <v>2398</v>
      </c>
      <c r="B1088" s="12">
        <v>5</v>
      </c>
      <c r="C1088" s="2" t="s">
        <v>1181</v>
      </c>
      <c r="D1088" s="2" t="s">
        <v>1370</v>
      </c>
      <c r="E1088" s="2" t="s">
        <v>1425</v>
      </c>
      <c r="F1088" s="2" t="s">
        <v>7</v>
      </c>
    </row>
    <row r="1089" spans="1:6" ht="15.6" customHeight="1">
      <c r="A1089" s="12" t="s">
        <v>2398</v>
      </c>
      <c r="B1089" s="12">
        <v>5</v>
      </c>
      <c r="C1089" s="2" t="s">
        <v>1182</v>
      </c>
      <c r="D1089" s="2" t="s">
        <v>1363</v>
      </c>
      <c r="E1089" s="2" t="s">
        <v>1376</v>
      </c>
      <c r="F1089" s="2" t="s">
        <v>7</v>
      </c>
    </row>
    <row r="1090" spans="1:6" ht="15.6" customHeight="1">
      <c r="A1090" s="12" t="s">
        <v>2398</v>
      </c>
      <c r="B1090" s="12">
        <v>5</v>
      </c>
      <c r="C1090" s="2" t="s">
        <v>1186</v>
      </c>
      <c r="D1090" s="2" t="s">
        <v>1363</v>
      </c>
      <c r="E1090" s="2" t="s">
        <v>1425</v>
      </c>
      <c r="F1090" s="2" t="s">
        <v>7</v>
      </c>
    </row>
    <row r="1091" spans="1:6" ht="15.6" customHeight="1">
      <c r="A1091" s="12" t="s">
        <v>2398</v>
      </c>
      <c r="B1091" s="12">
        <v>5</v>
      </c>
      <c r="C1091" s="2" t="s">
        <v>1193</v>
      </c>
      <c r="D1091" s="2" t="s">
        <v>1378</v>
      </c>
      <c r="E1091" s="2" t="s">
        <v>1383</v>
      </c>
      <c r="F1091" s="2" t="s">
        <v>7</v>
      </c>
    </row>
    <row r="1092" spans="1:6" ht="15.6" customHeight="1">
      <c r="A1092" s="12" t="s">
        <v>2398</v>
      </c>
      <c r="B1092" s="12">
        <v>5</v>
      </c>
      <c r="C1092" s="2" t="s">
        <v>1194</v>
      </c>
      <c r="D1092" s="2" t="s">
        <v>1378</v>
      </c>
      <c r="E1092" s="2" t="s">
        <v>1383</v>
      </c>
      <c r="F1092" s="2" t="s">
        <v>7</v>
      </c>
    </row>
    <row r="1093" spans="1:6" ht="15.6" customHeight="1">
      <c r="A1093" s="12" t="s">
        <v>2398</v>
      </c>
      <c r="B1093" s="12">
        <v>5</v>
      </c>
      <c r="C1093" s="2" t="s">
        <v>1198</v>
      </c>
      <c r="D1093" s="2" t="s">
        <v>1435</v>
      </c>
      <c r="E1093" s="2" t="s">
        <v>1371</v>
      </c>
      <c r="F1093" s="2" t="s">
        <v>7</v>
      </c>
    </row>
    <row r="1094" spans="1:6" ht="15.6" customHeight="1">
      <c r="A1094" s="12" t="s">
        <v>2398</v>
      </c>
      <c r="B1094" s="12">
        <v>5</v>
      </c>
      <c r="C1094" s="2" t="s">
        <v>1199</v>
      </c>
      <c r="D1094" s="2" t="s">
        <v>1435</v>
      </c>
      <c r="E1094" s="2" t="s">
        <v>1383</v>
      </c>
      <c r="F1094" s="2" t="s">
        <v>7</v>
      </c>
    </row>
    <row r="1095" spans="1:6" ht="15.6" customHeight="1">
      <c r="A1095" s="12" t="s">
        <v>2398</v>
      </c>
      <c r="B1095" s="12">
        <v>5</v>
      </c>
      <c r="C1095" s="2" t="s">
        <v>1202</v>
      </c>
      <c r="D1095" s="2" t="s">
        <v>1363</v>
      </c>
      <c r="E1095" s="2" t="s">
        <v>1448</v>
      </c>
      <c r="F1095" s="2" t="s">
        <v>7</v>
      </c>
    </row>
    <row r="1096" spans="1:6" ht="15.6" customHeight="1">
      <c r="A1096" s="12" t="s">
        <v>2398</v>
      </c>
      <c r="B1096" s="12">
        <v>5</v>
      </c>
      <c r="C1096" s="2" t="s">
        <v>1204</v>
      </c>
      <c r="D1096" s="2" t="s">
        <v>1435</v>
      </c>
      <c r="E1096" s="2" t="s">
        <v>1383</v>
      </c>
      <c r="F1096" s="2" t="s">
        <v>7</v>
      </c>
    </row>
    <row r="1097" spans="1:6" ht="15.6" customHeight="1">
      <c r="A1097" s="12" t="s">
        <v>2398</v>
      </c>
      <c r="B1097" s="12">
        <v>5</v>
      </c>
      <c r="C1097" s="2" t="s">
        <v>1205</v>
      </c>
      <c r="D1097" s="2" t="s">
        <v>1435</v>
      </c>
      <c r="E1097" s="2" t="s">
        <v>1383</v>
      </c>
      <c r="F1097" s="2" t="s">
        <v>7</v>
      </c>
    </row>
    <row r="1098" spans="1:6" ht="15.6" customHeight="1">
      <c r="A1098" s="12" t="s">
        <v>2398</v>
      </c>
      <c r="B1098" s="12">
        <v>5</v>
      </c>
      <c r="C1098" s="2" t="s">
        <v>1206</v>
      </c>
      <c r="D1098" s="2" t="s">
        <v>1363</v>
      </c>
      <c r="E1098" s="2" t="s">
        <v>1364</v>
      </c>
      <c r="F1098" s="2" t="s">
        <v>7</v>
      </c>
    </row>
    <row r="1099" spans="1:6" ht="15.6" customHeight="1">
      <c r="A1099" s="12" t="s">
        <v>2398</v>
      </c>
      <c r="B1099" s="12">
        <v>5</v>
      </c>
      <c r="C1099" s="2" t="s">
        <v>1210</v>
      </c>
      <c r="D1099" s="2" t="s">
        <v>1435</v>
      </c>
      <c r="E1099" s="2" t="s">
        <v>1383</v>
      </c>
      <c r="F1099" s="2" t="s">
        <v>7</v>
      </c>
    </row>
    <row r="1100" spans="1:6" ht="15.6" customHeight="1">
      <c r="A1100" s="12" t="s">
        <v>2398</v>
      </c>
      <c r="B1100" s="12">
        <v>5</v>
      </c>
      <c r="C1100" s="2" t="s">
        <v>1211</v>
      </c>
      <c r="D1100" s="2" t="s">
        <v>1363</v>
      </c>
      <c r="E1100" s="2" t="s">
        <v>1447</v>
      </c>
      <c r="F1100" s="2" t="s">
        <v>7</v>
      </c>
    </row>
    <row r="1101" spans="1:6" ht="15.6" customHeight="1">
      <c r="A1101" s="12" t="s">
        <v>2398</v>
      </c>
      <c r="B1101" s="12">
        <v>5</v>
      </c>
      <c r="C1101" s="2" t="s">
        <v>1213</v>
      </c>
      <c r="D1101" s="2" t="s">
        <v>1363</v>
      </c>
      <c r="E1101" s="2" t="s">
        <v>1364</v>
      </c>
      <c r="F1101" s="2" t="s">
        <v>7</v>
      </c>
    </row>
    <row r="1102" spans="1:6" ht="15.6" customHeight="1">
      <c r="A1102" s="12" t="s">
        <v>2398</v>
      </c>
      <c r="B1102" s="12">
        <v>5</v>
      </c>
      <c r="C1102" s="2" t="s">
        <v>1214</v>
      </c>
      <c r="D1102" s="2" t="s">
        <v>1370</v>
      </c>
      <c r="E1102" s="2" t="s">
        <v>1425</v>
      </c>
      <c r="F1102" s="2" t="s">
        <v>7</v>
      </c>
    </row>
    <row r="1103" spans="1:6" ht="15.6" customHeight="1">
      <c r="A1103" s="12" t="s">
        <v>2398</v>
      </c>
      <c r="B1103" s="12">
        <v>5</v>
      </c>
      <c r="C1103" s="2" t="s">
        <v>1215</v>
      </c>
      <c r="D1103" s="2" t="s">
        <v>1370</v>
      </c>
      <c r="E1103" s="2" t="s">
        <v>1425</v>
      </c>
      <c r="F1103" s="2" t="s">
        <v>7</v>
      </c>
    </row>
    <row r="1104" spans="1:6" ht="15.6" customHeight="1">
      <c r="A1104" s="12" t="s">
        <v>2398</v>
      </c>
      <c r="B1104" s="12">
        <v>5</v>
      </c>
      <c r="C1104" s="2" t="s">
        <v>1217</v>
      </c>
      <c r="D1104" s="2" t="s">
        <v>1435</v>
      </c>
      <c r="E1104" s="2" t="s">
        <v>1383</v>
      </c>
      <c r="F1104" s="2" t="s">
        <v>7</v>
      </c>
    </row>
    <row r="1105" spans="1:6" ht="15.6" customHeight="1">
      <c r="A1105" s="12" t="s">
        <v>2398</v>
      </c>
      <c r="B1105" s="12">
        <v>5</v>
      </c>
      <c r="C1105" s="2" t="s">
        <v>1219</v>
      </c>
      <c r="D1105" s="2" t="s">
        <v>1382</v>
      </c>
      <c r="E1105" s="2" t="s">
        <v>1371</v>
      </c>
      <c r="F1105" s="2" t="s">
        <v>7</v>
      </c>
    </row>
    <row r="1106" spans="1:6" ht="15.6" customHeight="1">
      <c r="A1106" s="12" t="s">
        <v>2398</v>
      </c>
      <c r="B1106" s="12">
        <v>5</v>
      </c>
      <c r="C1106" s="2" t="s">
        <v>1221</v>
      </c>
      <c r="D1106" s="2" t="s">
        <v>1382</v>
      </c>
      <c r="E1106" s="2" t="s">
        <v>1371</v>
      </c>
      <c r="F1106" s="2" t="s">
        <v>7</v>
      </c>
    </row>
    <row r="1107" spans="1:6" ht="15.6" customHeight="1">
      <c r="A1107" s="12" t="s">
        <v>2398</v>
      </c>
      <c r="B1107" s="12">
        <v>5</v>
      </c>
      <c r="C1107" s="2" t="s">
        <v>1255</v>
      </c>
      <c r="D1107" s="2" t="s">
        <v>1382</v>
      </c>
      <c r="E1107" s="2" t="s">
        <v>1387</v>
      </c>
      <c r="F1107" s="2" t="s">
        <v>7</v>
      </c>
    </row>
    <row r="1108" spans="1:6" ht="15.6" customHeight="1">
      <c r="A1108" s="12" t="s">
        <v>2398</v>
      </c>
      <c r="B1108" s="12">
        <v>5</v>
      </c>
      <c r="C1108" s="2" t="s">
        <v>1256</v>
      </c>
      <c r="D1108" s="2" t="s">
        <v>1382</v>
      </c>
      <c r="E1108" s="2" t="s">
        <v>1425</v>
      </c>
      <c r="F1108" s="2" t="s">
        <v>7</v>
      </c>
    </row>
    <row r="1109" spans="1:6" ht="15.6" customHeight="1">
      <c r="A1109" s="12" t="s">
        <v>2398</v>
      </c>
      <c r="B1109" s="12">
        <v>5</v>
      </c>
      <c r="C1109" s="2" t="s">
        <v>1257</v>
      </c>
      <c r="D1109" s="2" t="s">
        <v>1382</v>
      </c>
      <c r="E1109" s="2" t="s">
        <v>1376</v>
      </c>
      <c r="F1109" s="2" t="s">
        <v>7</v>
      </c>
    </row>
    <row r="1110" spans="1:6" ht="15.6" customHeight="1">
      <c r="A1110" s="12" t="s">
        <v>2398</v>
      </c>
      <c r="B1110" s="12">
        <v>5</v>
      </c>
      <c r="C1110" s="2" t="s">
        <v>1258</v>
      </c>
      <c r="D1110" s="2" t="s">
        <v>1382</v>
      </c>
      <c r="E1110" s="2" t="s">
        <v>1431</v>
      </c>
      <c r="F1110" s="2" t="s">
        <v>7</v>
      </c>
    </row>
    <row r="1111" spans="1:6" ht="15.6" customHeight="1">
      <c r="A1111" s="12" t="s">
        <v>2398</v>
      </c>
      <c r="B1111" s="12">
        <v>5</v>
      </c>
      <c r="C1111" s="2" t="s">
        <v>1260</v>
      </c>
      <c r="D1111" s="2" t="s">
        <v>1382</v>
      </c>
      <c r="E1111" s="2" t="s">
        <v>1387</v>
      </c>
      <c r="F1111" s="2" t="s">
        <v>7</v>
      </c>
    </row>
    <row r="1112" spans="1:6" ht="15.6" customHeight="1">
      <c r="A1112" s="12" t="s">
        <v>2398</v>
      </c>
      <c r="B1112" s="12">
        <v>5</v>
      </c>
      <c r="C1112" s="2" t="s">
        <v>1261</v>
      </c>
      <c r="D1112" s="2" t="s">
        <v>1382</v>
      </c>
      <c r="E1112" s="2" t="s">
        <v>1425</v>
      </c>
      <c r="F1112" s="2" t="s">
        <v>7</v>
      </c>
    </row>
    <row r="1113" spans="1:6" ht="15.6" customHeight="1">
      <c r="A1113" s="12" t="s">
        <v>2398</v>
      </c>
      <c r="B1113" s="12">
        <v>5</v>
      </c>
      <c r="C1113" s="2" t="s">
        <v>1262</v>
      </c>
      <c r="D1113" s="2" t="s">
        <v>1382</v>
      </c>
      <c r="E1113" s="2" t="s">
        <v>1431</v>
      </c>
      <c r="F1113" s="2" t="s">
        <v>7</v>
      </c>
    </row>
    <row r="1114" spans="1:6" ht="15.6" customHeight="1">
      <c r="A1114" s="12" t="s">
        <v>2398</v>
      </c>
      <c r="B1114" s="12">
        <v>5</v>
      </c>
      <c r="C1114" s="2" t="s">
        <v>1263</v>
      </c>
      <c r="D1114" s="2" t="s">
        <v>1382</v>
      </c>
      <c r="E1114" s="2" t="s">
        <v>1364</v>
      </c>
      <c r="F1114" s="2" t="s">
        <v>7</v>
      </c>
    </row>
    <row r="1115" spans="1:6" ht="15.6" customHeight="1">
      <c r="A1115" s="12" t="s">
        <v>2398</v>
      </c>
      <c r="B1115" s="12">
        <v>5</v>
      </c>
      <c r="C1115" s="2" t="s">
        <v>1264</v>
      </c>
      <c r="D1115" s="2" t="s">
        <v>1382</v>
      </c>
      <c r="E1115" s="2" t="s">
        <v>1387</v>
      </c>
      <c r="F1115" s="2" t="s">
        <v>7</v>
      </c>
    </row>
    <row r="1116" spans="1:6" ht="15.6" customHeight="1">
      <c r="A1116" s="12" t="s">
        <v>2398</v>
      </c>
      <c r="B1116" s="12">
        <v>5</v>
      </c>
      <c r="C1116" s="2" t="s">
        <v>1265</v>
      </c>
      <c r="D1116" s="2" t="s">
        <v>1382</v>
      </c>
      <c r="E1116" s="2" t="s">
        <v>1387</v>
      </c>
      <c r="F1116" s="2" t="s">
        <v>7</v>
      </c>
    </row>
    <row r="1117" spans="1:6" ht="15.6" customHeight="1">
      <c r="A1117" s="12" t="s">
        <v>2398</v>
      </c>
      <c r="B1117" s="12">
        <v>5</v>
      </c>
      <c r="C1117" s="2" t="s">
        <v>1266</v>
      </c>
      <c r="D1117" s="2" t="s">
        <v>1382</v>
      </c>
      <c r="E1117" s="2" t="s">
        <v>1376</v>
      </c>
      <c r="F1117" s="2" t="s">
        <v>7</v>
      </c>
    </row>
    <row r="1118" spans="1:6" ht="15.6" customHeight="1">
      <c r="A1118" s="12" t="s">
        <v>2398</v>
      </c>
      <c r="B1118" s="12">
        <v>5</v>
      </c>
      <c r="C1118" s="2" t="s">
        <v>1267</v>
      </c>
      <c r="D1118" s="2" t="s">
        <v>1382</v>
      </c>
      <c r="E1118" s="2" t="s">
        <v>1387</v>
      </c>
      <c r="F1118" s="2" t="s">
        <v>7</v>
      </c>
    </row>
    <row r="1119" spans="1:6" ht="15.6" customHeight="1">
      <c r="A1119" s="12" t="s">
        <v>2398</v>
      </c>
      <c r="B1119" s="12">
        <v>5</v>
      </c>
      <c r="C1119" s="2" t="s">
        <v>1268</v>
      </c>
      <c r="D1119" s="2" t="s">
        <v>1382</v>
      </c>
      <c r="E1119" s="2" t="s">
        <v>1431</v>
      </c>
      <c r="F1119" s="2" t="s">
        <v>7</v>
      </c>
    </row>
    <row r="1120" spans="1:6" ht="15.6" customHeight="1">
      <c r="A1120" s="12" t="s">
        <v>2398</v>
      </c>
      <c r="B1120" s="12">
        <v>5</v>
      </c>
      <c r="C1120" s="2" t="s">
        <v>1269</v>
      </c>
      <c r="D1120" s="2" t="s">
        <v>1382</v>
      </c>
      <c r="E1120" s="2" t="s">
        <v>1364</v>
      </c>
      <c r="F1120" s="2" t="s">
        <v>7</v>
      </c>
    </row>
    <row r="1121" spans="1:6" ht="15.6" customHeight="1">
      <c r="A1121" s="12" t="s">
        <v>2398</v>
      </c>
      <c r="B1121" s="12">
        <v>5</v>
      </c>
      <c r="C1121" s="2" t="s">
        <v>1270</v>
      </c>
      <c r="D1121" s="2" t="s">
        <v>1382</v>
      </c>
      <c r="E1121" s="2" t="s">
        <v>1447</v>
      </c>
      <c r="F1121" s="2" t="s">
        <v>7</v>
      </c>
    </row>
    <row r="1122" spans="1:6" ht="15.6" customHeight="1">
      <c r="A1122" s="12" t="s">
        <v>2398</v>
      </c>
      <c r="B1122" s="12">
        <v>5</v>
      </c>
      <c r="C1122" s="2" t="s">
        <v>1271</v>
      </c>
      <c r="D1122" s="2" t="s">
        <v>1382</v>
      </c>
      <c r="E1122" s="2" t="s">
        <v>1364</v>
      </c>
      <c r="F1122" s="2" t="s">
        <v>7</v>
      </c>
    </row>
    <row r="1123" spans="1:6" ht="15.6" customHeight="1">
      <c r="A1123" s="12" t="s">
        <v>2398</v>
      </c>
      <c r="B1123" s="12">
        <v>5</v>
      </c>
      <c r="C1123" s="2" t="s">
        <v>1272</v>
      </c>
      <c r="D1123" s="2" t="s">
        <v>1382</v>
      </c>
      <c r="E1123" s="2" t="s">
        <v>1364</v>
      </c>
      <c r="F1123" s="2" t="s">
        <v>7</v>
      </c>
    </row>
    <row r="1124" spans="1:6" ht="15.6" customHeight="1">
      <c r="A1124" s="12" t="s">
        <v>2398</v>
      </c>
      <c r="B1124" s="12">
        <v>5</v>
      </c>
      <c r="C1124" s="2" t="s">
        <v>1273</v>
      </c>
      <c r="D1124" s="2" t="s">
        <v>1382</v>
      </c>
      <c r="E1124" s="2" t="s">
        <v>1425</v>
      </c>
      <c r="F1124" s="2" t="s">
        <v>7</v>
      </c>
    </row>
    <row r="1125" spans="1:6" ht="15.6" customHeight="1">
      <c r="A1125" s="12" t="s">
        <v>2398</v>
      </c>
      <c r="B1125" s="12">
        <v>5</v>
      </c>
      <c r="C1125" s="2" t="s">
        <v>1274</v>
      </c>
      <c r="D1125" s="2" t="s">
        <v>1382</v>
      </c>
      <c r="E1125" s="2" t="s">
        <v>1425</v>
      </c>
      <c r="F1125" s="2" t="s">
        <v>7</v>
      </c>
    </row>
    <row r="1126" spans="1:6" ht="15.6" customHeight="1">
      <c r="A1126" s="12" t="s">
        <v>2398</v>
      </c>
      <c r="B1126" s="12">
        <v>5</v>
      </c>
      <c r="C1126" s="2" t="s">
        <v>1275</v>
      </c>
      <c r="D1126" s="2" t="s">
        <v>1382</v>
      </c>
      <c r="E1126" s="2" t="s">
        <v>1445</v>
      </c>
      <c r="F1126" s="2" t="s">
        <v>7</v>
      </c>
    </row>
    <row r="1127" spans="1:6" ht="15.6" customHeight="1">
      <c r="A1127" s="12" t="s">
        <v>2398</v>
      </c>
      <c r="B1127" s="12">
        <v>5</v>
      </c>
      <c r="C1127" s="2" t="s">
        <v>1279</v>
      </c>
      <c r="D1127" s="2" t="s">
        <v>1435</v>
      </c>
      <c r="E1127" s="2" t="s">
        <v>1387</v>
      </c>
      <c r="F1127" s="2" t="s">
        <v>7</v>
      </c>
    </row>
    <row r="1128" spans="1:6" ht="15.6" customHeight="1">
      <c r="A1128" s="12" t="s">
        <v>2386</v>
      </c>
      <c r="B1128" s="12">
        <v>3</v>
      </c>
      <c r="C1128" s="2" t="s">
        <v>2225</v>
      </c>
      <c r="D1128" s="2" t="s">
        <v>1370</v>
      </c>
      <c r="E1128" s="2" t="s">
        <v>1383</v>
      </c>
      <c r="F1128" s="2" t="s">
        <v>5</v>
      </c>
    </row>
    <row r="1129" spans="1:6" ht="15.6" customHeight="1">
      <c r="A1129" s="12" t="s">
        <v>2386</v>
      </c>
      <c r="B1129" s="12">
        <v>3</v>
      </c>
      <c r="C1129" s="2" t="s">
        <v>2557</v>
      </c>
      <c r="D1129" s="2" t="s">
        <v>1378</v>
      </c>
      <c r="E1129" s="2" t="s">
        <v>1383</v>
      </c>
      <c r="F1129" s="2" t="s">
        <v>5</v>
      </c>
    </row>
    <row r="1130" spans="1:6" ht="15.6" customHeight="1">
      <c r="A1130" s="12" t="s">
        <v>2386</v>
      </c>
      <c r="B1130" s="12">
        <v>3</v>
      </c>
      <c r="C1130" s="2" t="s">
        <v>2558</v>
      </c>
      <c r="D1130" s="2" t="s">
        <v>1378</v>
      </c>
      <c r="E1130" s="2" t="s">
        <v>1383</v>
      </c>
      <c r="F1130" s="2" t="s">
        <v>5</v>
      </c>
    </row>
    <row r="1131" spans="1:6" ht="15.6" customHeight="1">
      <c r="A1131" s="12" t="s">
        <v>2386</v>
      </c>
      <c r="B1131" s="12">
        <v>3</v>
      </c>
      <c r="C1131" s="2" t="s">
        <v>2559</v>
      </c>
      <c r="D1131" s="2" t="s">
        <v>1378</v>
      </c>
      <c r="E1131" s="2" t="s">
        <v>1383</v>
      </c>
      <c r="F1131" s="2" t="s">
        <v>5</v>
      </c>
    </row>
    <row r="1132" spans="1:6" ht="15.6" customHeight="1">
      <c r="A1132" s="12" t="s">
        <v>2386</v>
      </c>
      <c r="B1132" s="12">
        <v>3</v>
      </c>
      <c r="C1132" s="2" t="s">
        <v>2560</v>
      </c>
      <c r="D1132" s="2" t="s">
        <v>1378</v>
      </c>
      <c r="E1132" s="2" t="s">
        <v>1383</v>
      </c>
      <c r="F1132" s="2" t="s">
        <v>5</v>
      </c>
    </row>
    <row r="1133" spans="1:6" ht="15.6" customHeight="1">
      <c r="A1133" s="12" t="s">
        <v>2386</v>
      </c>
      <c r="B1133" s="12">
        <v>3</v>
      </c>
      <c r="C1133" s="2" t="s">
        <v>2561</v>
      </c>
      <c r="D1133" s="2" t="s">
        <v>1378</v>
      </c>
      <c r="E1133" s="2" t="s">
        <v>1383</v>
      </c>
      <c r="F1133" s="2" t="s">
        <v>5</v>
      </c>
    </row>
    <row r="1134" spans="1:6" ht="15.6" customHeight="1">
      <c r="A1134" s="12" t="s">
        <v>2386</v>
      </c>
      <c r="B1134" s="12">
        <v>3</v>
      </c>
      <c r="C1134" s="2" t="s">
        <v>2127</v>
      </c>
      <c r="D1134" s="2" t="s">
        <v>1382</v>
      </c>
      <c r="E1134" s="2" t="s">
        <v>1425</v>
      </c>
      <c r="F1134" s="2" t="s">
        <v>5</v>
      </c>
    </row>
    <row r="1135" spans="1:6" ht="15.6" customHeight="1">
      <c r="A1135" s="12" t="s">
        <v>2386</v>
      </c>
      <c r="B1135" s="12">
        <v>3</v>
      </c>
      <c r="C1135" s="2" t="s">
        <v>2129</v>
      </c>
      <c r="D1135" s="2" t="s">
        <v>1378</v>
      </c>
      <c r="E1135" s="2" t="s">
        <v>1383</v>
      </c>
      <c r="F1135" s="2" t="s">
        <v>5</v>
      </c>
    </row>
    <row r="1136" spans="1:6" ht="15.6" customHeight="1">
      <c r="A1136" s="12" t="s">
        <v>2386</v>
      </c>
      <c r="B1136" s="12">
        <v>3</v>
      </c>
      <c r="C1136" s="2" t="s">
        <v>2138</v>
      </c>
      <c r="D1136" s="2" t="s">
        <v>1422</v>
      </c>
      <c r="E1136" s="2" t="s">
        <v>1387</v>
      </c>
      <c r="F1136" s="2" t="s">
        <v>5</v>
      </c>
    </row>
    <row r="1137" spans="1:6" ht="15.6" customHeight="1">
      <c r="A1137" s="12" t="s">
        <v>2386</v>
      </c>
      <c r="B1137" s="12">
        <v>3</v>
      </c>
      <c r="C1137" s="2" t="s">
        <v>2139</v>
      </c>
      <c r="D1137" s="2" t="s">
        <v>1378</v>
      </c>
      <c r="E1137" s="2" t="s">
        <v>1387</v>
      </c>
      <c r="F1137" s="2" t="s">
        <v>5</v>
      </c>
    </row>
    <row r="1138" spans="1:6" ht="15.6" customHeight="1">
      <c r="A1138" s="12" t="s">
        <v>2386</v>
      </c>
      <c r="B1138" s="12">
        <v>3</v>
      </c>
      <c r="C1138" s="2" t="s">
        <v>2140</v>
      </c>
      <c r="D1138" s="2" t="s">
        <v>1378</v>
      </c>
      <c r="E1138" s="2" t="s">
        <v>1387</v>
      </c>
      <c r="F1138" s="2" t="s">
        <v>5</v>
      </c>
    </row>
    <row r="1139" spans="1:6" ht="15.6" customHeight="1">
      <c r="A1139" s="12" t="s">
        <v>2386</v>
      </c>
      <c r="B1139" s="12">
        <v>3</v>
      </c>
      <c r="C1139" s="2" t="s">
        <v>2144</v>
      </c>
      <c r="D1139" s="2" t="s">
        <v>1382</v>
      </c>
      <c r="E1139" s="2" t="s">
        <v>1425</v>
      </c>
      <c r="F1139" s="2" t="s">
        <v>5</v>
      </c>
    </row>
    <row r="1140" spans="1:6" ht="15.6" customHeight="1">
      <c r="A1140" s="12" t="s">
        <v>2386</v>
      </c>
      <c r="B1140" s="12">
        <v>3</v>
      </c>
      <c r="C1140" s="2" t="s">
        <v>2147</v>
      </c>
      <c r="D1140" s="2" t="s">
        <v>1370</v>
      </c>
      <c r="E1140" s="2" t="s">
        <v>1425</v>
      </c>
      <c r="F1140" s="2" t="s">
        <v>5</v>
      </c>
    </row>
    <row r="1141" spans="1:6" ht="15.6" customHeight="1">
      <c r="A1141" s="12" t="s">
        <v>2386</v>
      </c>
      <c r="B1141" s="12">
        <v>3</v>
      </c>
      <c r="C1141" s="2" t="s">
        <v>2148</v>
      </c>
      <c r="D1141" s="2" t="s">
        <v>1382</v>
      </c>
      <c r="E1141" s="2" t="s">
        <v>1431</v>
      </c>
      <c r="F1141" s="2" t="s">
        <v>5</v>
      </c>
    </row>
    <row r="1142" spans="1:6" ht="15.6" customHeight="1">
      <c r="A1142" s="12" t="s">
        <v>2386</v>
      </c>
      <c r="B1142" s="12">
        <v>3</v>
      </c>
      <c r="C1142" s="2" t="s">
        <v>2156</v>
      </c>
      <c r="D1142" s="2" t="s">
        <v>1382</v>
      </c>
      <c r="E1142" s="2" t="s">
        <v>1371</v>
      </c>
      <c r="F1142" s="2" t="s">
        <v>5</v>
      </c>
    </row>
    <row r="1143" spans="1:6" ht="15.6" customHeight="1">
      <c r="A1143" s="12" t="s">
        <v>2386</v>
      </c>
      <c r="B1143" s="12">
        <v>3</v>
      </c>
      <c r="C1143" s="2" t="s">
        <v>2158</v>
      </c>
      <c r="D1143" s="2" t="s">
        <v>1370</v>
      </c>
      <c r="E1143" s="2" t="s">
        <v>1383</v>
      </c>
      <c r="F1143" s="2" t="s">
        <v>5</v>
      </c>
    </row>
    <row r="1144" spans="1:6" ht="15.6" customHeight="1">
      <c r="A1144" s="12" t="s">
        <v>2386</v>
      </c>
      <c r="B1144" s="12">
        <v>3</v>
      </c>
      <c r="C1144" s="2" t="s">
        <v>2161</v>
      </c>
      <c r="D1144" s="2" t="s">
        <v>1378</v>
      </c>
      <c r="E1144" s="2" t="s">
        <v>1383</v>
      </c>
      <c r="F1144" s="2" t="s">
        <v>5</v>
      </c>
    </row>
    <row r="1145" spans="1:6" ht="15.6" customHeight="1">
      <c r="A1145" s="12" t="s">
        <v>2386</v>
      </c>
      <c r="B1145" s="12">
        <v>3</v>
      </c>
      <c r="C1145" s="2" t="s">
        <v>2165</v>
      </c>
      <c r="D1145" s="2" t="s">
        <v>1363</v>
      </c>
      <c r="E1145" s="2" t="s">
        <v>1364</v>
      </c>
      <c r="F1145" s="2" t="s">
        <v>5</v>
      </c>
    </row>
    <row r="1146" spans="1:6" ht="15.6" customHeight="1">
      <c r="A1146" s="12" t="s">
        <v>2386</v>
      </c>
      <c r="B1146" s="12">
        <v>3</v>
      </c>
      <c r="C1146" s="2" t="s">
        <v>2167</v>
      </c>
      <c r="D1146" s="2" t="s">
        <v>1363</v>
      </c>
      <c r="E1146" s="2" t="s">
        <v>1364</v>
      </c>
      <c r="F1146" s="2" t="s">
        <v>5</v>
      </c>
    </row>
    <row r="1147" spans="1:6" ht="15.6" customHeight="1">
      <c r="A1147" s="12" t="s">
        <v>2386</v>
      </c>
      <c r="B1147" s="12">
        <v>3</v>
      </c>
      <c r="C1147" s="2" t="s">
        <v>2172</v>
      </c>
      <c r="D1147" s="2" t="s">
        <v>1370</v>
      </c>
      <c r="E1147" s="2" t="s">
        <v>1431</v>
      </c>
      <c r="F1147" s="2" t="s">
        <v>5</v>
      </c>
    </row>
    <row r="1148" spans="1:6" ht="15.6" customHeight="1">
      <c r="A1148" s="12" t="s">
        <v>2386</v>
      </c>
      <c r="B1148" s="12">
        <v>3</v>
      </c>
      <c r="C1148" s="2" t="s">
        <v>2182</v>
      </c>
      <c r="D1148" s="2" t="s">
        <v>1363</v>
      </c>
      <c r="E1148" s="2" t="s">
        <v>1364</v>
      </c>
      <c r="F1148" s="2" t="s">
        <v>5</v>
      </c>
    </row>
    <row r="1149" spans="1:6" ht="15.6" customHeight="1">
      <c r="A1149" s="12" t="s">
        <v>2386</v>
      </c>
      <c r="B1149" s="12">
        <v>3</v>
      </c>
      <c r="C1149" s="2" t="s">
        <v>2187</v>
      </c>
      <c r="D1149" s="2" t="s">
        <v>1370</v>
      </c>
      <c r="E1149" s="2" t="s">
        <v>1391</v>
      </c>
      <c r="F1149" s="2" t="s">
        <v>5</v>
      </c>
    </row>
    <row r="1150" spans="1:6" ht="15.6" customHeight="1">
      <c r="A1150" s="12" t="s">
        <v>2386</v>
      </c>
      <c r="B1150" s="12">
        <v>5</v>
      </c>
      <c r="C1150" s="2" t="s">
        <v>2562</v>
      </c>
      <c r="D1150" s="2" t="s">
        <v>1378</v>
      </c>
      <c r="E1150" s="2" t="s">
        <v>1383</v>
      </c>
      <c r="F1150" s="2" t="s">
        <v>11</v>
      </c>
    </row>
    <row r="1151" spans="1:6" ht="15.6" customHeight="1">
      <c r="A1151" s="12" t="s">
        <v>2386</v>
      </c>
      <c r="B1151" s="12">
        <v>5</v>
      </c>
      <c r="C1151" s="2" t="s">
        <v>2524</v>
      </c>
      <c r="D1151" s="2" t="s">
        <v>1422</v>
      </c>
      <c r="E1151" s="2" t="s">
        <v>1387</v>
      </c>
      <c r="F1151" s="2" t="s">
        <v>11</v>
      </c>
    </row>
    <row r="1152" spans="1:6" ht="15.6" customHeight="1">
      <c r="A1152" s="12" t="s">
        <v>2386</v>
      </c>
      <c r="B1152" s="12">
        <v>5</v>
      </c>
      <c r="C1152" s="2" t="s">
        <v>2125</v>
      </c>
      <c r="D1152" s="2" t="s">
        <v>1370</v>
      </c>
      <c r="E1152" s="2" t="s">
        <v>1376</v>
      </c>
      <c r="F1152" s="2" t="s">
        <v>11</v>
      </c>
    </row>
    <row r="1153" spans="1:6" ht="15.6" customHeight="1">
      <c r="A1153" s="12" t="s">
        <v>2386</v>
      </c>
      <c r="B1153" s="12">
        <v>5</v>
      </c>
      <c r="C1153" s="2" t="s">
        <v>2126</v>
      </c>
      <c r="D1153" s="2" t="s">
        <v>1382</v>
      </c>
      <c r="E1153" s="2" t="s">
        <v>1376</v>
      </c>
      <c r="F1153" s="2" t="s">
        <v>11</v>
      </c>
    </row>
    <row r="1154" spans="1:6" ht="15.6" customHeight="1">
      <c r="A1154" s="12" t="s">
        <v>2386</v>
      </c>
      <c r="B1154" s="12">
        <v>5</v>
      </c>
      <c r="C1154" s="2" t="s">
        <v>2128</v>
      </c>
      <c r="D1154" s="2" t="s">
        <v>1382</v>
      </c>
      <c r="E1154" s="2" t="s">
        <v>1425</v>
      </c>
      <c r="F1154" s="2" t="s">
        <v>11</v>
      </c>
    </row>
    <row r="1155" spans="1:6" ht="15.6" customHeight="1">
      <c r="A1155" s="12" t="s">
        <v>2386</v>
      </c>
      <c r="B1155" s="12">
        <v>5</v>
      </c>
      <c r="C1155" s="2" t="s">
        <v>2131</v>
      </c>
      <c r="D1155" s="2" t="s">
        <v>1370</v>
      </c>
      <c r="E1155" s="2" t="s">
        <v>1424</v>
      </c>
      <c r="F1155" s="2" t="s">
        <v>11</v>
      </c>
    </row>
    <row r="1156" spans="1:6" ht="15.6" customHeight="1">
      <c r="A1156" s="12" t="s">
        <v>2386</v>
      </c>
      <c r="B1156" s="12">
        <v>5</v>
      </c>
      <c r="C1156" s="2" t="s">
        <v>2132</v>
      </c>
      <c r="D1156" s="2" t="s">
        <v>1382</v>
      </c>
      <c r="E1156" s="2" t="s">
        <v>1431</v>
      </c>
      <c r="F1156" s="2" t="s">
        <v>11</v>
      </c>
    </row>
    <row r="1157" spans="1:6" ht="15.6" customHeight="1">
      <c r="A1157" s="12" t="s">
        <v>2386</v>
      </c>
      <c r="B1157" s="12">
        <v>5</v>
      </c>
      <c r="C1157" s="2" t="s">
        <v>2133</v>
      </c>
      <c r="D1157" s="2" t="s">
        <v>1382</v>
      </c>
      <c r="E1157" s="2" t="s">
        <v>1431</v>
      </c>
      <c r="F1157" s="2" t="s">
        <v>11</v>
      </c>
    </row>
    <row r="1158" spans="1:6" ht="15.6" customHeight="1">
      <c r="A1158" s="12" t="s">
        <v>2386</v>
      </c>
      <c r="B1158" s="12">
        <v>5</v>
      </c>
      <c r="C1158" s="2" t="s">
        <v>2136</v>
      </c>
      <c r="D1158" s="2" t="s">
        <v>1435</v>
      </c>
      <c r="E1158" s="2" t="s">
        <v>1387</v>
      </c>
      <c r="F1158" s="2" t="s">
        <v>11</v>
      </c>
    </row>
    <row r="1159" spans="1:6" ht="15.6" customHeight="1">
      <c r="A1159" s="12" t="s">
        <v>2386</v>
      </c>
      <c r="B1159" s="12">
        <v>5</v>
      </c>
      <c r="C1159" s="2" t="s">
        <v>2137</v>
      </c>
      <c r="D1159" s="2" t="s">
        <v>1382</v>
      </c>
      <c r="E1159" s="2" t="s">
        <v>1387</v>
      </c>
      <c r="F1159" s="2" t="s">
        <v>11</v>
      </c>
    </row>
    <row r="1160" spans="1:6" ht="15.6" customHeight="1">
      <c r="A1160" s="12" t="s">
        <v>2386</v>
      </c>
      <c r="B1160" s="12">
        <v>5</v>
      </c>
      <c r="C1160" s="2" t="s">
        <v>2142</v>
      </c>
      <c r="D1160" s="2" t="s">
        <v>1378</v>
      </c>
      <c r="E1160" s="2" t="s">
        <v>1387</v>
      </c>
      <c r="F1160" s="2" t="s">
        <v>11</v>
      </c>
    </row>
    <row r="1161" spans="1:6" ht="15.6" customHeight="1">
      <c r="A1161" s="12" t="s">
        <v>2386</v>
      </c>
      <c r="B1161" s="12">
        <v>5</v>
      </c>
      <c r="C1161" s="2" t="s">
        <v>2143</v>
      </c>
      <c r="D1161" s="2" t="s">
        <v>1378</v>
      </c>
      <c r="E1161" s="2" t="s">
        <v>1387</v>
      </c>
      <c r="F1161" s="2" t="s">
        <v>11</v>
      </c>
    </row>
    <row r="1162" spans="1:6" ht="15.6" customHeight="1">
      <c r="A1162" s="12" t="s">
        <v>2386</v>
      </c>
      <c r="B1162" s="12">
        <v>5</v>
      </c>
      <c r="C1162" s="2" t="s">
        <v>2145</v>
      </c>
      <c r="D1162" s="2" t="s">
        <v>1370</v>
      </c>
      <c r="E1162" s="2" t="s">
        <v>1425</v>
      </c>
      <c r="F1162" s="2" t="s">
        <v>11</v>
      </c>
    </row>
    <row r="1163" spans="1:6" ht="15.6" customHeight="1">
      <c r="A1163" s="12" t="s">
        <v>2386</v>
      </c>
      <c r="B1163" s="12">
        <v>5</v>
      </c>
      <c r="C1163" s="2" t="s">
        <v>2146</v>
      </c>
      <c r="D1163" s="2" t="s">
        <v>1370</v>
      </c>
      <c r="E1163" s="2" t="s">
        <v>1425</v>
      </c>
      <c r="F1163" s="2" t="s">
        <v>11</v>
      </c>
    </row>
    <row r="1164" spans="1:6" ht="15.6" customHeight="1">
      <c r="A1164" s="12" t="s">
        <v>2386</v>
      </c>
      <c r="B1164" s="12">
        <v>5</v>
      </c>
      <c r="C1164" s="2" t="s">
        <v>2150</v>
      </c>
      <c r="D1164" s="2" t="s">
        <v>1382</v>
      </c>
      <c r="E1164" s="2" t="s">
        <v>1371</v>
      </c>
      <c r="F1164" s="2" t="s">
        <v>11</v>
      </c>
    </row>
    <row r="1165" spans="1:6" ht="15.6" customHeight="1">
      <c r="A1165" s="12" t="s">
        <v>2386</v>
      </c>
      <c r="B1165" s="12">
        <v>5</v>
      </c>
      <c r="C1165" s="2" t="s">
        <v>2151</v>
      </c>
      <c r="D1165" s="2" t="s">
        <v>1382</v>
      </c>
      <c r="E1165" s="2" t="s">
        <v>1371</v>
      </c>
      <c r="F1165" s="2" t="s">
        <v>11</v>
      </c>
    </row>
    <row r="1166" spans="1:6" ht="15.6" customHeight="1">
      <c r="A1166" s="12" t="s">
        <v>2386</v>
      </c>
      <c r="B1166" s="12">
        <v>5</v>
      </c>
      <c r="C1166" s="2" t="s">
        <v>2152</v>
      </c>
      <c r="D1166" s="2" t="s">
        <v>1382</v>
      </c>
      <c r="E1166" s="2" t="s">
        <v>1371</v>
      </c>
      <c r="F1166" s="2" t="s">
        <v>11</v>
      </c>
    </row>
    <row r="1167" spans="1:6" ht="15.6" customHeight="1">
      <c r="A1167" s="12" t="s">
        <v>2386</v>
      </c>
      <c r="B1167" s="12">
        <v>5</v>
      </c>
      <c r="C1167" s="2" t="s">
        <v>2153</v>
      </c>
      <c r="D1167" s="2" t="s">
        <v>1422</v>
      </c>
      <c r="E1167" s="2" t="s">
        <v>1387</v>
      </c>
      <c r="F1167" s="2" t="s">
        <v>11</v>
      </c>
    </row>
    <row r="1168" spans="1:6" ht="15.6" customHeight="1">
      <c r="A1168" s="12" t="s">
        <v>2386</v>
      </c>
      <c r="B1168" s="12">
        <v>5</v>
      </c>
      <c r="C1168" s="2" t="s">
        <v>2154</v>
      </c>
      <c r="D1168" s="2" t="s">
        <v>1422</v>
      </c>
      <c r="E1168" s="2" t="s">
        <v>1387</v>
      </c>
      <c r="F1168" s="2" t="s">
        <v>11</v>
      </c>
    </row>
    <row r="1169" spans="1:6" ht="15.6" customHeight="1">
      <c r="A1169" s="12" t="s">
        <v>2386</v>
      </c>
      <c r="B1169" s="12">
        <v>5</v>
      </c>
      <c r="C1169" s="2" t="s">
        <v>2155</v>
      </c>
      <c r="D1169" s="2" t="s">
        <v>1422</v>
      </c>
      <c r="E1169" s="2" t="s">
        <v>1387</v>
      </c>
      <c r="F1169" s="2" t="s">
        <v>11</v>
      </c>
    </row>
    <row r="1170" spans="1:6" ht="15.6" customHeight="1">
      <c r="A1170" s="12" t="s">
        <v>2386</v>
      </c>
      <c r="B1170" s="12">
        <v>5</v>
      </c>
      <c r="C1170" s="2" t="s">
        <v>2157</v>
      </c>
      <c r="D1170" s="2" t="s">
        <v>1382</v>
      </c>
      <c r="E1170" s="2" t="s">
        <v>1371</v>
      </c>
      <c r="F1170" s="2" t="s">
        <v>11</v>
      </c>
    </row>
    <row r="1171" spans="1:6" ht="15.6" customHeight="1">
      <c r="A1171" s="12" t="s">
        <v>2386</v>
      </c>
      <c r="B1171" s="12">
        <v>5</v>
      </c>
      <c r="C1171" s="2" t="s">
        <v>2160</v>
      </c>
      <c r="D1171" s="2" t="s">
        <v>1382</v>
      </c>
      <c r="E1171" s="2" t="s">
        <v>1391</v>
      </c>
      <c r="F1171" s="2" t="s">
        <v>11</v>
      </c>
    </row>
    <row r="1172" spans="1:6" ht="15.6" customHeight="1">
      <c r="A1172" s="12" t="s">
        <v>2386</v>
      </c>
      <c r="B1172" s="12">
        <v>5</v>
      </c>
      <c r="C1172" s="2" t="s">
        <v>2162</v>
      </c>
      <c r="D1172" s="2" t="s">
        <v>1378</v>
      </c>
      <c r="E1172" s="2" t="s">
        <v>1383</v>
      </c>
      <c r="F1172" s="2" t="s">
        <v>11</v>
      </c>
    </row>
    <row r="1173" spans="1:6" ht="15.6" customHeight="1">
      <c r="A1173" s="12" t="s">
        <v>2386</v>
      </c>
      <c r="B1173" s="12">
        <v>5</v>
      </c>
      <c r="C1173" s="2" t="s">
        <v>2163</v>
      </c>
      <c r="D1173" s="2" t="s">
        <v>1370</v>
      </c>
      <c r="E1173" s="2" t="s">
        <v>1391</v>
      </c>
      <c r="F1173" s="2" t="s">
        <v>11</v>
      </c>
    </row>
    <row r="1174" spans="1:6" ht="15.6" customHeight="1">
      <c r="A1174" s="12" t="s">
        <v>2386</v>
      </c>
      <c r="B1174" s="12">
        <v>5</v>
      </c>
      <c r="C1174" s="2" t="s">
        <v>2164</v>
      </c>
      <c r="D1174" s="2" t="s">
        <v>1370</v>
      </c>
      <c r="E1174" s="2" t="s">
        <v>1391</v>
      </c>
      <c r="F1174" s="2" t="s">
        <v>11</v>
      </c>
    </row>
    <row r="1175" spans="1:6" ht="15.6" customHeight="1">
      <c r="A1175" s="12" t="s">
        <v>2386</v>
      </c>
      <c r="B1175" s="12">
        <v>5</v>
      </c>
      <c r="C1175" s="2" t="s">
        <v>2166</v>
      </c>
      <c r="D1175" s="2" t="s">
        <v>1363</v>
      </c>
      <c r="E1175" s="2" t="s">
        <v>1364</v>
      </c>
      <c r="F1175" s="2" t="s">
        <v>11</v>
      </c>
    </row>
    <row r="1176" spans="1:6" ht="15.6" customHeight="1">
      <c r="A1176" s="12" t="s">
        <v>2386</v>
      </c>
      <c r="B1176" s="12">
        <v>5</v>
      </c>
      <c r="C1176" s="2" t="s">
        <v>2168</v>
      </c>
      <c r="D1176" s="2" t="s">
        <v>1363</v>
      </c>
      <c r="E1176" s="2" t="s">
        <v>1364</v>
      </c>
      <c r="F1176" s="2" t="s">
        <v>11</v>
      </c>
    </row>
    <row r="1177" spans="1:6" ht="15.6" customHeight="1">
      <c r="A1177" s="12" t="s">
        <v>2386</v>
      </c>
      <c r="B1177" s="12">
        <v>5</v>
      </c>
      <c r="C1177" s="2" t="s">
        <v>2171</v>
      </c>
      <c r="D1177" s="2" t="s">
        <v>1422</v>
      </c>
      <c r="E1177" s="2" t="s">
        <v>1387</v>
      </c>
      <c r="F1177" s="2" t="s">
        <v>11</v>
      </c>
    </row>
    <row r="1178" spans="1:6" ht="15.6" customHeight="1">
      <c r="A1178" s="12" t="s">
        <v>2386</v>
      </c>
      <c r="B1178" s="12">
        <v>5</v>
      </c>
      <c r="C1178" s="2" t="s">
        <v>2174</v>
      </c>
      <c r="D1178" s="2" t="s">
        <v>1370</v>
      </c>
      <c r="E1178" s="2" t="s">
        <v>1431</v>
      </c>
      <c r="F1178" s="2" t="s">
        <v>11</v>
      </c>
    </row>
    <row r="1179" spans="1:6" ht="15.6" customHeight="1">
      <c r="A1179" s="12" t="s">
        <v>2386</v>
      </c>
      <c r="B1179" s="12">
        <v>5</v>
      </c>
      <c r="C1179" s="2" t="s">
        <v>2179</v>
      </c>
      <c r="D1179" s="2" t="s">
        <v>1382</v>
      </c>
      <c r="E1179" s="2" t="s">
        <v>1425</v>
      </c>
      <c r="F1179" s="2" t="s">
        <v>11</v>
      </c>
    </row>
    <row r="1180" spans="1:6" ht="15.6" customHeight="1">
      <c r="A1180" s="12" t="s">
        <v>2386</v>
      </c>
      <c r="B1180" s="12">
        <v>5</v>
      </c>
      <c r="C1180" s="2" t="s">
        <v>2180</v>
      </c>
      <c r="D1180" s="2" t="s">
        <v>1370</v>
      </c>
      <c r="E1180" s="2" t="s">
        <v>1425</v>
      </c>
      <c r="F1180" s="2" t="s">
        <v>11</v>
      </c>
    </row>
    <row r="1181" spans="1:6" ht="15.6" customHeight="1">
      <c r="A1181" s="12" t="s">
        <v>2386</v>
      </c>
      <c r="B1181" s="12">
        <v>5</v>
      </c>
      <c r="C1181" s="2" t="s">
        <v>2181</v>
      </c>
      <c r="D1181" s="2" t="s">
        <v>1363</v>
      </c>
      <c r="E1181" s="2" t="s">
        <v>1364</v>
      </c>
      <c r="F1181" s="2" t="s">
        <v>11</v>
      </c>
    </row>
    <row r="1182" spans="1:6" ht="15.6" customHeight="1">
      <c r="A1182" s="12" t="s">
        <v>2386</v>
      </c>
      <c r="B1182" s="12">
        <v>5</v>
      </c>
      <c r="C1182" s="2" t="s">
        <v>2183</v>
      </c>
      <c r="D1182" s="2" t="s">
        <v>1370</v>
      </c>
      <c r="E1182" s="2" t="s">
        <v>1424</v>
      </c>
      <c r="F1182" s="2" t="s">
        <v>11</v>
      </c>
    </row>
    <row r="1183" spans="1:6" ht="15.6" customHeight="1">
      <c r="A1183" s="12" t="s">
        <v>2386</v>
      </c>
      <c r="B1183" s="12">
        <v>5</v>
      </c>
      <c r="C1183" s="2" t="s">
        <v>2185</v>
      </c>
      <c r="D1183" s="2" t="s">
        <v>1370</v>
      </c>
      <c r="E1183" s="2" t="s">
        <v>1424</v>
      </c>
      <c r="F1183" s="2" t="s">
        <v>11</v>
      </c>
    </row>
    <row r="1184" spans="1:6" ht="15.6" customHeight="1">
      <c r="A1184" s="12" t="s">
        <v>2386</v>
      </c>
      <c r="B1184" s="12">
        <v>5</v>
      </c>
      <c r="C1184" s="2" t="s">
        <v>2188</v>
      </c>
      <c r="D1184" s="2" t="s">
        <v>1370</v>
      </c>
      <c r="E1184" s="2" t="s">
        <v>1391</v>
      </c>
      <c r="F1184" s="2" t="s">
        <v>11</v>
      </c>
    </row>
    <row r="1185" spans="1:6" ht="15.6" customHeight="1">
      <c r="A1185" s="12" t="s">
        <v>2386</v>
      </c>
      <c r="B1185" s="12">
        <v>5</v>
      </c>
      <c r="C1185" s="2" t="s">
        <v>2189</v>
      </c>
      <c r="D1185" s="2" t="s">
        <v>1382</v>
      </c>
      <c r="E1185" s="2" t="s">
        <v>1391</v>
      </c>
      <c r="F1185" s="2" t="s">
        <v>11</v>
      </c>
    </row>
    <row r="1186" spans="1:6" ht="15.6" customHeight="1">
      <c r="A1186" s="12" t="s">
        <v>2386</v>
      </c>
      <c r="B1186" s="12">
        <v>5</v>
      </c>
      <c r="C1186" s="2" t="s">
        <v>2190</v>
      </c>
      <c r="D1186" s="2" t="s">
        <v>1370</v>
      </c>
      <c r="E1186" s="2" t="s">
        <v>1391</v>
      </c>
      <c r="F1186" s="2" t="s">
        <v>11</v>
      </c>
    </row>
    <row r="1187" spans="1:6" ht="15.6" customHeight="1">
      <c r="A1187" s="12" t="s">
        <v>2386</v>
      </c>
      <c r="B1187" s="12">
        <v>5</v>
      </c>
      <c r="C1187" s="2" t="s">
        <v>2191</v>
      </c>
      <c r="D1187" s="2" t="s">
        <v>1370</v>
      </c>
      <c r="E1187" s="2" t="s">
        <v>1376</v>
      </c>
      <c r="F1187" s="2" t="s">
        <v>11</v>
      </c>
    </row>
    <row r="1188" spans="1:6" ht="15.6" customHeight="1">
      <c r="A1188" s="12" t="s">
        <v>2386</v>
      </c>
      <c r="B1188" s="12">
        <v>8</v>
      </c>
      <c r="C1188" s="2" t="s">
        <v>2130</v>
      </c>
      <c r="D1188" s="2" t="s">
        <v>1370</v>
      </c>
      <c r="E1188" s="2" t="s">
        <v>1424</v>
      </c>
      <c r="F1188" s="2" t="s">
        <v>7</v>
      </c>
    </row>
    <row r="1189" spans="1:6" ht="15.6" customHeight="1">
      <c r="A1189" s="12" t="s">
        <v>2386</v>
      </c>
      <c r="B1189" s="12">
        <v>8</v>
      </c>
      <c r="C1189" s="2" t="s">
        <v>2134</v>
      </c>
      <c r="D1189" s="2" t="s">
        <v>1382</v>
      </c>
      <c r="E1189" s="2" t="s">
        <v>1431</v>
      </c>
      <c r="F1189" s="2" t="s">
        <v>7</v>
      </c>
    </row>
    <row r="1190" spans="1:6" ht="15.6" customHeight="1">
      <c r="A1190" s="12" t="s">
        <v>2386</v>
      </c>
      <c r="B1190" s="12">
        <v>8</v>
      </c>
      <c r="C1190" s="2" t="s">
        <v>2135</v>
      </c>
      <c r="D1190" s="2" t="s">
        <v>1382</v>
      </c>
      <c r="E1190" s="2" t="s">
        <v>1431</v>
      </c>
      <c r="F1190" s="2" t="s">
        <v>7</v>
      </c>
    </row>
    <row r="1191" spans="1:6" ht="15.6" customHeight="1">
      <c r="A1191" s="12" t="s">
        <v>2386</v>
      </c>
      <c r="B1191" s="12">
        <v>8</v>
      </c>
      <c r="C1191" s="2" t="s">
        <v>2141</v>
      </c>
      <c r="D1191" s="2" t="s">
        <v>1378</v>
      </c>
      <c r="E1191" s="2" t="s">
        <v>1387</v>
      </c>
      <c r="F1191" s="2" t="s">
        <v>7</v>
      </c>
    </row>
    <row r="1192" spans="1:6" ht="15.6" customHeight="1">
      <c r="A1192" s="12" t="s">
        <v>2386</v>
      </c>
      <c r="B1192" s="12">
        <v>8</v>
      </c>
      <c r="C1192" s="2" t="s">
        <v>2149</v>
      </c>
      <c r="D1192" s="2" t="s">
        <v>1370</v>
      </c>
      <c r="E1192" s="2" t="s">
        <v>1391</v>
      </c>
      <c r="F1192" s="2" t="s">
        <v>7</v>
      </c>
    </row>
    <row r="1193" spans="1:6" ht="15.6" customHeight="1">
      <c r="A1193" s="12" t="s">
        <v>2386</v>
      </c>
      <c r="B1193" s="12">
        <v>8</v>
      </c>
      <c r="C1193" s="2" t="s">
        <v>2159</v>
      </c>
      <c r="D1193" s="2" t="s">
        <v>1370</v>
      </c>
      <c r="E1193" s="2" t="s">
        <v>1391</v>
      </c>
      <c r="F1193" s="2" t="s">
        <v>7</v>
      </c>
    </row>
    <row r="1194" spans="1:6" ht="15.6" customHeight="1">
      <c r="A1194" s="12" t="s">
        <v>2386</v>
      </c>
      <c r="B1194" s="12">
        <v>8</v>
      </c>
      <c r="C1194" s="2" t="s">
        <v>2169</v>
      </c>
      <c r="D1194" s="2" t="s">
        <v>1382</v>
      </c>
      <c r="E1194" s="2" t="s">
        <v>1371</v>
      </c>
      <c r="F1194" s="2" t="s">
        <v>7</v>
      </c>
    </row>
    <row r="1195" spans="1:6" ht="15.6" customHeight="1">
      <c r="A1195" s="12" t="s">
        <v>2386</v>
      </c>
      <c r="B1195" s="12">
        <v>8</v>
      </c>
      <c r="C1195" s="2" t="s">
        <v>2170</v>
      </c>
      <c r="D1195" s="2" t="s">
        <v>1382</v>
      </c>
      <c r="E1195" s="2" t="s">
        <v>1371</v>
      </c>
      <c r="F1195" s="2" t="s">
        <v>7</v>
      </c>
    </row>
    <row r="1196" spans="1:6" ht="15.6" customHeight="1">
      <c r="A1196" s="12" t="s">
        <v>2386</v>
      </c>
      <c r="B1196" s="12">
        <v>8</v>
      </c>
      <c r="C1196" s="2" t="s">
        <v>2173</v>
      </c>
      <c r="D1196" s="2" t="s">
        <v>1370</v>
      </c>
      <c r="E1196" s="2" t="s">
        <v>1431</v>
      </c>
      <c r="F1196" s="2" t="s">
        <v>7</v>
      </c>
    </row>
    <row r="1197" spans="1:6" ht="15.6" customHeight="1">
      <c r="A1197" s="12" t="s">
        <v>2386</v>
      </c>
      <c r="B1197" s="12">
        <v>8</v>
      </c>
      <c r="C1197" s="2" t="s">
        <v>2175</v>
      </c>
      <c r="D1197" s="2" t="s">
        <v>1382</v>
      </c>
      <c r="E1197" s="2" t="s">
        <v>1371</v>
      </c>
      <c r="F1197" s="2" t="s">
        <v>7</v>
      </c>
    </row>
    <row r="1198" spans="1:6" ht="15.6" customHeight="1">
      <c r="A1198" s="12" t="s">
        <v>2386</v>
      </c>
      <c r="B1198" s="12">
        <v>8</v>
      </c>
      <c r="C1198" s="2" t="s">
        <v>2176</v>
      </c>
      <c r="D1198" s="2" t="s">
        <v>1382</v>
      </c>
      <c r="E1198" s="2" t="s">
        <v>1371</v>
      </c>
      <c r="F1198" s="2" t="s">
        <v>7</v>
      </c>
    </row>
    <row r="1199" spans="1:6" ht="15.6" customHeight="1">
      <c r="A1199" s="12" t="s">
        <v>2386</v>
      </c>
      <c r="B1199" s="12">
        <v>8</v>
      </c>
      <c r="C1199" s="2" t="s">
        <v>2177</v>
      </c>
      <c r="D1199" s="2" t="s">
        <v>1382</v>
      </c>
      <c r="E1199" s="2" t="s">
        <v>1371</v>
      </c>
      <c r="F1199" s="2" t="s">
        <v>7</v>
      </c>
    </row>
    <row r="1200" spans="1:6" ht="15.6" customHeight="1">
      <c r="A1200" s="12" t="s">
        <v>2386</v>
      </c>
      <c r="B1200" s="12">
        <v>8</v>
      </c>
      <c r="C1200" s="2" t="s">
        <v>2178</v>
      </c>
      <c r="D1200" s="2" t="s">
        <v>1382</v>
      </c>
      <c r="E1200" s="2" t="s">
        <v>1371</v>
      </c>
      <c r="F1200" s="2" t="s">
        <v>7</v>
      </c>
    </row>
    <row r="1201" spans="1:6" ht="15.6" customHeight="1">
      <c r="A1201" s="12" t="s">
        <v>2386</v>
      </c>
      <c r="B1201" s="12">
        <v>8</v>
      </c>
      <c r="C1201" s="2" t="s">
        <v>2184</v>
      </c>
      <c r="D1201" s="2" t="s">
        <v>1382</v>
      </c>
      <c r="E1201" s="2" t="s">
        <v>1391</v>
      </c>
      <c r="F1201" s="2" t="s">
        <v>7</v>
      </c>
    </row>
    <row r="1202" spans="1:6" ht="15.6" customHeight="1">
      <c r="A1202" s="12" t="s">
        <v>2386</v>
      </c>
      <c r="B1202" s="12">
        <v>8</v>
      </c>
      <c r="C1202" s="2" t="s">
        <v>2186</v>
      </c>
      <c r="D1202" s="2" t="s">
        <v>1370</v>
      </c>
      <c r="E1202" s="2" t="s">
        <v>1376</v>
      </c>
      <c r="F1202" s="2" t="s">
        <v>7</v>
      </c>
    </row>
    <row r="1203" spans="1:6" ht="15.6" customHeight="1">
      <c r="A1203" s="12" t="s">
        <v>2415</v>
      </c>
      <c r="B1203" s="2">
        <v>2</v>
      </c>
      <c r="C1203" s="2" t="s">
        <v>2258</v>
      </c>
      <c r="D1203" s="2" t="s">
        <v>1370</v>
      </c>
      <c r="E1203" s="2" t="s">
        <v>1425</v>
      </c>
      <c r="F1203" s="2" t="s">
        <v>5</v>
      </c>
    </row>
    <row r="1204" spans="1:6" ht="15.6" customHeight="1">
      <c r="A1204" s="12" t="s">
        <v>2415</v>
      </c>
      <c r="B1204" s="2">
        <v>2</v>
      </c>
      <c r="C1204" s="2" t="s">
        <v>2267</v>
      </c>
      <c r="D1204" s="2" t="s">
        <v>1370</v>
      </c>
      <c r="E1204" s="2" t="s">
        <v>1383</v>
      </c>
      <c r="F1204" s="2" t="s">
        <v>5</v>
      </c>
    </row>
    <row r="1205" spans="1:6" ht="15.6" customHeight="1">
      <c r="A1205" s="12" t="s">
        <v>2415</v>
      </c>
      <c r="B1205" s="2">
        <v>2</v>
      </c>
      <c r="C1205" s="2" t="s">
        <v>2272</v>
      </c>
      <c r="D1205" s="2" t="s">
        <v>1370</v>
      </c>
      <c r="E1205" s="2" t="s">
        <v>1447</v>
      </c>
      <c r="F1205" s="2" t="s">
        <v>5</v>
      </c>
    </row>
    <row r="1206" spans="1:6" ht="15.6" customHeight="1">
      <c r="A1206" s="12" t="s">
        <v>2415</v>
      </c>
      <c r="B1206" s="2">
        <v>2</v>
      </c>
      <c r="C1206" s="2" t="s">
        <v>2277</v>
      </c>
      <c r="D1206" s="2" t="s">
        <v>1378</v>
      </c>
      <c r="E1206" s="2" t="s">
        <v>1387</v>
      </c>
      <c r="F1206" s="2" t="s">
        <v>5</v>
      </c>
    </row>
    <row r="1207" spans="1:6" ht="15.6" customHeight="1">
      <c r="A1207" s="12" t="s">
        <v>2415</v>
      </c>
      <c r="B1207" s="2">
        <v>2</v>
      </c>
      <c r="C1207" s="2" t="s">
        <v>2281</v>
      </c>
      <c r="D1207" s="2" t="s">
        <v>1363</v>
      </c>
      <c r="E1207" s="2" t="s">
        <v>1364</v>
      </c>
      <c r="F1207" s="2" t="s">
        <v>5</v>
      </c>
    </row>
    <row r="1208" spans="1:6" ht="15.6" customHeight="1">
      <c r="A1208" s="12" t="s">
        <v>2415</v>
      </c>
      <c r="B1208" s="2">
        <v>2</v>
      </c>
      <c r="C1208" s="2" t="s">
        <v>2282</v>
      </c>
      <c r="D1208" s="2" t="s">
        <v>1363</v>
      </c>
      <c r="E1208" s="2" t="s">
        <v>1364</v>
      </c>
      <c r="F1208" s="2" t="s">
        <v>5</v>
      </c>
    </row>
    <row r="1209" spans="1:6" ht="15.6" customHeight="1">
      <c r="A1209" s="12" t="s">
        <v>2415</v>
      </c>
      <c r="B1209" s="2">
        <v>2</v>
      </c>
      <c r="C1209" s="2" t="s">
        <v>2312</v>
      </c>
      <c r="D1209" s="2" t="s">
        <v>1378</v>
      </c>
      <c r="E1209" s="2" t="s">
        <v>1383</v>
      </c>
      <c r="F1209" s="2" t="s">
        <v>5</v>
      </c>
    </row>
    <row r="1210" spans="1:6" ht="15.6" customHeight="1">
      <c r="A1210" s="12" t="s">
        <v>2415</v>
      </c>
      <c r="B1210" s="2">
        <v>2</v>
      </c>
      <c r="C1210" s="2" t="s">
        <v>2314</v>
      </c>
      <c r="D1210" s="2" t="s">
        <v>1370</v>
      </c>
      <c r="E1210" s="2" t="s">
        <v>1383</v>
      </c>
      <c r="F1210" s="2" t="s">
        <v>5</v>
      </c>
    </row>
    <row r="1211" spans="1:6" ht="15.6" customHeight="1">
      <c r="A1211" s="12" t="s">
        <v>2415</v>
      </c>
      <c r="B1211" s="2">
        <v>2</v>
      </c>
      <c r="C1211" s="2" t="s">
        <v>2321</v>
      </c>
      <c r="D1211" s="2" t="s">
        <v>1378</v>
      </c>
      <c r="E1211" s="2" t="s">
        <v>1383</v>
      </c>
      <c r="F1211" s="2" t="s">
        <v>5</v>
      </c>
    </row>
    <row r="1212" spans="1:6" ht="15.6" customHeight="1">
      <c r="A1212" s="12" t="s">
        <v>2415</v>
      </c>
      <c r="B1212" s="2">
        <v>2</v>
      </c>
      <c r="C1212" s="2" t="s">
        <v>2324</v>
      </c>
      <c r="D1212" s="2" t="s">
        <v>1370</v>
      </c>
      <c r="E1212" s="2" t="s">
        <v>1391</v>
      </c>
      <c r="F1212" s="2" t="s">
        <v>5</v>
      </c>
    </row>
    <row r="1213" spans="1:6" ht="15.6" customHeight="1">
      <c r="A1213" s="12" t="s">
        <v>2415</v>
      </c>
      <c r="B1213" s="2">
        <v>2</v>
      </c>
      <c r="C1213" s="2" t="s">
        <v>2325</v>
      </c>
      <c r="D1213" s="2" t="s">
        <v>1370</v>
      </c>
      <c r="E1213" s="2" t="s">
        <v>1391</v>
      </c>
      <c r="F1213" s="2" t="s">
        <v>5</v>
      </c>
    </row>
    <row r="1214" spans="1:6" ht="15.6" customHeight="1">
      <c r="A1214" s="12" t="s">
        <v>2415</v>
      </c>
      <c r="B1214" s="2">
        <v>2</v>
      </c>
      <c r="C1214" s="2" t="s">
        <v>2326</v>
      </c>
      <c r="D1214" s="2" t="s">
        <v>1382</v>
      </c>
      <c r="E1214" s="2" t="s">
        <v>1391</v>
      </c>
      <c r="F1214" s="2" t="s">
        <v>5</v>
      </c>
    </row>
    <row r="1215" spans="1:6" ht="15.6" customHeight="1">
      <c r="A1215" s="12" t="s">
        <v>2415</v>
      </c>
      <c r="B1215" s="2">
        <v>2</v>
      </c>
      <c r="C1215" s="2" t="s">
        <v>2327</v>
      </c>
      <c r="D1215" s="2" t="s">
        <v>1382</v>
      </c>
      <c r="E1215" s="2" t="s">
        <v>1424</v>
      </c>
      <c r="F1215" s="2" t="s">
        <v>5</v>
      </c>
    </row>
    <row r="1216" spans="1:6" ht="15.6" customHeight="1">
      <c r="A1216" s="12" t="s">
        <v>2415</v>
      </c>
      <c r="B1216" s="2">
        <v>2</v>
      </c>
      <c r="C1216" s="2" t="s">
        <v>2330</v>
      </c>
      <c r="D1216" s="2" t="s">
        <v>1382</v>
      </c>
      <c r="E1216" s="2" t="s">
        <v>1383</v>
      </c>
      <c r="F1216" s="2" t="s">
        <v>5</v>
      </c>
    </row>
    <row r="1217" spans="1:6" ht="15.6" customHeight="1">
      <c r="A1217" s="12" t="s">
        <v>2415</v>
      </c>
      <c r="B1217" s="2">
        <v>2</v>
      </c>
      <c r="C1217" s="2" t="s">
        <v>2331</v>
      </c>
      <c r="D1217" s="2" t="s">
        <v>1378</v>
      </c>
      <c r="E1217" s="2" t="s">
        <v>1383</v>
      </c>
      <c r="F1217" s="2" t="s">
        <v>5</v>
      </c>
    </row>
    <row r="1218" spans="1:6" ht="15.6" customHeight="1">
      <c r="A1218" s="12" t="s">
        <v>2415</v>
      </c>
      <c r="B1218" s="2">
        <v>2</v>
      </c>
      <c r="C1218" s="2" t="s">
        <v>2333</v>
      </c>
      <c r="D1218" s="2" t="s">
        <v>1382</v>
      </c>
      <c r="E1218" s="2" t="s">
        <v>1383</v>
      </c>
      <c r="F1218" s="2" t="s">
        <v>5</v>
      </c>
    </row>
    <row r="1219" spans="1:6" ht="15.6" customHeight="1">
      <c r="A1219" s="12" t="s">
        <v>2415</v>
      </c>
      <c r="B1219" s="2">
        <v>2</v>
      </c>
      <c r="C1219" s="2" t="s">
        <v>2339</v>
      </c>
      <c r="D1219" s="2" t="s">
        <v>1382</v>
      </c>
      <c r="E1219" s="2" t="s">
        <v>1468</v>
      </c>
      <c r="F1219" s="2" t="s">
        <v>5</v>
      </c>
    </row>
    <row r="1220" spans="1:6" ht="15.6" customHeight="1">
      <c r="A1220" s="12" t="s">
        <v>2415</v>
      </c>
      <c r="B1220" s="2">
        <v>2</v>
      </c>
      <c r="C1220" s="2" t="s">
        <v>2345</v>
      </c>
      <c r="D1220" s="2" t="s">
        <v>1378</v>
      </c>
      <c r="E1220" s="2" t="s">
        <v>1383</v>
      </c>
      <c r="F1220" s="2" t="s">
        <v>5</v>
      </c>
    </row>
    <row r="1221" spans="1:6" ht="15.6" customHeight="1">
      <c r="A1221" s="12" t="s">
        <v>2415</v>
      </c>
      <c r="B1221" s="2">
        <v>2</v>
      </c>
      <c r="C1221" s="2" t="s">
        <v>2346</v>
      </c>
      <c r="D1221" s="2" t="s">
        <v>1378</v>
      </c>
      <c r="E1221" s="2" t="s">
        <v>1383</v>
      </c>
      <c r="F1221" s="2" t="s">
        <v>5</v>
      </c>
    </row>
    <row r="1222" spans="1:6" ht="15.6" customHeight="1">
      <c r="A1222" s="12" t="s">
        <v>2415</v>
      </c>
      <c r="B1222" s="2">
        <v>2</v>
      </c>
      <c r="C1222" s="2" t="s">
        <v>2347</v>
      </c>
      <c r="D1222" s="2" t="s">
        <v>1378</v>
      </c>
      <c r="E1222" s="2" t="s">
        <v>1383</v>
      </c>
      <c r="F1222" s="2" t="s">
        <v>5</v>
      </c>
    </row>
    <row r="1223" spans="1:6" ht="15.6" customHeight="1">
      <c r="A1223" s="12" t="s">
        <v>2415</v>
      </c>
      <c r="B1223" s="2">
        <v>2</v>
      </c>
      <c r="C1223" s="2" t="s">
        <v>2374</v>
      </c>
      <c r="D1223" s="2" t="s">
        <v>1382</v>
      </c>
      <c r="E1223" s="2" t="s">
        <v>1391</v>
      </c>
      <c r="F1223" s="2" t="s">
        <v>5</v>
      </c>
    </row>
    <row r="1224" spans="1:6" ht="15.6" customHeight="1">
      <c r="A1224" s="12" t="s">
        <v>2415</v>
      </c>
      <c r="B1224" s="2">
        <v>2</v>
      </c>
      <c r="C1224" s="2" t="s">
        <v>2375</v>
      </c>
      <c r="D1224" s="2" t="s">
        <v>1370</v>
      </c>
      <c r="E1224" s="2" t="s">
        <v>1391</v>
      </c>
      <c r="F1224" s="2" t="s">
        <v>5</v>
      </c>
    </row>
    <row r="1225" spans="1:6" ht="15.6" customHeight="1">
      <c r="A1225" s="12" t="s">
        <v>2415</v>
      </c>
      <c r="B1225" s="2">
        <v>2</v>
      </c>
      <c r="C1225" s="2" t="s">
        <v>2376</v>
      </c>
      <c r="D1225" s="2" t="s">
        <v>1382</v>
      </c>
      <c r="E1225" s="2" t="s">
        <v>1391</v>
      </c>
      <c r="F1225" s="2" t="s">
        <v>5</v>
      </c>
    </row>
    <row r="1226" spans="1:6" ht="15.6" customHeight="1">
      <c r="A1226" s="12" t="s">
        <v>2415</v>
      </c>
      <c r="B1226" s="2">
        <v>2</v>
      </c>
      <c r="C1226" s="2" t="s">
        <v>2377</v>
      </c>
      <c r="D1226" s="2" t="s">
        <v>1382</v>
      </c>
      <c r="E1226" s="2" t="s">
        <v>1391</v>
      </c>
      <c r="F1226" s="2" t="s">
        <v>5</v>
      </c>
    </row>
    <row r="1227" spans="1:6" ht="15.6" customHeight="1">
      <c r="A1227" s="12" t="s">
        <v>2415</v>
      </c>
      <c r="B1227" s="2">
        <v>2</v>
      </c>
      <c r="C1227" s="2" t="s">
        <v>2234</v>
      </c>
      <c r="D1227" s="2" t="s">
        <v>1363</v>
      </c>
      <c r="E1227" s="2" t="s">
        <v>1364</v>
      </c>
      <c r="F1227" s="2" t="s">
        <v>5</v>
      </c>
    </row>
    <row r="1228" spans="1:6" ht="15.6" customHeight="1">
      <c r="A1228" s="12" t="s">
        <v>2415</v>
      </c>
      <c r="B1228" s="2">
        <v>2</v>
      </c>
      <c r="C1228" s="2" t="s">
        <v>2235</v>
      </c>
      <c r="D1228" s="2" t="s">
        <v>1363</v>
      </c>
      <c r="E1228" s="2" t="s">
        <v>1364</v>
      </c>
      <c r="F1228" s="2" t="s">
        <v>5</v>
      </c>
    </row>
    <row r="1229" spans="1:6" ht="15.6" customHeight="1">
      <c r="A1229" s="12" t="s">
        <v>2415</v>
      </c>
      <c r="B1229" s="2">
        <v>2</v>
      </c>
      <c r="C1229" s="2" t="s">
        <v>2236</v>
      </c>
      <c r="D1229" s="2" t="s">
        <v>1363</v>
      </c>
      <c r="E1229" s="2" t="s">
        <v>1364</v>
      </c>
      <c r="F1229" s="2" t="s">
        <v>5</v>
      </c>
    </row>
    <row r="1230" spans="1:6" ht="15.6" customHeight="1">
      <c r="A1230" s="12" t="s">
        <v>2415</v>
      </c>
      <c r="B1230" s="2">
        <v>3</v>
      </c>
      <c r="C1230" s="2" t="s">
        <v>2242</v>
      </c>
      <c r="D1230" s="2" t="s">
        <v>1382</v>
      </c>
      <c r="E1230" s="2" t="s">
        <v>1371</v>
      </c>
      <c r="F1230" s="2" t="s">
        <v>11</v>
      </c>
    </row>
    <row r="1231" spans="1:6" ht="15.6" customHeight="1">
      <c r="A1231" s="12" t="s">
        <v>2415</v>
      </c>
      <c r="B1231" s="2">
        <v>3</v>
      </c>
      <c r="C1231" s="2" t="s">
        <v>2245</v>
      </c>
      <c r="D1231" s="2" t="s">
        <v>1370</v>
      </c>
      <c r="E1231" s="2" t="s">
        <v>1425</v>
      </c>
      <c r="F1231" s="2" t="s">
        <v>11</v>
      </c>
    </row>
    <row r="1232" spans="1:6" ht="15.6" customHeight="1">
      <c r="A1232" s="12" t="s">
        <v>2415</v>
      </c>
      <c r="B1232" s="2">
        <v>3</v>
      </c>
      <c r="C1232" s="2" t="s">
        <v>2247</v>
      </c>
      <c r="D1232" s="2" t="s">
        <v>1363</v>
      </c>
      <c r="E1232" s="2" t="s">
        <v>2442</v>
      </c>
      <c r="F1232" s="2" t="s">
        <v>11</v>
      </c>
    </row>
    <row r="1233" spans="1:6" ht="15.6" customHeight="1">
      <c r="A1233" s="12" t="s">
        <v>2415</v>
      </c>
      <c r="B1233" s="2">
        <v>3</v>
      </c>
      <c r="C1233" s="2" t="s">
        <v>2251</v>
      </c>
      <c r="D1233" s="2" t="s">
        <v>1363</v>
      </c>
      <c r="E1233" s="2" t="s">
        <v>1376</v>
      </c>
      <c r="F1233" s="2" t="s">
        <v>11</v>
      </c>
    </row>
    <row r="1234" spans="1:6" ht="15.6" customHeight="1">
      <c r="A1234" s="12" t="s">
        <v>2415</v>
      </c>
      <c r="B1234" s="2">
        <v>3</v>
      </c>
      <c r="C1234" s="2" t="s">
        <v>2252</v>
      </c>
      <c r="D1234" s="2" t="s">
        <v>1363</v>
      </c>
      <c r="E1234" s="2" t="s">
        <v>1376</v>
      </c>
      <c r="F1234" s="2" t="s">
        <v>11</v>
      </c>
    </row>
    <row r="1235" spans="1:6" ht="15.6" customHeight="1">
      <c r="A1235" s="12" t="s">
        <v>2415</v>
      </c>
      <c r="B1235" s="2">
        <v>3</v>
      </c>
      <c r="C1235" s="2" t="s">
        <v>2256</v>
      </c>
      <c r="D1235" s="2" t="s">
        <v>1363</v>
      </c>
      <c r="E1235" s="2" t="s">
        <v>1376</v>
      </c>
      <c r="F1235" s="2" t="s">
        <v>11</v>
      </c>
    </row>
    <row r="1236" spans="1:6" ht="15.6" customHeight="1">
      <c r="A1236" s="12" t="s">
        <v>2415</v>
      </c>
      <c r="B1236" s="2">
        <v>3</v>
      </c>
      <c r="C1236" s="2" t="s">
        <v>2260</v>
      </c>
      <c r="D1236" s="2" t="s">
        <v>1370</v>
      </c>
      <c r="E1236" s="2" t="s">
        <v>1431</v>
      </c>
      <c r="F1236" s="2" t="s">
        <v>11</v>
      </c>
    </row>
    <row r="1237" spans="1:6" ht="15.6" customHeight="1">
      <c r="A1237" s="12" t="s">
        <v>2415</v>
      </c>
      <c r="B1237" s="2">
        <v>3</v>
      </c>
      <c r="C1237" s="2" t="s">
        <v>2262</v>
      </c>
      <c r="D1237" s="2" t="s">
        <v>1370</v>
      </c>
      <c r="E1237" s="2" t="s">
        <v>1431</v>
      </c>
      <c r="F1237" s="2" t="s">
        <v>11</v>
      </c>
    </row>
    <row r="1238" spans="1:6" ht="15.6" customHeight="1">
      <c r="A1238" s="12" t="s">
        <v>2415</v>
      </c>
      <c r="B1238" s="2">
        <v>3</v>
      </c>
      <c r="C1238" s="2" t="s">
        <v>2384</v>
      </c>
      <c r="D1238" s="2" t="s">
        <v>1370</v>
      </c>
      <c r="E1238" s="2" t="s">
        <v>1431</v>
      </c>
      <c r="F1238" s="2" t="s">
        <v>11</v>
      </c>
    </row>
    <row r="1239" spans="1:6" ht="15.6" customHeight="1">
      <c r="A1239" s="12" t="s">
        <v>2415</v>
      </c>
      <c r="B1239" s="2">
        <v>3</v>
      </c>
      <c r="C1239" s="2" t="s">
        <v>2265</v>
      </c>
      <c r="D1239" s="2" t="s">
        <v>1378</v>
      </c>
      <c r="E1239" s="2" t="s">
        <v>1383</v>
      </c>
      <c r="F1239" s="2" t="s">
        <v>11</v>
      </c>
    </row>
    <row r="1240" spans="1:6" ht="15.6" customHeight="1">
      <c r="A1240" s="12" t="s">
        <v>2415</v>
      </c>
      <c r="B1240" s="2">
        <v>3</v>
      </c>
      <c r="C1240" s="2" t="s">
        <v>2266</v>
      </c>
      <c r="D1240" s="2" t="s">
        <v>1378</v>
      </c>
      <c r="E1240" s="2" t="s">
        <v>1383</v>
      </c>
      <c r="F1240" s="2" t="s">
        <v>11</v>
      </c>
    </row>
    <row r="1241" spans="1:6" ht="15.6" customHeight="1">
      <c r="A1241" s="12" t="s">
        <v>2415</v>
      </c>
      <c r="B1241" s="2">
        <v>3</v>
      </c>
      <c r="C1241" s="2" t="s">
        <v>2268</v>
      </c>
      <c r="D1241" s="2" t="s">
        <v>1382</v>
      </c>
      <c r="E1241" s="2" t="s">
        <v>1387</v>
      </c>
      <c r="F1241" s="2" t="s">
        <v>11</v>
      </c>
    </row>
    <row r="1242" spans="1:6" ht="15.6" customHeight="1">
      <c r="A1242" s="12" t="s">
        <v>2415</v>
      </c>
      <c r="B1242" s="2">
        <v>3</v>
      </c>
      <c r="C1242" s="2" t="s">
        <v>2270</v>
      </c>
      <c r="D1242" s="2" t="s">
        <v>1382</v>
      </c>
      <c r="E1242" s="2" t="s">
        <v>1387</v>
      </c>
      <c r="F1242" s="2" t="s">
        <v>11</v>
      </c>
    </row>
    <row r="1243" spans="1:6" ht="15.6" customHeight="1">
      <c r="A1243" s="12" t="s">
        <v>2415</v>
      </c>
      <c r="B1243" s="2">
        <v>3</v>
      </c>
      <c r="C1243" s="2" t="s">
        <v>2273</v>
      </c>
      <c r="D1243" s="2" t="s">
        <v>1370</v>
      </c>
      <c r="E1243" s="2" t="s">
        <v>1425</v>
      </c>
      <c r="F1243" s="2" t="s">
        <v>11</v>
      </c>
    </row>
    <row r="1244" spans="1:6" ht="15.6" customHeight="1">
      <c r="A1244" s="12" t="s">
        <v>2415</v>
      </c>
      <c r="B1244" s="2">
        <v>3</v>
      </c>
      <c r="C1244" s="2" t="s">
        <v>2274</v>
      </c>
      <c r="D1244" s="2" t="s">
        <v>1370</v>
      </c>
      <c r="E1244" s="2" t="s">
        <v>1383</v>
      </c>
      <c r="F1244" s="2" t="s">
        <v>11</v>
      </c>
    </row>
    <row r="1245" spans="1:6" ht="15.6" customHeight="1">
      <c r="A1245" s="12" t="s">
        <v>2415</v>
      </c>
      <c r="B1245" s="2">
        <v>3</v>
      </c>
      <c r="C1245" s="2" t="s">
        <v>2280</v>
      </c>
      <c r="D1245" s="2" t="s">
        <v>1363</v>
      </c>
      <c r="E1245" s="2" t="s">
        <v>1364</v>
      </c>
      <c r="F1245" s="2" t="s">
        <v>11</v>
      </c>
    </row>
    <row r="1246" spans="1:6" ht="15.6" customHeight="1">
      <c r="A1246" s="12" t="s">
        <v>2415</v>
      </c>
      <c r="B1246" s="2">
        <v>3</v>
      </c>
      <c r="C1246" s="2" t="s">
        <v>2285</v>
      </c>
      <c r="D1246" s="2" t="s">
        <v>1382</v>
      </c>
      <c r="E1246" s="2" t="s">
        <v>1424</v>
      </c>
      <c r="F1246" s="2" t="s">
        <v>11</v>
      </c>
    </row>
    <row r="1247" spans="1:6" ht="15.6" customHeight="1">
      <c r="A1247" s="12" t="s">
        <v>2415</v>
      </c>
      <c r="B1247" s="2">
        <v>3</v>
      </c>
      <c r="C1247" s="2" t="s">
        <v>2287</v>
      </c>
      <c r="D1247" s="2" t="s">
        <v>1370</v>
      </c>
      <c r="E1247" s="2" t="s">
        <v>1364</v>
      </c>
      <c r="F1247" s="2" t="s">
        <v>11</v>
      </c>
    </row>
    <row r="1248" spans="1:6" ht="15.6" customHeight="1">
      <c r="A1248" s="12" t="s">
        <v>2415</v>
      </c>
      <c r="B1248" s="2">
        <v>3</v>
      </c>
      <c r="C1248" s="2" t="s">
        <v>2288</v>
      </c>
      <c r="D1248" s="2" t="s">
        <v>1669</v>
      </c>
      <c r="E1248" s="2" t="s">
        <v>1383</v>
      </c>
      <c r="F1248" s="2" t="s">
        <v>11</v>
      </c>
    </row>
    <row r="1249" spans="1:6" ht="15.6" customHeight="1">
      <c r="A1249" s="12" t="s">
        <v>2415</v>
      </c>
      <c r="B1249" s="2">
        <v>3</v>
      </c>
      <c r="C1249" s="2" t="s">
        <v>2290</v>
      </c>
      <c r="D1249" s="2" t="s">
        <v>1363</v>
      </c>
      <c r="E1249" s="2" t="s">
        <v>1364</v>
      </c>
      <c r="F1249" s="2" t="s">
        <v>11</v>
      </c>
    </row>
    <row r="1250" spans="1:6" ht="15.6" customHeight="1">
      <c r="A1250" s="12" t="s">
        <v>2415</v>
      </c>
      <c r="B1250" s="2">
        <v>3</v>
      </c>
      <c r="C1250" s="2" t="s">
        <v>2291</v>
      </c>
      <c r="D1250" s="2" t="s">
        <v>1363</v>
      </c>
      <c r="E1250" s="2" t="s">
        <v>1364</v>
      </c>
      <c r="F1250" s="2" t="s">
        <v>11</v>
      </c>
    </row>
    <row r="1251" spans="1:6" ht="15.6" customHeight="1">
      <c r="A1251" s="12" t="s">
        <v>2415</v>
      </c>
      <c r="B1251" s="2">
        <v>3</v>
      </c>
      <c r="C1251" s="2" t="s">
        <v>2294</v>
      </c>
      <c r="D1251" s="2" t="s">
        <v>1370</v>
      </c>
      <c r="E1251" s="2" t="s">
        <v>1431</v>
      </c>
      <c r="F1251" s="2" t="s">
        <v>11</v>
      </c>
    </row>
    <row r="1252" spans="1:6" ht="15.6" customHeight="1">
      <c r="A1252" s="12" t="s">
        <v>2415</v>
      </c>
      <c r="B1252" s="2">
        <v>3</v>
      </c>
      <c r="C1252" s="2" t="s">
        <v>2295</v>
      </c>
      <c r="D1252" s="2" t="s">
        <v>1363</v>
      </c>
      <c r="E1252" s="2" t="s">
        <v>1447</v>
      </c>
      <c r="F1252" s="2" t="s">
        <v>11</v>
      </c>
    </row>
    <row r="1253" spans="1:6" ht="15.6" customHeight="1">
      <c r="A1253" s="12" t="s">
        <v>2415</v>
      </c>
      <c r="B1253" s="2">
        <v>3</v>
      </c>
      <c r="C1253" s="2" t="s">
        <v>2296</v>
      </c>
      <c r="D1253" s="2" t="s">
        <v>1363</v>
      </c>
      <c r="E1253" s="2" t="s">
        <v>1447</v>
      </c>
      <c r="F1253" s="2" t="s">
        <v>11</v>
      </c>
    </row>
    <row r="1254" spans="1:6" ht="15.6" customHeight="1">
      <c r="A1254" s="12" t="s">
        <v>2415</v>
      </c>
      <c r="B1254" s="2">
        <v>3</v>
      </c>
      <c r="C1254" s="2" t="s">
        <v>2297</v>
      </c>
      <c r="D1254" s="2" t="s">
        <v>1378</v>
      </c>
      <c r="E1254" s="2" t="s">
        <v>1383</v>
      </c>
      <c r="F1254" s="2" t="s">
        <v>11</v>
      </c>
    </row>
    <row r="1255" spans="1:6" ht="15.6" customHeight="1">
      <c r="A1255" s="12" t="s">
        <v>2415</v>
      </c>
      <c r="B1255" s="2">
        <v>3</v>
      </c>
      <c r="C1255" s="2" t="s">
        <v>2298</v>
      </c>
      <c r="D1255" s="2" t="s">
        <v>1382</v>
      </c>
      <c r="E1255" s="2" t="s">
        <v>1391</v>
      </c>
      <c r="F1255" s="2" t="s">
        <v>11</v>
      </c>
    </row>
    <row r="1256" spans="1:6" ht="15.6" customHeight="1">
      <c r="A1256" s="12" t="s">
        <v>2415</v>
      </c>
      <c r="B1256" s="2">
        <v>3</v>
      </c>
      <c r="C1256" s="2" t="s">
        <v>2299</v>
      </c>
      <c r="D1256" s="2" t="s">
        <v>1382</v>
      </c>
      <c r="E1256" s="2" t="s">
        <v>1391</v>
      </c>
      <c r="F1256" s="2" t="s">
        <v>11</v>
      </c>
    </row>
    <row r="1257" spans="1:6" ht="15.6" customHeight="1">
      <c r="A1257" s="12" t="s">
        <v>2415</v>
      </c>
      <c r="B1257" s="2">
        <v>3</v>
      </c>
      <c r="C1257" s="2" t="s">
        <v>2301</v>
      </c>
      <c r="D1257" s="2" t="s">
        <v>1669</v>
      </c>
      <c r="E1257" s="2" t="s">
        <v>1383</v>
      </c>
      <c r="F1257" s="2" t="s">
        <v>11</v>
      </c>
    </row>
    <row r="1258" spans="1:6" ht="15.6" customHeight="1">
      <c r="A1258" s="12" t="s">
        <v>2415</v>
      </c>
      <c r="B1258" s="2">
        <v>3</v>
      </c>
      <c r="C1258" s="2" t="s">
        <v>2302</v>
      </c>
      <c r="D1258" s="2" t="s">
        <v>1363</v>
      </c>
      <c r="E1258" s="2" t="s">
        <v>1364</v>
      </c>
      <c r="F1258" s="2" t="s">
        <v>11</v>
      </c>
    </row>
    <row r="1259" spans="1:6" ht="15.6" customHeight="1">
      <c r="A1259" s="12" t="s">
        <v>2415</v>
      </c>
      <c r="B1259" s="2">
        <v>3</v>
      </c>
      <c r="C1259" s="2" t="s">
        <v>2304</v>
      </c>
      <c r="D1259" s="2" t="s">
        <v>1669</v>
      </c>
      <c r="E1259" s="2" t="s">
        <v>1371</v>
      </c>
      <c r="F1259" s="2" t="s">
        <v>11</v>
      </c>
    </row>
    <row r="1260" spans="1:6" ht="15.6" customHeight="1">
      <c r="A1260" s="12" t="s">
        <v>2415</v>
      </c>
      <c r="B1260" s="2">
        <v>3</v>
      </c>
      <c r="C1260" s="2" t="s">
        <v>2305</v>
      </c>
      <c r="D1260" s="2" t="s">
        <v>1382</v>
      </c>
      <c r="E1260" s="2" t="s">
        <v>1387</v>
      </c>
      <c r="F1260" s="2" t="s">
        <v>11</v>
      </c>
    </row>
    <row r="1261" spans="1:6" ht="15.6" customHeight="1">
      <c r="A1261" s="12" t="s">
        <v>2415</v>
      </c>
      <c r="B1261" s="2">
        <v>3</v>
      </c>
      <c r="C1261" s="2" t="s">
        <v>2306</v>
      </c>
      <c r="D1261" s="2" t="s">
        <v>1669</v>
      </c>
      <c r="E1261" s="2" t="s">
        <v>1387</v>
      </c>
      <c r="F1261" s="2" t="s">
        <v>11</v>
      </c>
    </row>
    <row r="1262" spans="1:6" ht="15.6" customHeight="1">
      <c r="A1262" s="12" t="s">
        <v>2415</v>
      </c>
      <c r="B1262" s="2">
        <v>3</v>
      </c>
      <c r="C1262" s="2" t="s">
        <v>2307</v>
      </c>
      <c r="D1262" s="2" t="s">
        <v>1669</v>
      </c>
      <c r="E1262" s="2" t="s">
        <v>1387</v>
      </c>
      <c r="F1262" s="2" t="s">
        <v>11</v>
      </c>
    </row>
    <row r="1263" spans="1:6" ht="15.6" customHeight="1">
      <c r="A1263" s="12" t="s">
        <v>2415</v>
      </c>
      <c r="B1263" s="2">
        <v>3</v>
      </c>
      <c r="C1263" s="2" t="s">
        <v>2308</v>
      </c>
      <c r="D1263" s="2" t="s">
        <v>1382</v>
      </c>
      <c r="E1263" s="2" t="s">
        <v>1387</v>
      </c>
      <c r="F1263" s="2" t="s">
        <v>11</v>
      </c>
    </row>
    <row r="1264" spans="1:6" ht="15.6" customHeight="1">
      <c r="A1264" s="12" t="s">
        <v>2415</v>
      </c>
      <c r="B1264" s="2">
        <v>3</v>
      </c>
      <c r="C1264" s="2" t="s">
        <v>2311</v>
      </c>
      <c r="D1264" s="2" t="s">
        <v>1370</v>
      </c>
      <c r="E1264" s="2" t="s">
        <v>1383</v>
      </c>
      <c r="F1264" s="2" t="s">
        <v>11</v>
      </c>
    </row>
    <row r="1265" spans="1:6" ht="15.6" customHeight="1">
      <c r="A1265" s="12" t="s">
        <v>2415</v>
      </c>
      <c r="B1265" s="2">
        <v>3</v>
      </c>
      <c r="C1265" s="2" t="s">
        <v>2313</v>
      </c>
      <c r="D1265" s="2" t="s">
        <v>1378</v>
      </c>
      <c r="E1265" s="2" t="s">
        <v>1383</v>
      </c>
      <c r="F1265" s="2" t="s">
        <v>11</v>
      </c>
    </row>
    <row r="1266" spans="1:6" ht="15.6" customHeight="1">
      <c r="A1266" s="12" t="s">
        <v>2415</v>
      </c>
      <c r="B1266" s="2">
        <v>3</v>
      </c>
      <c r="C1266" s="2" t="s">
        <v>2319</v>
      </c>
      <c r="D1266" s="2" t="s">
        <v>1370</v>
      </c>
      <c r="E1266" s="2" t="s">
        <v>1376</v>
      </c>
      <c r="F1266" s="2" t="s">
        <v>11</v>
      </c>
    </row>
    <row r="1267" spans="1:6" ht="15.6" customHeight="1">
      <c r="A1267" s="12" t="s">
        <v>2415</v>
      </c>
      <c r="B1267" s="2">
        <v>3</v>
      </c>
      <c r="C1267" s="2" t="s">
        <v>2320</v>
      </c>
      <c r="D1267" s="2" t="s">
        <v>1382</v>
      </c>
      <c r="E1267" s="2" t="s">
        <v>1424</v>
      </c>
      <c r="F1267" s="2" t="s">
        <v>11</v>
      </c>
    </row>
    <row r="1268" spans="1:6" ht="15.6" customHeight="1">
      <c r="A1268" s="12" t="s">
        <v>2415</v>
      </c>
      <c r="B1268" s="2">
        <v>3</v>
      </c>
      <c r="C1268" s="2" t="s">
        <v>2323</v>
      </c>
      <c r="D1268" s="2" t="s">
        <v>1382</v>
      </c>
      <c r="E1268" s="2" t="s">
        <v>1391</v>
      </c>
      <c r="F1268" s="2" t="s">
        <v>11</v>
      </c>
    </row>
    <row r="1269" spans="1:6" ht="15.6" customHeight="1">
      <c r="A1269" s="12" t="s">
        <v>2415</v>
      </c>
      <c r="B1269" s="2">
        <v>3</v>
      </c>
      <c r="C1269" s="2" t="s">
        <v>2328</v>
      </c>
      <c r="D1269" s="2" t="s">
        <v>1382</v>
      </c>
      <c r="E1269" s="2" t="s">
        <v>1383</v>
      </c>
      <c r="F1269" s="2" t="s">
        <v>11</v>
      </c>
    </row>
    <row r="1270" spans="1:6" ht="15.6" customHeight="1">
      <c r="A1270" s="12" t="s">
        <v>2415</v>
      </c>
      <c r="B1270" s="2">
        <v>3</v>
      </c>
      <c r="C1270" s="2" t="s">
        <v>2329</v>
      </c>
      <c r="D1270" s="2" t="s">
        <v>1382</v>
      </c>
      <c r="E1270" s="2" t="s">
        <v>1383</v>
      </c>
      <c r="F1270" s="2" t="s">
        <v>11</v>
      </c>
    </row>
    <row r="1271" spans="1:6" ht="15.6" customHeight="1">
      <c r="A1271" s="12" t="s">
        <v>2415</v>
      </c>
      <c r="B1271" s="2">
        <v>3</v>
      </c>
      <c r="C1271" s="2" t="s">
        <v>2336</v>
      </c>
      <c r="D1271" s="2" t="s">
        <v>1363</v>
      </c>
      <c r="E1271" s="2" t="s">
        <v>1364</v>
      </c>
      <c r="F1271" s="2" t="s">
        <v>11</v>
      </c>
    </row>
    <row r="1272" spans="1:6" ht="15.6" customHeight="1">
      <c r="A1272" s="12" t="s">
        <v>2415</v>
      </c>
      <c r="B1272" s="2">
        <v>3</v>
      </c>
      <c r="C1272" s="2" t="s">
        <v>2337</v>
      </c>
      <c r="D1272" s="2" t="s">
        <v>1363</v>
      </c>
      <c r="E1272" s="2" t="s">
        <v>1364</v>
      </c>
      <c r="F1272" s="2" t="s">
        <v>11</v>
      </c>
    </row>
    <row r="1273" spans="1:6" ht="15.6" customHeight="1">
      <c r="A1273" s="12" t="s">
        <v>2415</v>
      </c>
      <c r="B1273" s="2">
        <v>3</v>
      </c>
      <c r="C1273" s="2" t="s">
        <v>2338</v>
      </c>
      <c r="D1273" s="2" t="s">
        <v>1382</v>
      </c>
      <c r="E1273" s="2" t="s">
        <v>1468</v>
      </c>
      <c r="F1273" s="2" t="s">
        <v>11</v>
      </c>
    </row>
    <row r="1274" spans="1:6" ht="15.6" customHeight="1">
      <c r="A1274" s="12" t="s">
        <v>2415</v>
      </c>
      <c r="B1274" s="2">
        <v>3</v>
      </c>
      <c r="C1274" s="2" t="s">
        <v>2413</v>
      </c>
      <c r="D1274" s="2" t="s">
        <v>1382</v>
      </c>
      <c r="E1274" s="2" t="s">
        <v>1371</v>
      </c>
      <c r="F1274" s="2" t="s">
        <v>11</v>
      </c>
    </row>
    <row r="1275" spans="1:6" ht="15.6" customHeight="1">
      <c r="A1275" s="12" t="s">
        <v>2415</v>
      </c>
      <c r="B1275" s="2">
        <v>3</v>
      </c>
      <c r="C1275" s="2" t="s">
        <v>2414</v>
      </c>
      <c r="D1275" s="2" t="s">
        <v>1382</v>
      </c>
      <c r="E1275" s="2" t="s">
        <v>1371</v>
      </c>
      <c r="F1275" s="2" t="s">
        <v>11</v>
      </c>
    </row>
    <row r="1276" spans="1:6" ht="15.6" customHeight="1">
      <c r="A1276" s="12" t="s">
        <v>2415</v>
      </c>
      <c r="B1276" s="2">
        <v>3</v>
      </c>
      <c r="C1276" s="2" t="s">
        <v>2340</v>
      </c>
      <c r="D1276" s="2" t="s">
        <v>1378</v>
      </c>
      <c r="E1276" s="2" t="s">
        <v>1387</v>
      </c>
      <c r="F1276" s="2" t="s">
        <v>11</v>
      </c>
    </row>
    <row r="1277" spans="1:6" ht="15.6" customHeight="1">
      <c r="A1277" s="12" t="s">
        <v>2415</v>
      </c>
      <c r="B1277" s="2">
        <v>3</v>
      </c>
      <c r="C1277" s="2" t="s">
        <v>2341</v>
      </c>
      <c r="D1277" s="2" t="s">
        <v>1378</v>
      </c>
      <c r="E1277" s="2" t="s">
        <v>1387</v>
      </c>
      <c r="F1277" s="2" t="s">
        <v>11</v>
      </c>
    </row>
    <row r="1278" spans="1:6" ht="15.6" customHeight="1">
      <c r="A1278" s="12" t="s">
        <v>2415</v>
      </c>
      <c r="B1278" s="2">
        <v>3</v>
      </c>
      <c r="C1278" s="2" t="s">
        <v>2342</v>
      </c>
      <c r="D1278" s="2" t="s">
        <v>1378</v>
      </c>
      <c r="E1278" s="2" t="s">
        <v>1387</v>
      </c>
      <c r="F1278" s="2" t="s">
        <v>11</v>
      </c>
    </row>
    <row r="1279" spans="1:6" ht="15.6" customHeight="1">
      <c r="A1279" s="12" t="s">
        <v>2415</v>
      </c>
      <c r="B1279" s="2">
        <v>3</v>
      </c>
      <c r="C1279" s="2" t="s">
        <v>2343</v>
      </c>
      <c r="D1279" s="2" t="s">
        <v>1378</v>
      </c>
      <c r="E1279" s="2" t="s">
        <v>1387</v>
      </c>
      <c r="F1279" s="2" t="s">
        <v>11</v>
      </c>
    </row>
    <row r="1280" spans="1:6" ht="15.6" customHeight="1">
      <c r="A1280" s="12" t="s">
        <v>2415</v>
      </c>
      <c r="B1280" s="2">
        <v>3</v>
      </c>
      <c r="C1280" s="2" t="s">
        <v>2344</v>
      </c>
      <c r="D1280" s="2" t="s">
        <v>1370</v>
      </c>
      <c r="E1280" s="2" t="s">
        <v>1431</v>
      </c>
      <c r="F1280" s="2" t="s">
        <v>11</v>
      </c>
    </row>
    <row r="1281" spans="1:6" ht="15.6" customHeight="1">
      <c r="A1281" s="12" t="s">
        <v>2415</v>
      </c>
      <c r="B1281" s="2">
        <v>3</v>
      </c>
      <c r="C1281" s="2" t="s">
        <v>2348</v>
      </c>
      <c r="D1281" s="2" t="s">
        <v>1382</v>
      </c>
      <c r="E1281" s="2" t="s">
        <v>1424</v>
      </c>
      <c r="F1281" s="2" t="s">
        <v>11</v>
      </c>
    </row>
    <row r="1282" spans="1:6" ht="15.6" customHeight="1">
      <c r="A1282" s="12" t="s">
        <v>2415</v>
      </c>
      <c r="B1282" s="2">
        <v>3</v>
      </c>
      <c r="C1282" s="2" t="s">
        <v>2349</v>
      </c>
      <c r="D1282" s="2" t="s">
        <v>1382</v>
      </c>
      <c r="E1282" s="2" t="s">
        <v>1391</v>
      </c>
      <c r="F1282" s="2" t="s">
        <v>11</v>
      </c>
    </row>
    <row r="1283" spans="1:6" ht="15.6" customHeight="1">
      <c r="A1283" s="12" t="s">
        <v>2415</v>
      </c>
      <c r="B1283" s="2">
        <v>3</v>
      </c>
      <c r="C1283" s="2" t="s">
        <v>2350</v>
      </c>
      <c r="D1283" s="2" t="s">
        <v>1370</v>
      </c>
      <c r="E1283" s="2" t="s">
        <v>1425</v>
      </c>
      <c r="F1283" s="2" t="s">
        <v>11</v>
      </c>
    </row>
    <row r="1284" spans="1:6" ht="15.6" customHeight="1">
      <c r="A1284" s="12" t="s">
        <v>2415</v>
      </c>
      <c r="B1284" s="2">
        <v>3</v>
      </c>
      <c r="C1284" s="2" t="s">
        <v>2352</v>
      </c>
      <c r="D1284" s="2" t="s">
        <v>1378</v>
      </c>
      <c r="E1284" s="2" t="s">
        <v>1383</v>
      </c>
      <c r="F1284" s="2" t="s">
        <v>11</v>
      </c>
    </row>
    <row r="1285" spans="1:6" ht="15.6" customHeight="1">
      <c r="A1285" s="12" t="s">
        <v>2415</v>
      </c>
      <c r="B1285" s="2">
        <v>3</v>
      </c>
      <c r="C1285" s="2" t="s">
        <v>2354</v>
      </c>
      <c r="D1285" s="2" t="s">
        <v>1382</v>
      </c>
      <c r="E1285" s="2" t="s">
        <v>1387</v>
      </c>
      <c r="F1285" s="2" t="s">
        <v>11</v>
      </c>
    </row>
    <row r="1286" spans="1:6" ht="15.6" customHeight="1">
      <c r="A1286" s="12" t="s">
        <v>2415</v>
      </c>
      <c r="B1286" s="2">
        <v>3</v>
      </c>
      <c r="C1286" s="2" t="s">
        <v>2355</v>
      </c>
      <c r="D1286" s="2" t="s">
        <v>1669</v>
      </c>
      <c r="E1286" s="2" t="s">
        <v>1383</v>
      </c>
      <c r="F1286" s="2" t="s">
        <v>11</v>
      </c>
    </row>
    <row r="1287" spans="1:6" ht="15.6" customHeight="1">
      <c r="A1287" s="12" t="s">
        <v>2415</v>
      </c>
      <c r="B1287" s="2">
        <v>3</v>
      </c>
      <c r="C1287" s="2" t="s">
        <v>2359</v>
      </c>
      <c r="D1287" s="2" t="s">
        <v>1370</v>
      </c>
      <c r="E1287" s="2" t="s">
        <v>1425</v>
      </c>
      <c r="F1287" s="2" t="s">
        <v>11</v>
      </c>
    </row>
    <row r="1288" spans="1:6" ht="15.6" customHeight="1">
      <c r="A1288" s="12" t="s">
        <v>2415</v>
      </c>
      <c r="B1288" s="2">
        <v>3</v>
      </c>
      <c r="C1288" s="2" t="s">
        <v>2360</v>
      </c>
      <c r="D1288" s="2" t="s">
        <v>1370</v>
      </c>
      <c r="E1288" s="2" t="s">
        <v>1425</v>
      </c>
      <c r="F1288" s="2" t="s">
        <v>11</v>
      </c>
    </row>
    <row r="1289" spans="1:6" ht="15.6" customHeight="1">
      <c r="A1289" s="12" t="s">
        <v>2415</v>
      </c>
      <c r="B1289" s="2">
        <v>3</v>
      </c>
      <c r="C1289" s="2" t="s">
        <v>2361</v>
      </c>
      <c r="D1289" s="2" t="s">
        <v>1370</v>
      </c>
      <c r="E1289" s="2" t="s">
        <v>1425</v>
      </c>
      <c r="F1289" s="2" t="s">
        <v>11</v>
      </c>
    </row>
    <row r="1290" spans="1:6" ht="15.6" customHeight="1">
      <c r="A1290" s="12" t="s">
        <v>2415</v>
      </c>
      <c r="B1290" s="12">
        <v>3</v>
      </c>
      <c r="C1290" s="2" t="s">
        <v>2362</v>
      </c>
      <c r="D1290" s="2" t="s">
        <v>1370</v>
      </c>
      <c r="E1290" s="2" t="s">
        <v>1425</v>
      </c>
      <c r="F1290" s="2" t="s">
        <v>11</v>
      </c>
    </row>
    <row r="1291" spans="1:6" ht="15.6" customHeight="1">
      <c r="A1291" s="12" t="s">
        <v>2415</v>
      </c>
      <c r="B1291" s="12">
        <v>3</v>
      </c>
      <c r="C1291" s="2" t="s">
        <v>2364</v>
      </c>
      <c r="D1291" s="2" t="s">
        <v>1363</v>
      </c>
      <c r="E1291" s="2" t="s">
        <v>1364</v>
      </c>
      <c r="F1291" s="2" t="s">
        <v>11</v>
      </c>
    </row>
    <row r="1292" spans="1:6" ht="15.6" customHeight="1">
      <c r="A1292" s="12" t="s">
        <v>2415</v>
      </c>
      <c r="B1292" s="12">
        <v>3</v>
      </c>
      <c r="C1292" s="2" t="s">
        <v>2365</v>
      </c>
      <c r="D1292" s="2" t="s">
        <v>1363</v>
      </c>
      <c r="E1292" s="2" t="s">
        <v>1364</v>
      </c>
      <c r="F1292" s="2" t="s">
        <v>11</v>
      </c>
    </row>
    <row r="1293" spans="1:6" ht="15.6" customHeight="1">
      <c r="A1293" s="12" t="s">
        <v>2415</v>
      </c>
      <c r="B1293" s="12">
        <v>3</v>
      </c>
      <c r="C1293" s="2" t="s">
        <v>2366</v>
      </c>
      <c r="D1293" s="2" t="s">
        <v>1363</v>
      </c>
      <c r="E1293" s="2" t="s">
        <v>1364</v>
      </c>
      <c r="F1293" s="2" t="s">
        <v>11</v>
      </c>
    </row>
    <row r="1294" spans="1:6" ht="15.6" customHeight="1">
      <c r="A1294" s="12" t="s">
        <v>2415</v>
      </c>
      <c r="B1294" s="12">
        <v>3</v>
      </c>
      <c r="C1294" s="2" t="s">
        <v>2367</v>
      </c>
      <c r="D1294" s="2" t="s">
        <v>1363</v>
      </c>
      <c r="E1294" s="2" t="s">
        <v>1364</v>
      </c>
      <c r="F1294" s="2" t="s">
        <v>11</v>
      </c>
    </row>
    <row r="1295" spans="1:6" ht="15.6" customHeight="1">
      <c r="A1295" s="12" t="s">
        <v>2415</v>
      </c>
      <c r="B1295" s="12">
        <v>3</v>
      </c>
      <c r="C1295" s="2" t="s">
        <v>2373</v>
      </c>
      <c r="D1295" s="2" t="s">
        <v>1669</v>
      </c>
      <c r="E1295" s="2" t="s">
        <v>1445</v>
      </c>
      <c r="F1295" s="2" t="s">
        <v>11</v>
      </c>
    </row>
    <row r="1296" spans="1:6" ht="15.6" customHeight="1">
      <c r="A1296" s="12" t="s">
        <v>2415</v>
      </c>
      <c r="B1296" s="12">
        <v>3</v>
      </c>
      <c r="C1296" s="2" t="s">
        <v>2237</v>
      </c>
      <c r="D1296" s="2" t="s">
        <v>1435</v>
      </c>
      <c r="E1296" s="2" t="s">
        <v>1424</v>
      </c>
      <c r="F1296" s="2" t="s">
        <v>11</v>
      </c>
    </row>
    <row r="1297" spans="1:6" ht="15.6" customHeight="1">
      <c r="A1297" s="12" t="s">
        <v>2415</v>
      </c>
      <c r="B1297" s="12">
        <v>3</v>
      </c>
      <c r="C1297" s="2" t="s">
        <v>2241</v>
      </c>
      <c r="D1297" s="2" t="s">
        <v>1435</v>
      </c>
      <c r="E1297" s="2" t="s">
        <v>1424</v>
      </c>
      <c r="F1297" s="2" t="s">
        <v>11</v>
      </c>
    </row>
    <row r="1298" spans="1:6" ht="15.6" customHeight="1">
      <c r="A1298" s="12" t="s">
        <v>2415</v>
      </c>
      <c r="B1298" s="2">
        <v>7</v>
      </c>
      <c r="C1298" s="2" t="s">
        <v>2243</v>
      </c>
      <c r="D1298" s="2" t="s">
        <v>1370</v>
      </c>
      <c r="E1298" s="2" t="s">
        <v>1425</v>
      </c>
      <c r="F1298" s="2" t="s">
        <v>7</v>
      </c>
    </row>
    <row r="1299" spans="1:6" ht="15.6" customHeight="1">
      <c r="A1299" s="12" t="s">
        <v>2415</v>
      </c>
      <c r="B1299" s="2">
        <v>7</v>
      </c>
      <c r="C1299" s="2" t="s">
        <v>2244</v>
      </c>
      <c r="D1299" s="2" t="s">
        <v>1370</v>
      </c>
      <c r="E1299" s="2" t="s">
        <v>1425</v>
      </c>
      <c r="F1299" s="2" t="s">
        <v>7</v>
      </c>
    </row>
    <row r="1300" spans="1:6" ht="15.6" customHeight="1">
      <c r="A1300" s="12" t="s">
        <v>2415</v>
      </c>
      <c r="B1300" s="2">
        <v>7</v>
      </c>
      <c r="C1300" s="2" t="s">
        <v>2246</v>
      </c>
      <c r="D1300" s="2" t="s">
        <v>1363</v>
      </c>
      <c r="E1300" s="2" t="s">
        <v>2442</v>
      </c>
      <c r="F1300" s="2" t="s">
        <v>7</v>
      </c>
    </row>
    <row r="1301" spans="1:6" ht="15.6" customHeight="1">
      <c r="A1301" s="12" t="s">
        <v>2415</v>
      </c>
      <c r="B1301" s="2">
        <v>7</v>
      </c>
      <c r="C1301" s="2" t="s">
        <v>2248</v>
      </c>
      <c r="D1301" s="2" t="s">
        <v>1363</v>
      </c>
      <c r="E1301" s="2" t="s">
        <v>1376</v>
      </c>
      <c r="F1301" s="2" t="s">
        <v>7</v>
      </c>
    </row>
    <row r="1302" spans="1:6" ht="15.6" customHeight="1">
      <c r="A1302" s="12" t="s">
        <v>2415</v>
      </c>
      <c r="B1302" s="2">
        <v>7</v>
      </c>
      <c r="C1302" s="2" t="s">
        <v>2249</v>
      </c>
      <c r="D1302" s="2" t="s">
        <v>1363</v>
      </c>
      <c r="E1302" s="2" t="s">
        <v>1376</v>
      </c>
      <c r="F1302" s="2" t="s">
        <v>7</v>
      </c>
    </row>
    <row r="1303" spans="1:6" ht="15.6" customHeight="1">
      <c r="A1303" s="12" t="s">
        <v>2415</v>
      </c>
      <c r="B1303" s="2">
        <v>7</v>
      </c>
      <c r="C1303" s="2" t="s">
        <v>2250</v>
      </c>
      <c r="D1303" s="2" t="s">
        <v>1363</v>
      </c>
      <c r="E1303" s="2" t="s">
        <v>1376</v>
      </c>
      <c r="F1303" s="2" t="s">
        <v>7</v>
      </c>
    </row>
    <row r="1304" spans="1:6" ht="15.6" customHeight="1">
      <c r="A1304" s="12" t="s">
        <v>2415</v>
      </c>
      <c r="B1304" s="2">
        <v>7</v>
      </c>
      <c r="C1304" s="2" t="s">
        <v>2253</v>
      </c>
      <c r="D1304" s="2" t="s">
        <v>1363</v>
      </c>
      <c r="E1304" s="2" t="s">
        <v>1376</v>
      </c>
      <c r="F1304" s="2" t="s">
        <v>7</v>
      </c>
    </row>
    <row r="1305" spans="1:6" ht="15.6" customHeight="1">
      <c r="A1305" s="12" t="s">
        <v>2415</v>
      </c>
      <c r="B1305" s="2">
        <v>7</v>
      </c>
      <c r="C1305" s="2" t="s">
        <v>2254</v>
      </c>
      <c r="D1305" s="2" t="s">
        <v>1363</v>
      </c>
      <c r="E1305" s="2" t="s">
        <v>1376</v>
      </c>
      <c r="F1305" s="2" t="s">
        <v>7</v>
      </c>
    </row>
    <row r="1306" spans="1:6" ht="15.6" customHeight="1">
      <c r="A1306" s="12" t="s">
        <v>2415</v>
      </c>
      <c r="B1306" s="2">
        <v>7</v>
      </c>
      <c r="C1306" s="2" t="s">
        <v>2255</v>
      </c>
      <c r="D1306" s="2" t="s">
        <v>1363</v>
      </c>
      <c r="E1306" s="2" t="s">
        <v>1376</v>
      </c>
      <c r="F1306" s="2" t="s">
        <v>7</v>
      </c>
    </row>
    <row r="1307" spans="1:6" ht="15.6" customHeight="1">
      <c r="A1307" s="12" t="s">
        <v>2415</v>
      </c>
      <c r="B1307" s="2">
        <v>7</v>
      </c>
      <c r="C1307" s="2" t="s">
        <v>2257</v>
      </c>
      <c r="D1307" s="2" t="s">
        <v>1363</v>
      </c>
      <c r="E1307" s="2" t="s">
        <v>1376</v>
      </c>
      <c r="F1307" s="2" t="s">
        <v>7</v>
      </c>
    </row>
    <row r="1308" spans="1:6" ht="15.6" customHeight="1">
      <c r="A1308" s="12" t="s">
        <v>2415</v>
      </c>
      <c r="B1308" s="2">
        <v>7</v>
      </c>
      <c r="C1308" s="2" t="s">
        <v>2259</v>
      </c>
      <c r="D1308" s="2" t="s">
        <v>1382</v>
      </c>
      <c r="E1308" s="2" t="s">
        <v>1431</v>
      </c>
      <c r="F1308" s="2" t="s">
        <v>7</v>
      </c>
    </row>
    <row r="1309" spans="1:6" ht="15.6" customHeight="1">
      <c r="A1309" s="12" t="s">
        <v>2415</v>
      </c>
      <c r="B1309" s="2">
        <v>7</v>
      </c>
      <c r="C1309" s="2" t="s">
        <v>2261</v>
      </c>
      <c r="D1309" s="2" t="s">
        <v>1370</v>
      </c>
      <c r="E1309" s="2" t="s">
        <v>1431</v>
      </c>
      <c r="F1309" s="2" t="s">
        <v>7</v>
      </c>
    </row>
    <row r="1310" spans="1:6" ht="15.6" customHeight="1">
      <c r="A1310" s="12" t="s">
        <v>2415</v>
      </c>
      <c r="B1310" s="2">
        <v>7</v>
      </c>
      <c r="C1310" s="2" t="s">
        <v>2263</v>
      </c>
      <c r="D1310" s="2" t="s">
        <v>1370</v>
      </c>
      <c r="E1310" s="2" t="s">
        <v>1431</v>
      </c>
      <c r="F1310" s="2" t="s">
        <v>7</v>
      </c>
    </row>
    <row r="1311" spans="1:6" ht="15.6" customHeight="1">
      <c r="A1311" s="12" t="s">
        <v>2415</v>
      </c>
      <c r="B1311" s="2">
        <v>7</v>
      </c>
      <c r="C1311" s="2" t="s">
        <v>2264</v>
      </c>
      <c r="D1311" s="2" t="s">
        <v>1370</v>
      </c>
      <c r="E1311" s="2" t="s">
        <v>1431</v>
      </c>
      <c r="F1311" s="2" t="s">
        <v>7</v>
      </c>
    </row>
    <row r="1312" spans="1:6" ht="15.6" customHeight="1">
      <c r="A1312" s="12" t="s">
        <v>2415</v>
      </c>
      <c r="B1312" s="2">
        <v>7</v>
      </c>
      <c r="C1312" s="2" t="s">
        <v>2269</v>
      </c>
      <c r="D1312" s="2" t="s">
        <v>1382</v>
      </c>
      <c r="E1312" s="2" t="s">
        <v>1387</v>
      </c>
      <c r="F1312" s="2" t="s">
        <v>7</v>
      </c>
    </row>
    <row r="1313" spans="1:6" ht="15.6" customHeight="1">
      <c r="A1313" s="12" t="s">
        <v>2415</v>
      </c>
      <c r="B1313" s="2">
        <v>7</v>
      </c>
      <c r="C1313" s="2" t="s">
        <v>2271</v>
      </c>
      <c r="D1313" s="2" t="s">
        <v>1382</v>
      </c>
      <c r="E1313" s="2" t="s">
        <v>1387</v>
      </c>
      <c r="F1313" s="2" t="s">
        <v>7</v>
      </c>
    </row>
    <row r="1314" spans="1:6" ht="15.6" customHeight="1">
      <c r="A1314" s="12" t="s">
        <v>2415</v>
      </c>
      <c r="B1314" s="2">
        <v>7</v>
      </c>
      <c r="C1314" s="2" t="s">
        <v>2275</v>
      </c>
      <c r="D1314" s="2" t="s">
        <v>1370</v>
      </c>
      <c r="E1314" s="2" t="s">
        <v>1425</v>
      </c>
      <c r="F1314" s="2" t="s">
        <v>7</v>
      </c>
    </row>
    <row r="1315" spans="1:6" ht="15.6" customHeight="1">
      <c r="A1315" s="12" t="s">
        <v>2415</v>
      </c>
      <c r="B1315" s="2">
        <v>7</v>
      </c>
      <c r="C1315" s="2" t="s">
        <v>2276</v>
      </c>
      <c r="D1315" s="2" t="s">
        <v>1382</v>
      </c>
      <c r="E1315" s="2" t="s">
        <v>1387</v>
      </c>
      <c r="F1315" s="2" t="s">
        <v>7</v>
      </c>
    </row>
    <row r="1316" spans="1:6" ht="15.6" customHeight="1">
      <c r="A1316" s="12" t="s">
        <v>2415</v>
      </c>
      <c r="B1316" s="2">
        <v>7</v>
      </c>
      <c r="C1316" s="2" t="s">
        <v>2278</v>
      </c>
      <c r="D1316" s="2" t="s">
        <v>1363</v>
      </c>
      <c r="E1316" s="2" t="s">
        <v>1364</v>
      </c>
      <c r="F1316" s="2" t="s">
        <v>7</v>
      </c>
    </row>
    <row r="1317" spans="1:6" ht="15.6" customHeight="1">
      <c r="A1317" s="12" t="s">
        <v>2415</v>
      </c>
      <c r="B1317" s="2">
        <v>7</v>
      </c>
      <c r="C1317" s="2" t="s">
        <v>2279</v>
      </c>
      <c r="D1317" s="2" t="s">
        <v>1363</v>
      </c>
      <c r="E1317" s="2" t="s">
        <v>1364</v>
      </c>
      <c r="F1317" s="2" t="s">
        <v>7</v>
      </c>
    </row>
    <row r="1318" spans="1:6" ht="15.6" customHeight="1">
      <c r="A1318" s="12" t="s">
        <v>2415</v>
      </c>
      <c r="B1318" s="2">
        <v>7</v>
      </c>
      <c r="C1318" s="2" t="s">
        <v>2283</v>
      </c>
      <c r="D1318" s="2" t="s">
        <v>1363</v>
      </c>
      <c r="E1318" s="2" t="s">
        <v>1364</v>
      </c>
      <c r="F1318" s="2" t="s">
        <v>7</v>
      </c>
    </row>
    <row r="1319" spans="1:6" ht="15.6" customHeight="1">
      <c r="A1319" s="12" t="s">
        <v>2415</v>
      </c>
      <c r="B1319" s="2">
        <v>7</v>
      </c>
      <c r="C1319" s="2" t="s">
        <v>2284</v>
      </c>
      <c r="D1319" s="2" t="s">
        <v>1370</v>
      </c>
      <c r="E1319" s="2" t="s">
        <v>1376</v>
      </c>
      <c r="F1319" s="2" t="s">
        <v>7</v>
      </c>
    </row>
    <row r="1320" spans="1:6" ht="15.6" customHeight="1">
      <c r="A1320" s="12" t="s">
        <v>2415</v>
      </c>
      <c r="B1320" s="2">
        <v>7</v>
      </c>
      <c r="C1320" s="2" t="s">
        <v>2286</v>
      </c>
      <c r="D1320" s="2" t="s">
        <v>1370</v>
      </c>
      <c r="E1320" s="2" t="s">
        <v>1364</v>
      </c>
      <c r="F1320" s="2" t="s">
        <v>7</v>
      </c>
    </row>
    <row r="1321" spans="1:6" ht="15.6" customHeight="1">
      <c r="A1321" s="12" t="s">
        <v>2415</v>
      </c>
      <c r="B1321" s="2">
        <v>7</v>
      </c>
      <c r="C1321" s="2" t="s">
        <v>2289</v>
      </c>
      <c r="D1321" s="2" t="s">
        <v>1370</v>
      </c>
      <c r="E1321" s="2" t="s">
        <v>1383</v>
      </c>
      <c r="F1321" s="2" t="s">
        <v>7</v>
      </c>
    </row>
    <row r="1322" spans="1:6" ht="15.6" customHeight="1">
      <c r="A1322" s="12" t="s">
        <v>2415</v>
      </c>
      <c r="B1322" s="2">
        <v>7</v>
      </c>
      <c r="C1322" s="2" t="s">
        <v>2292</v>
      </c>
      <c r="D1322" s="2" t="s">
        <v>1363</v>
      </c>
      <c r="E1322" s="2" t="s">
        <v>1364</v>
      </c>
      <c r="F1322" s="2" t="s">
        <v>7</v>
      </c>
    </row>
    <row r="1323" spans="1:6" ht="15.6" customHeight="1">
      <c r="A1323" s="12" t="s">
        <v>2415</v>
      </c>
      <c r="B1323" s="2">
        <v>7</v>
      </c>
      <c r="C1323" s="2" t="s">
        <v>2293</v>
      </c>
      <c r="D1323" s="2" t="s">
        <v>1370</v>
      </c>
      <c r="E1323" s="2" t="s">
        <v>1431</v>
      </c>
      <c r="F1323" s="2" t="s">
        <v>7</v>
      </c>
    </row>
    <row r="1324" spans="1:6" ht="15.6" customHeight="1">
      <c r="A1324" s="12" t="s">
        <v>2415</v>
      </c>
      <c r="B1324" s="2">
        <v>7</v>
      </c>
      <c r="C1324" s="2" t="s">
        <v>2300</v>
      </c>
      <c r="D1324" s="2" t="s">
        <v>1382</v>
      </c>
      <c r="E1324" s="2" t="s">
        <v>1424</v>
      </c>
      <c r="F1324" s="2" t="s">
        <v>7</v>
      </c>
    </row>
    <row r="1325" spans="1:6" ht="15.6" customHeight="1">
      <c r="A1325" s="12" t="s">
        <v>2415</v>
      </c>
      <c r="B1325" s="2">
        <v>7</v>
      </c>
      <c r="C1325" s="2" t="s">
        <v>2303</v>
      </c>
      <c r="D1325" s="2" t="s">
        <v>1669</v>
      </c>
      <c r="E1325" s="2" t="s">
        <v>1371</v>
      </c>
      <c r="F1325" s="2" t="s">
        <v>7</v>
      </c>
    </row>
    <row r="1326" spans="1:6" ht="15.6" customHeight="1">
      <c r="A1326" s="12" t="s">
        <v>2415</v>
      </c>
      <c r="B1326" s="2">
        <v>7</v>
      </c>
      <c r="C1326" s="2" t="s">
        <v>2309</v>
      </c>
      <c r="D1326" s="2" t="s">
        <v>1382</v>
      </c>
      <c r="E1326" s="2" t="s">
        <v>1387</v>
      </c>
      <c r="F1326" s="2" t="s">
        <v>7</v>
      </c>
    </row>
    <row r="1327" spans="1:6" ht="15.6" customHeight="1">
      <c r="A1327" s="12" t="s">
        <v>2415</v>
      </c>
      <c r="B1327" s="2">
        <v>7</v>
      </c>
      <c r="C1327" s="2" t="s">
        <v>2310</v>
      </c>
      <c r="D1327" s="2" t="s">
        <v>1382</v>
      </c>
      <c r="E1327" s="2" t="s">
        <v>1387</v>
      </c>
      <c r="F1327" s="2" t="s">
        <v>7</v>
      </c>
    </row>
    <row r="1328" spans="1:6" ht="15.6" customHeight="1">
      <c r="A1328" s="12" t="s">
        <v>2415</v>
      </c>
      <c r="B1328" s="2">
        <v>7</v>
      </c>
      <c r="C1328" s="2" t="s">
        <v>2315</v>
      </c>
      <c r="D1328" s="2" t="s">
        <v>1370</v>
      </c>
      <c r="E1328" s="2" t="s">
        <v>1383</v>
      </c>
      <c r="F1328" s="2" t="s">
        <v>7</v>
      </c>
    </row>
    <row r="1329" spans="1:6" ht="15.6" customHeight="1">
      <c r="A1329" s="12" t="s">
        <v>2415</v>
      </c>
      <c r="B1329" s="2">
        <v>7</v>
      </c>
      <c r="C1329" s="2" t="s">
        <v>2316</v>
      </c>
      <c r="D1329" s="2" t="s">
        <v>1382</v>
      </c>
      <c r="E1329" s="2" t="s">
        <v>1424</v>
      </c>
      <c r="F1329" s="2" t="s">
        <v>7</v>
      </c>
    </row>
    <row r="1330" spans="1:6" ht="15.6" customHeight="1">
      <c r="A1330" s="12" t="s">
        <v>2415</v>
      </c>
      <c r="B1330" s="2">
        <v>7</v>
      </c>
      <c r="C1330" s="2" t="s">
        <v>2317</v>
      </c>
      <c r="D1330" s="2" t="s">
        <v>1370</v>
      </c>
      <c r="E1330" s="2" t="s">
        <v>1376</v>
      </c>
      <c r="F1330" s="2" t="s">
        <v>7</v>
      </c>
    </row>
    <row r="1331" spans="1:6" ht="15.6" customHeight="1">
      <c r="A1331" s="12" t="s">
        <v>2415</v>
      </c>
      <c r="B1331" s="2">
        <v>7</v>
      </c>
      <c r="C1331" s="2" t="s">
        <v>2318</v>
      </c>
      <c r="D1331" s="2" t="s">
        <v>1370</v>
      </c>
      <c r="E1331" s="2" t="s">
        <v>1376</v>
      </c>
      <c r="F1331" s="2" t="s">
        <v>7</v>
      </c>
    </row>
    <row r="1332" spans="1:6" ht="15.6" customHeight="1">
      <c r="A1332" s="12" t="s">
        <v>2415</v>
      </c>
      <c r="B1332" s="2">
        <v>7</v>
      </c>
      <c r="C1332" s="2" t="s">
        <v>2322</v>
      </c>
      <c r="D1332" s="2" t="s">
        <v>1370</v>
      </c>
      <c r="E1332" s="2" t="s">
        <v>1383</v>
      </c>
      <c r="F1332" s="2" t="s">
        <v>7</v>
      </c>
    </row>
    <row r="1333" spans="1:6" ht="15.6" customHeight="1">
      <c r="A1333" s="12" t="s">
        <v>2415</v>
      </c>
      <c r="B1333" s="2">
        <v>7</v>
      </c>
      <c r="C1333" s="2" t="s">
        <v>2332</v>
      </c>
      <c r="D1333" s="2" t="s">
        <v>1382</v>
      </c>
      <c r="E1333" s="2" t="s">
        <v>1383</v>
      </c>
      <c r="F1333" s="2" t="s">
        <v>7</v>
      </c>
    </row>
    <row r="1334" spans="1:6" ht="15.6" customHeight="1">
      <c r="A1334" s="12" t="s">
        <v>2415</v>
      </c>
      <c r="B1334" s="2">
        <v>7</v>
      </c>
      <c r="C1334" s="2" t="s">
        <v>2334</v>
      </c>
      <c r="D1334" s="2" t="s">
        <v>1370</v>
      </c>
      <c r="E1334" s="2" t="s">
        <v>1376</v>
      </c>
      <c r="F1334" s="2" t="s">
        <v>7</v>
      </c>
    </row>
    <row r="1335" spans="1:6" ht="15.6" customHeight="1">
      <c r="A1335" s="12" t="s">
        <v>2415</v>
      </c>
      <c r="B1335" s="2">
        <v>7</v>
      </c>
      <c r="C1335" s="2" t="s">
        <v>2335</v>
      </c>
      <c r="D1335" s="2" t="s">
        <v>1363</v>
      </c>
      <c r="E1335" s="2" t="s">
        <v>1364</v>
      </c>
      <c r="F1335" s="2" t="s">
        <v>7</v>
      </c>
    </row>
    <row r="1336" spans="1:6" ht="15.6" customHeight="1">
      <c r="A1336" s="12" t="s">
        <v>2415</v>
      </c>
      <c r="B1336" s="2">
        <v>7</v>
      </c>
      <c r="C1336" s="2" t="s">
        <v>2351</v>
      </c>
      <c r="D1336" s="2" t="s">
        <v>1370</v>
      </c>
      <c r="E1336" s="2" t="s">
        <v>1425</v>
      </c>
      <c r="F1336" s="2" t="s">
        <v>7</v>
      </c>
    </row>
    <row r="1337" spans="1:6" ht="15.6" customHeight="1">
      <c r="A1337" s="12" t="s">
        <v>2415</v>
      </c>
      <c r="B1337" s="2">
        <v>7</v>
      </c>
      <c r="C1337" s="2" t="s">
        <v>2353</v>
      </c>
      <c r="D1337" s="2" t="s">
        <v>1669</v>
      </c>
      <c r="E1337" s="2" t="s">
        <v>1383</v>
      </c>
      <c r="F1337" s="2" t="s">
        <v>7</v>
      </c>
    </row>
    <row r="1338" spans="1:6" ht="15.6" customHeight="1">
      <c r="A1338" s="12" t="s">
        <v>2415</v>
      </c>
      <c r="B1338" s="2">
        <v>7</v>
      </c>
      <c r="C1338" s="2" t="s">
        <v>2356</v>
      </c>
      <c r="D1338" s="2" t="s">
        <v>1669</v>
      </c>
      <c r="E1338" s="2" t="s">
        <v>1364</v>
      </c>
      <c r="F1338" s="2" t="s">
        <v>7</v>
      </c>
    </row>
    <row r="1339" spans="1:6" ht="15.6" customHeight="1">
      <c r="A1339" s="12" t="s">
        <v>2415</v>
      </c>
      <c r="B1339" s="2">
        <v>7</v>
      </c>
      <c r="C1339" s="2" t="s">
        <v>2357</v>
      </c>
      <c r="D1339" s="2" t="s">
        <v>1370</v>
      </c>
      <c r="E1339" s="2" t="s">
        <v>1425</v>
      </c>
      <c r="F1339" s="2" t="s">
        <v>7</v>
      </c>
    </row>
    <row r="1340" spans="1:6" ht="15.6" customHeight="1">
      <c r="A1340" s="12" t="s">
        <v>2415</v>
      </c>
      <c r="B1340" s="2">
        <v>7</v>
      </c>
      <c r="C1340" s="2" t="s">
        <v>2358</v>
      </c>
      <c r="D1340" s="2" t="s">
        <v>1370</v>
      </c>
      <c r="E1340" s="2" t="s">
        <v>1425</v>
      </c>
      <c r="F1340" s="2" t="s">
        <v>7</v>
      </c>
    </row>
    <row r="1341" spans="1:6" ht="15.6" customHeight="1">
      <c r="A1341" s="12" t="s">
        <v>2415</v>
      </c>
      <c r="B1341" s="2">
        <v>7</v>
      </c>
      <c r="C1341" s="2" t="s">
        <v>2363</v>
      </c>
      <c r="D1341" s="2" t="s">
        <v>1370</v>
      </c>
      <c r="E1341" s="2" t="s">
        <v>1425</v>
      </c>
      <c r="F1341" s="2" t="s">
        <v>7</v>
      </c>
    </row>
    <row r="1342" spans="1:6" ht="15.6" customHeight="1">
      <c r="A1342" s="12" t="s">
        <v>2415</v>
      </c>
      <c r="B1342" s="2">
        <v>7</v>
      </c>
      <c r="C1342" s="2" t="s">
        <v>2368</v>
      </c>
      <c r="D1342" s="2" t="s">
        <v>1363</v>
      </c>
      <c r="E1342" s="2" t="s">
        <v>1391</v>
      </c>
      <c r="F1342" s="2" t="s">
        <v>7</v>
      </c>
    </row>
    <row r="1343" spans="1:6" ht="15.6" customHeight="1">
      <c r="A1343" s="12" t="s">
        <v>2415</v>
      </c>
      <c r="B1343" s="2">
        <v>7</v>
      </c>
      <c r="C1343" s="2" t="s">
        <v>2369</v>
      </c>
      <c r="D1343" s="2" t="s">
        <v>1370</v>
      </c>
      <c r="E1343" s="2" t="s">
        <v>1425</v>
      </c>
      <c r="F1343" s="2" t="s">
        <v>7</v>
      </c>
    </row>
    <row r="1344" spans="1:6" ht="15.6" customHeight="1">
      <c r="A1344" s="12" t="s">
        <v>2415</v>
      </c>
      <c r="B1344" s="2">
        <v>7</v>
      </c>
      <c r="C1344" s="2" t="s">
        <v>2370</v>
      </c>
      <c r="D1344" s="2" t="s">
        <v>1370</v>
      </c>
      <c r="E1344" s="2" t="s">
        <v>1376</v>
      </c>
      <c r="F1344" s="2" t="s">
        <v>7</v>
      </c>
    </row>
    <row r="1345" spans="1:6" ht="15.6" customHeight="1">
      <c r="A1345" s="12" t="s">
        <v>2415</v>
      </c>
      <c r="B1345" s="2">
        <v>7</v>
      </c>
      <c r="C1345" s="2" t="s">
        <v>2371</v>
      </c>
      <c r="D1345" s="2" t="s">
        <v>1370</v>
      </c>
      <c r="E1345" s="2" t="s">
        <v>1376</v>
      </c>
      <c r="F1345" s="2" t="s">
        <v>7</v>
      </c>
    </row>
    <row r="1346" spans="1:6" ht="15.6" customHeight="1">
      <c r="A1346" s="12" t="s">
        <v>2415</v>
      </c>
      <c r="B1346" s="2">
        <v>7</v>
      </c>
      <c r="C1346" s="2" t="s">
        <v>2372</v>
      </c>
      <c r="D1346" s="2" t="s">
        <v>1370</v>
      </c>
      <c r="E1346" s="2" t="s">
        <v>1376</v>
      </c>
      <c r="F1346" s="2" t="s">
        <v>7</v>
      </c>
    </row>
    <row r="1347" spans="1:6" ht="15.6" customHeight="1">
      <c r="A1347" s="12" t="s">
        <v>2415</v>
      </c>
      <c r="B1347" s="2">
        <v>7</v>
      </c>
      <c r="C1347" s="2" t="s">
        <v>2378</v>
      </c>
      <c r="D1347" s="2" t="s">
        <v>1370</v>
      </c>
      <c r="E1347" s="2" t="s">
        <v>1376</v>
      </c>
      <c r="F1347" s="2" t="s">
        <v>7</v>
      </c>
    </row>
    <row r="1348" spans="1:6" ht="15.6" customHeight="1">
      <c r="A1348" s="12" t="s">
        <v>2415</v>
      </c>
      <c r="B1348" s="2">
        <v>7</v>
      </c>
      <c r="C1348" s="2" t="s">
        <v>2379</v>
      </c>
      <c r="D1348" s="2" t="s">
        <v>1370</v>
      </c>
      <c r="E1348" s="2" t="s">
        <v>1376</v>
      </c>
      <c r="F1348" s="2" t="s">
        <v>7</v>
      </c>
    </row>
    <row r="1349" spans="1:6" ht="15.6" customHeight="1">
      <c r="A1349" s="12" t="s">
        <v>2415</v>
      </c>
      <c r="B1349" s="2">
        <v>7</v>
      </c>
      <c r="C1349" s="2" t="s">
        <v>2380</v>
      </c>
      <c r="D1349" s="2" t="s">
        <v>1370</v>
      </c>
      <c r="E1349" s="2" t="s">
        <v>1383</v>
      </c>
      <c r="F1349" s="2" t="s">
        <v>7</v>
      </c>
    </row>
    <row r="1350" spans="1:6" ht="15.6" customHeight="1">
      <c r="A1350" s="12" t="s">
        <v>2415</v>
      </c>
      <c r="B1350" s="2">
        <v>7</v>
      </c>
      <c r="C1350" s="2" t="s">
        <v>2381</v>
      </c>
      <c r="D1350" s="2" t="s">
        <v>1370</v>
      </c>
      <c r="E1350" s="2" t="s">
        <v>1431</v>
      </c>
      <c r="F1350" s="2" t="s">
        <v>7</v>
      </c>
    </row>
    <row r="1351" spans="1:6" ht="15.6" customHeight="1">
      <c r="A1351" s="12" t="s">
        <v>2415</v>
      </c>
      <c r="B1351" s="2">
        <v>7</v>
      </c>
      <c r="C1351" s="2" t="s">
        <v>2238</v>
      </c>
      <c r="D1351" s="2" t="s">
        <v>1363</v>
      </c>
      <c r="E1351" s="2" t="s">
        <v>1387</v>
      </c>
      <c r="F1351" s="2" t="s">
        <v>7</v>
      </c>
    </row>
    <row r="1352" spans="1:6" ht="15.6" customHeight="1">
      <c r="A1352" s="12" t="s">
        <v>2415</v>
      </c>
      <c r="B1352" s="2">
        <v>7</v>
      </c>
      <c r="C1352" s="2" t="s">
        <v>2239</v>
      </c>
      <c r="D1352" s="2" t="s">
        <v>1363</v>
      </c>
      <c r="E1352" s="2" t="s">
        <v>1387</v>
      </c>
      <c r="F1352" s="2" t="s">
        <v>7</v>
      </c>
    </row>
    <row r="1353" spans="1:6" ht="15.6" customHeight="1">
      <c r="A1353" s="12" t="s">
        <v>2415</v>
      </c>
      <c r="B1353" s="2">
        <v>7</v>
      </c>
      <c r="C1353" s="2" t="s">
        <v>2240</v>
      </c>
      <c r="D1353" s="2" t="s">
        <v>1363</v>
      </c>
      <c r="E1353" s="2" t="s">
        <v>1387</v>
      </c>
      <c r="F1353" s="2" t="s">
        <v>7</v>
      </c>
    </row>
    <row r="1354" spans="1:6" ht="15.6" customHeight="1">
      <c r="A1354" s="12" t="s">
        <v>2407</v>
      </c>
      <c r="B1354" s="12">
        <v>7</v>
      </c>
      <c r="C1354" s="2" t="s">
        <v>228</v>
      </c>
      <c r="D1354" s="2" t="s">
        <v>1370</v>
      </c>
      <c r="E1354" s="2" t="s">
        <v>1445</v>
      </c>
      <c r="F1354" s="2" t="s">
        <v>1</v>
      </c>
    </row>
    <row r="1355" spans="1:6" ht="15.6" customHeight="1">
      <c r="A1355" s="12" t="s">
        <v>2407</v>
      </c>
      <c r="B1355" s="12">
        <v>7</v>
      </c>
      <c r="C1355" s="2" t="s">
        <v>956</v>
      </c>
      <c r="D1355" s="2" t="s">
        <v>1382</v>
      </c>
      <c r="E1355" s="2" t="s">
        <v>1445</v>
      </c>
      <c r="F1355" s="2" t="s">
        <v>1</v>
      </c>
    </row>
    <row r="1356" spans="1:6" ht="15.6" customHeight="1">
      <c r="A1356" s="12" t="s">
        <v>2407</v>
      </c>
      <c r="B1356" s="12">
        <v>7</v>
      </c>
      <c r="C1356" s="2" t="s">
        <v>957</v>
      </c>
      <c r="D1356" s="2" t="s">
        <v>1370</v>
      </c>
      <c r="E1356" s="2" t="s">
        <v>1445</v>
      </c>
      <c r="F1356" s="2" t="s">
        <v>1</v>
      </c>
    </row>
    <row r="1357" spans="1:6" ht="15.6" customHeight="1">
      <c r="A1357" s="12" t="s">
        <v>2407</v>
      </c>
      <c r="B1357" s="12">
        <v>7</v>
      </c>
      <c r="C1357" s="2" t="s">
        <v>959</v>
      </c>
      <c r="D1357" s="2" t="s">
        <v>1382</v>
      </c>
      <c r="E1357" s="2" t="s">
        <v>1445</v>
      </c>
      <c r="F1357" s="2" t="s">
        <v>1</v>
      </c>
    </row>
    <row r="1358" spans="1:6" ht="15.6" customHeight="1">
      <c r="A1358" s="12" t="s">
        <v>2407</v>
      </c>
      <c r="B1358" s="12">
        <v>7</v>
      </c>
      <c r="C1358" s="2" t="s">
        <v>1349</v>
      </c>
      <c r="D1358" s="2" t="s">
        <v>1370</v>
      </c>
      <c r="E1358" s="2" t="s">
        <v>1445</v>
      </c>
      <c r="F1358" s="2" t="s">
        <v>1</v>
      </c>
    </row>
    <row r="1359" spans="1:6" ht="15.6" customHeight="1">
      <c r="A1359" s="12" t="s">
        <v>2411</v>
      </c>
      <c r="B1359" s="12">
        <v>8</v>
      </c>
      <c r="C1359" s="2" t="s">
        <v>749</v>
      </c>
      <c r="D1359" s="2" t="s">
        <v>1378</v>
      </c>
      <c r="E1359" s="2" t="s">
        <v>1364</v>
      </c>
      <c r="F1359" s="2" t="s">
        <v>7</v>
      </c>
    </row>
    <row r="1360" spans="1:6" ht="15.6" customHeight="1">
      <c r="A1360" s="12" t="s">
        <v>2421</v>
      </c>
      <c r="B1360" s="12">
        <v>3</v>
      </c>
      <c r="C1360" s="2" t="s">
        <v>255</v>
      </c>
      <c r="D1360" s="2" t="s">
        <v>1370</v>
      </c>
      <c r="E1360" s="2" t="s">
        <v>1371</v>
      </c>
      <c r="F1360" s="2" t="s">
        <v>7</v>
      </c>
    </row>
    <row r="1361" spans="1:6" ht="15.6" customHeight="1">
      <c r="A1361" s="12" t="s">
        <v>2421</v>
      </c>
      <c r="B1361" s="12">
        <v>3</v>
      </c>
      <c r="C1361" s="2" t="s">
        <v>256</v>
      </c>
      <c r="D1361" s="2" t="s">
        <v>1370</v>
      </c>
      <c r="E1361" s="2" t="s">
        <v>1371</v>
      </c>
      <c r="F1361" s="2" t="s">
        <v>7</v>
      </c>
    </row>
    <row r="1362" spans="1:6" ht="15.6" customHeight="1">
      <c r="A1362" s="12" t="s">
        <v>2419</v>
      </c>
      <c r="B1362" s="12">
        <v>2</v>
      </c>
      <c r="C1362" s="2" t="s">
        <v>2523</v>
      </c>
      <c r="D1362" s="2" t="s">
        <v>1382</v>
      </c>
      <c r="E1362" s="2" t="s">
        <v>1981</v>
      </c>
      <c r="F1362" s="2" t="s">
        <v>11</v>
      </c>
    </row>
    <row r="1363" spans="1:6" ht="15.6" customHeight="1">
      <c r="A1363" s="12" t="s">
        <v>2419</v>
      </c>
      <c r="B1363" s="12">
        <v>2</v>
      </c>
      <c r="C1363" s="2" t="s">
        <v>1282</v>
      </c>
      <c r="D1363" s="2" t="s">
        <v>1363</v>
      </c>
      <c r="E1363" s="2" t="s">
        <v>1371</v>
      </c>
      <c r="F1363" s="2" t="s">
        <v>7</v>
      </c>
    </row>
    <row r="1364" spans="1:6" ht="15.6" customHeight="1">
      <c r="A1364" s="12" t="s">
        <v>2422</v>
      </c>
      <c r="B1364" s="12">
        <v>1</v>
      </c>
      <c r="C1364" s="2" t="s">
        <v>267</v>
      </c>
      <c r="D1364" s="2" t="s">
        <v>1435</v>
      </c>
      <c r="E1364" s="2" t="s">
        <v>1447</v>
      </c>
      <c r="F1364" s="2" t="s">
        <v>5</v>
      </c>
    </row>
    <row r="1365" spans="1:6" ht="15.6" customHeight="1">
      <c r="A1365" s="12" t="s">
        <v>2422</v>
      </c>
      <c r="B1365" s="12">
        <v>1</v>
      </c>
      <c r="C1365" s="2" t="s">
        <v>295</v>
      </c>
      <c r="D1365" s="2" t="s">
        <v>1435</v>
      </c>
      <c r="E1365" s="2" t="s">
        <v>1447</v>
      </c>
      <c r="F1365" s="2" t="s">
        <v>5</v>
      </c>
    </row>
    <row r="1366" spans="1:6" ht="15.6" customHeight="1">
      <c r="A1366" s="12" t="s">
        <v>2422</v>
      </c>
      <c r="B1366" s="12">
        <v>1</v>
      </c>
      <c r="C1366" s="2" t="s">
        <v>984</v>
      </c>
      <c r="D1366" s="2" t="s">
        <v>1378</v>
      </c>
      <c r="E1366" s="2" t="s">
        <v>1383</v>
      </c>
      <c r="F1366" s="2" t="s">
        <v>5</v>
      </c>
    </row>
    <row r="1367" spans="1:6" ht="15.6" customHeight="1">
      <c r="A1367" s="12" t="s">
        <v>2422</v>
      </c>
      <c r="B1367" s="12">
        <v>1</v>
      </c>
      <c r="C1367" s="2" t="s">
        <v>1247</v>
      </c>
      <c r="D1367" s="2" t="s">
        <v>1378</v>
      </c>
      <c r="E1367" s="2" t="s">
        <v>1383</v>
      </c>
      <c r="F1367" s="2" t="s">
        <v>5</v>
      </c>
    </row>
    <row r="1368" spans="1:6" ht="15.6" customHeight="1">
      <c r="A1368" s="12" t="s">
        <v>2423</v>
      </c>
      <c r="B1368" s="12">
        <v>1</v>
      </c>
      <c r="C1368" s="2" t="s">
        <v>254</v>
      </c>
      <c r="D1368" s="2" t="s">
        <v>1435</v>
      </c>
      <c r="E1368" s="2" t="s">
        <v>1383</v>
      </c>
      <c r="F1368" s="2" t="s">
        <v>11</v>
      </c>
    </row>
    <row r="1369" spans="1:6" ht="15.6" customHeight="1">
      <c r="A1369" s="12" t="s">
        <v>2420</v>
      </c>
      <c r="B1369" s="12">
        <v>2</v>
      </c>
      <c r="C1369" s="2" t="s">
        <v>21</v>
      </c>
      <c r="D1369" s="2" t="s">
        <v>1378</v>
      </c>
      <c r="E1369" s="2" t="s">
        <v>1371</v>
      </c>
      <c r="F1369" s="2" t="s">
        <v>7</v>
      </c>
    </row>
    <row r="1370" spans="1:6" ht="15.6" customHeight="1">
      <c r="A1370" s="12" t="s">
        <v>2420</v>
      </c>
      <c r="B1370" s="12">
        <v>2</v>
      </c>
      <c r="C1370" s="2" t="s">
        <v>1767</v>
      </c>
      <c r="D1370" s="2" t="s">
        <v>1378</v>
      </c>
      <c r="E1370" s="2" t="s">
        <v>1371</v>
      </c>
      <c r="F1370" s="2" t="s">
        <v>7</v>
      </c>
    </row>
    <row r="1371" spans="1:6" ht="15.6" customHeight="1">
      <c r="A1371" s="12" t="s">
        <v>2420</v>
      </c>
      <c r="B1371" s="12">
        <v>2</v>
      </c>
      <c r="C1371" s="2" t="s">
        <v>238</v>
      </c>
      <c r="D1371" s="2" t="s">
        <v>1435</v>
      </c>
      <c r="E1371" s="2" t="s">
        <v>1371</v>
      </c>
      <c r="F1371" s="2" t="s">
        <v>7</v>
      </c>
    </row>
    <row r="1372" spans="1:6" ht="15.6" customHeight="1">
      <c r="A1372" s="12" t="s">
        <v>2420</v>
      </c>
      <c r="B1372" s="12">
        <v>2</v>
      </c>
      <c r="C1372" s="2" t="s">
        <v>485</v>
      </c>
      <c r="D1372" s="2" t="s">
        <v>1370</v>
      </c>
      <c r="E1372" s="2" t="s">
        <v>1371</v>
      </c>
      <c r="F1372" s="2" t="s">
        <v>7</v>
      </c>
    </row>
    <row r="1373" spans="1:6" ht="15.6" customHeight="1">
      <c r="A1373" s="12" t="s">
        <v>2420</v>
      </c>
      <c r="B1373" s="12">
        <v>2</v>
      </c>
      <c r="C1373" s="2" t="s">
        <v>1245</v>
      </c>
      <c r="D1373" s="2" t="s">
        <v>1370</v>
      </c>
      <c r="E1373" s="2" t="s">
        <v>1371</v>
      </c>
      <c r="F1373" s="2" t="s">
        <v>7</v>
      </c>
    </row>
    <row r="1374" spans="1:6" ht="15.6" customHeight="1">
      <c r="A1374" s="12" t="s">
        <v>2516</v>
      </c>
      <c r="B1374" s="12">
        <v>8</v>
      </c>
      <c r="C1374" s="2" t="s">
        <v>2495</v>
      </c>
      <c r="D1374" s="2" t="s">
        <v>1382</v>
      </c>
      <c r="E1374" s="2" t="s">
        <v>1391</v>
      </c>
      <c r="F1374" s="2" t="s">
        <v>11</v>
      </c>
    </row>
    <row r="1375" spans="1:6" ht="15.6" customHeight="1">
      <c r="A1375" s="12" t="s">
        <v>2516</v>
      </c>
      <c r="B1375" s="12">
        <v>8</v>
      </c>
      <c r="C1375" s="2" t="s">
        <v>2506</v>
      </c>
      <c r="D1375" s="2" t="s">
        <v>1382</v>
      </c>
      <c r="E1375" s="2" t="s">
        <v>1371</v>
      </c>
      <c r="F1375" s="2" t="s">
        <v>11</v>
      </c>
    </row>
    <row r="1376" spans="1:6" ht="15.6" customHeight="1">
      <c r="A1376" s="12" t="s">
        <v>2516</v>
      </c>
      <c r="B1376" s="12">
        <v>8</v>
      </c>
      <c r="C1376" s="2" t="s">
        <v>2497</v>
      </c>
      <c r="D1376" s="2" t="s">
        <v>1382</v>
      </c>
      <c r="E1376" s="2" t="s">
        <v>1371</v>
      </c>
      <c r="F1376" s="2" t="s">
        <v>11</v>
      </c>
    </row>
    <row r="1377" spans="1:6" ht="15.6" customHeight="1">
      <c r="A1377" s="12" t="s">
        <v>2516</v>
      </c>
      <c r="B1377" s="12">
        <v>9</v>
      </c>
      <c r="C1377" s="2" t="s">
        <v>2494</v>
      </c>
      <c r="D1377" s="2" t="s">
        <v>1382</v>
      </c>
      <c r="E1377" s="2" t="s">
        <v>1391</v>
      </c>
      <c r="F1377" s="2" t="s">
        <v>7</v>
      </c>
    </row>
    <row r="1378" spans="1:6" ht="15.6" customHeight="1">
      <c r="A1378" s="12" t="s">
        <v>2516</v>
      </c>
      <c r="B1378" s="12">
        <v>9</v>
      </c>
      <c r="C1378" s="2" t="s">
        <v>2496</v>
      </c>
      <c r="D1378" s="2" t="s">
        <v>1382</v>
      </c>
      <c r="E1378" s="2" t="s">
        <v>1371</v>
      </c>
      <c r="F1378" s="2" t="s">
        <v>7</v>
      </c>
    </row>
    <row r="1379" spans="1:6" ht="15.6" customHeight="1">
      <c r="A1379" s="12" t="s">
        <v>2516</v>
      </c>
      <c r="B1379" s="12">
        <v>9</v>
      </c>
      <c r="C1379" s="2" t="s">
        <v>2493</v>
      </c>
      <c r="D1379" s="2" t="s">
        <v>1382</v>
      </c>
      <c r="E1379" s="2" t="s">
        <v>1391</v>
      </c>
      <c r="F1379" s="2" t="s">
        <v>7</v>
      </c>
    </row>
    <row r="1380" spans="1:6" ht="15.6" customHeight="1">
      <c r="A1380" s="12" t="s">
        <v>2385</v>
      </c>
      <c r="B1380" s="12">
        <v>1</v>
      </c>
      <c r="C1380" s="2" t="s">
        <v>4</v>
      </c>
      <c r="D1380" s="2" t="s">
        <v>1378</v>
      </c>
      <c r="E1380" s="2" t="s">
        <v>1383</v>
      </c>
      <c r="F1380" s="2" t="s">
        <v>5</v>
      </c>
    </row>
    <row r="1381" spans="1:6" ht="15.6" customHeight="1">
      <c r="A1381" s="12" t="s">
        <v>2385</v>
      </c>
      <c r="B1381" s="12">
        <v>1</v>
      </c>
      <c r="C1381" s="2" t="s">
        <v>8</v>
      </c>
      <c r="D1381" s="2" t="s">
        <v>1363</v>
      </c>
      <c r="E1381" s="2" t="s">
        <v>1364</v>
      </c>
      <c r="F1381" s="2" t="s">
        <v>5</v>
      </c>
    </row>
    <row r="1382" spans="1:6" ht="15.6" customHeight="1">
      <c r="A1382" s="12" t="s">
        <v>2385</v>
      </c>
      <c r="B1382" s="12">
        <v>1</v>
      </c>
      <c r="C1382" s="2" t="s">
        <v>14</v>
      </c>
      <c r="D1382" s="2" t="s">
        <v>1363</v>
      </c>
      <c r="E1382" s="2" t="s">
        <v>1383</v>
      </c>
      <c r="F1382" s="2" t="s">
        <v>5</v>
      </c>
    </row>
    <row r="1383" spans="1:6" ht="15.6" customHeight="1">
      <c r="A1383" s="12" t="s">
        <v>2385</v>
      </c>
      <c r="B1383" s="12">
        <v>1</v>
      </c>
      <c r="C1383" s="2" t="s">
        <v>16</v>
      </c>
      <c r="D1383" s="2" t="s">
        <v>1363</v>
      </c>
      <c r="E1383" s="2" t="s">
        <v>1383</v>
      </c>
      <c r="F1383" s="2" t="s">
        <v>5</v>
      </c>
    </row>
    <row r="1384" spans="1:6" ht="15.6" customHeight="1">
      <c r="A1384" s="12" t="s">
        <v>2385</v>
      </c>
      <c r="B1384" s="12">
        <v>1</v>
      </c>
      <c r="C1384" s="2" t="s">
        <v>27</v>
      </c>
      <c r="D1384" s="2" t="s">
        <v>1382</v>
      </c>
      <c r="E1384" s="2" t="s">
        <v>1383</v>
      </c>
      <c r="F1384" s="2" t="s">
        <v>5</v>
      </c>
    </row>
    <row r="1385" spans="1:6" ht="15.6" customHeight="1">
      <c r="A1385" s="12" t="s">
        <v>2385</v>
      </c>
      <c r="B1385" s="12">
        <v>1</v>
      </c>
      <c r="C1385" s="2" t="s">
        <v>33</v>
      </c>
      <c r="D1385" s="2" t="s">
        <v>1370</v>
      </c>
      <c r="E1385" s="2" t="s">
        <v>1391</v>
      </c>
      <c r="F1385" s="2" t="s">
        <v>5</v>
      </c>
    </row>
    <row r="1386" spans="1:6" ht="15.6" customHeight="1">
      <c r="A1386" s="12" t="s">
        <v>2385</v>
      </c>
      <c r="B1386" s="12">
        <v>1</v>
      </c>
      <c r="C1386" s="2" t="s">
        <v>37</v>
      </c>
      <c r="D1386" s="2" t="s">
        <v>1370</v>
      </c>
      <c r="E1386" s="2" t="s">
        <v>1425</v>
      </c>
      <c r="F1386" s="2" t="s">
        <v>5</v>
      </c>
    </row>
    <row r="1387" spans="1:6" ht="15.6" customHeight="1">
      <c r="A1387" s="12" t="s">
        <v>2385</v>
      </c>
      <c r="B1387" s="12">
        <v>1</v>
      </c>
      <c r="C1387" s="2" t="s">
        <v>40</v>
      </c>
      <c r="D1387" s="2" t="s">
        <v>1370</v>
      </c>
      <c r="E1387" s="2" t="s">
        <v>1447</v>
      </c>
      <c r="F1387" s="2" t="s">
        <v>5</v>
      </c>
    </row>
    <row r="1388" spans="1:6" ht="15.6" customHeight="1">
      <c r="A1388" s="12" t="s">
        <v>2385</v>
      </c>
      <c r="B1388" s="12">
        <v>1</v>
      </c>
      <c r="C1388" s="2" t="s">
        <v>41</v>
      </c>
      <c r="D1388" s="2" t="s">
        <v>1370</v>
      </c>
      <c r="E1388" s="2" t="s">
        <v>1425</v>
      </c>
      <c r="F1388" s="2" t="s">
        <v>5</v>
      </c>
    </row>
    <row r="1389" spans="1:6" ht="15.6" customHeight="1">
      <c r="A1389" s="12" t="s">
        <v>2385</v>
      </c>
      <c r="B1389" s="12">
        <v>1</v>
      </c>
      <c r="C1389" s="2" t="s">
        <v>43</v>
      </c>
      <c r="D1389" s="2" t="s">
        <v>1378</v>
      </c>
      <c r="E1389" s="2" t="s">
        <v>1383</v>
      </c>
      <c r="F1389" s="2" t="s">
        <v>5</v>
      </c>
    </row>
    <row r="1390" spans="1:6" ht="15.6" customHeight="1">
      <c r="A1390" s="12" t="s">
        <v>2385</v>
      </c>
      <c r="B1390" s="12">
        <v>1</v>
      </c>
      <c r="C1390" s="2" t="s">
        <v>44</v>
      </c>
      <c r="D1390" s="2" t="s">
        <v>1370</v>
      </c>
      <c r="E1390" s="2" t="s">
        <v>1383</v>
      </c>
      <c r="F1390" s="2" t="s">
        <v>5</v>
      </c>
    </row>
    <row r="1391" spans="1:6" ht="15.6" customHeight="1">
      <c r="A1391" s="12" t="s">
        <v>2385</v>
      </c>
      <c r="B1391" s="12">
        <v>1</v>
      </c>
      <c r="C1391" s="2" t="s">
        <v>49</v>
      </c>
      <c r="D1391" s="2" t="s">
        <v>1370</v>
      </c>
      <c r="E1391" s="2" t="s">
        <v>1383</v>
      </c>
      <c r="F1391" s="2" t="s">
        <v>5</v>
      </c>
    </row>
    <row r="1392" spans="1:6" ht="15.6" customHeight="1">
      <c r="A1392" s="12" t="s">
        <v>2385</v>
      </c>
      <c r="B1392" s="12">
        <v>1</v>
      </c>
      <c r="C1392" s="2" t="s">
        <v>59</v>
      </c>
      <c r="D1392" s="2" t="s">
        <v>1370</v>
      </c>
      <c r="E1392" s="2" t="s">
        <v>1391</v>
      </c>
      <c r="F1392" s="2" t="s">
        <v>5</v>
      </c>
    </row>
    <row r="1393" spans="1:6" ht="15.6" customHeight="1">
      <c r="A1393" s="12" t="s">
        <v>2385</v>
      </c>
      <c r="B1393" s="12">
        <v>1</v>
      </c>
      <c r="C1393" s="2" t="s">
        <v>62</v>
      </c>
      <c r="D1393" s="2" t="s">
        <v>1363</v>
      </c>
      <c r="E1393" s="2" t="s">
        <v>1376</v>
      </c>
      <c r="F1393" s="2" t="s">
        <v>5</v>
      </c>
    </row>
    <row r="1394" spans="1:6" ht="15.6" customHeight="1">
      <c r="A1394" s="12" t="s">
        <v>2385</v>
      </c>
      <c r="B1394" s="12">
        <v>1</v>
      </c>
      <c r="C1394" s="2" t="s">
        <v>63</v>
      </c>
      <c r="D1394" s="2" t="s">
        <v>1363</v>
      </c>
      <c r="E1394" s="2" t="s">
        <v>1376</v>
      </c>
      <c r="F1394" s="2" t="s">
        <v>5</v>
      </c>
    </row>
    <row r="1395" spans="1:6" ht="15.6" customHeight="1">
      <c r="A1395" s="12" t="s">
        <v>2385</v>
      </c>
      <c r="B1395" s="12">
        <v>1</v>
      </c>
      <c r="C1395" s="2" t="s">
        <v>64</v>
      </c>
      <c r="D1395" s="2" t="s">
        <v>1363</v>
      </c>
      <c r="E1395" s="2" t="s">
        <v>1376</v>
      </c>
      <c r="F1395" s="2" t="s">
        <v>5</v>
      </c>
    </row>
    <row r="1396" spans="1:6" ht="15.6" customHeight="1">
      <c r="A1396" s="12" t="s">
        <v>2385</v>
      </c>
      <c r="B1396" s="12">
        <v>1</v>
      </c>
      <c r="C1396" s="2" t="s">
        <v>67</v>
      </c>
      <c r="D1396" s="2" t="s">
        <v>1370</v>
      </c>
      <c r="E1396" s="2" t="s">
        <v>1383</v>
      </c>
      <c r="F1396" s="2" t="s">
        <v>5</v>
      </c>
    </row>
    <row r="1397" spans="1:6" ht="15.6" customHeight="1">
      <c r="A1397" s="12" t="s">
        <v>2385</v>
      </c>
      <c r="B1397" s="12">
        <v>1</v>
      </c>
      <c r="C1397" s="2" t="s">
        <v>68</v>
      </c>
      <c r="D1397" s="2" t="s">
        <v>1382</v>
      </c>
      <c r="E1397" s="2" t="s">
        <v>1383</v>
      </c>
      <c r="F1397" s="2" t="s">
        <v>5</v>
      </c>
    </row>
    <row r="1398" spans="1:6" ht="15.6" customHeight="1">
      <c r="A1398" s="12" t="s">
        <v>2385</v>
      </c>
      <c r="B1398" s="12">
        <v>1</v>
      </c>
      <c r="C1398" s="2" t="s">
        <v>71</v>
      </c>
      <c r="D1398" s="2" t="s">
        <v>1370</v>
      </c>
      <c r="E1398" s="2" t="s">
        <v>1383</v>
      </c>
      <c r="F1398" s="2" t="s">
        <v>5</v>
      </c>
    </row>
    <row r="1399" spans="1:6" ht="15.6" customHeight="1">
      <c r="A1399" s="12" t="s">
        <v>2385</v>
      </c>
      <c r="B1399" s="12">
        <v>1</v>
      </c>
      <c r="C1399" s="2" t="s">
        <v>73</v>
      </c>
      <c r="D1399" s="2" t="s">
        <v>1370</v>
      </c>
      <c r="E1399" s="2" t="s">
        <v>1424</v>
      </c>
      <c r="F1399" s="2" t="s">
        <v>5</v>
      </c>
    </row>
    <row r="1400" spans="1:6" ht="15.6" customHeight="1">
      <c r="A1400" s="12" t="s">
        <v>2385</v>
      </c>
      <c r="B1400" s="12">
        <v>1</v>
      </c>
      <c r="C1400" s="2" t="s">
        <v>74</v>
      </c>
      <c r="D1400" s="2" t="s">
        <v>1370</v>
      </c>
      <c r="E1400" s="2" t="s">
        <v>1424</v>
      </c>
      <c r="F1400" s="2" t="s">
        <v>5</v>
      </c>
    </row>
    <row r="1401" spans="1:6" ht="15.6" customHeight="1">
      <c r="A1401" s="12" t="s">
        <v>2385</v>
      </c>
      <c r="B1401" s="12">
        <v>1</v>
      </c>
      <c r="C1401" s="2" t="s">
        <v>77</v>
      </c>
      <c r="D1401" s="2" t="s">
        <v>1370</v>
      </c>
      <c r="E1401" s="2" t="s">
        <v>1383</v>
      </c>
      <c r="F1401" s="2" t="s">
        <v>5</v>
      </c>
    </row>
    <row r="1402" spans="1:6" ht="15.6" customHeight="1">
      <c r="A1402" s="12" t="s">
        <v>2385</v>
      </c>
      <c r="B1402" s="12">
        <v>1</v>
      </c>
      <c r="C1402" s="2" t="s">
        <v>79</v>
      </c>
      <c r="D1402" s="2" t="s">
        <v>1382</v>
      </c>
      <c r="E1402" s="2" t="s">
        <v>1383</v>
      </c>
      <c r="F1402" s="2" t="s">
        <v>5</v>
      </c>
    </row>
    <row r="1403" spans="1:6" ht="15.6" customHeight="1">
      <c r="A1403" s="12" t="s">
        <v>2385</v>
      </c>
      <c r="B1403" s="12">
        <v>1</v>
      </c>
      <c r="C1403" s="2" t="s">
        <v>87</v>
      </c>
      <c r="D1403" s="2" t="s">
        <v>1363</v>
      </c>
      <c r="E1403" s="2" t="s">
        <v>1431</v>
      </c>
      <c r="F1403" s="2" t="s">
        <v>5</v>
      </c>
    </row>
    <row r="1404" spans="1:6" ht="15.6" customHeight="1">
      <c r="A1404" s="12" t="s">
        <v>2385</v>
      </c>
      <c r="B1404" s="12">
        <v>1</v>
      </c>
      <c r="C1404" s="2" t="s">
        <v>88</v>
      </c>
      <c r="D1404" s="2" t="s">
        <v>1363</v>
      </c>
      <c r="E1404" s="2" t="s">
        <v>1431</v>
      </c>
      <c r="F1404" s="2" t="s">
        <v>5</v>
      </c>
    </row>
    <row r="1405" spans="1:6" ht="15.6" customHeight="1">
      <c r="A1405" s="12" t="s">
        <v>2385</v>
      </c>
      <c r="B1405" s="12">
        <v>1</v>
      </c>
      <c r="C1405" s="2" t="s">
        <v>1766</v>
      </c>
      <c r="D1405" s="2" t="s">
        <v>1378</v>
      </c>
      <c r="E1405" s="2" t="s">
        <v>1383</v>
      </c>
      <c r="F1405" s="2" t="s">
        <v>5</v>
      </c>
    </row>
    <row r="1406" spans="1:6" ht="15.6" customHeight="1">
      <c r="A1406" s="12" t="s">
        <v>2385</v>
      </c>
      <c r="B1406" s="12">
        <v>1</v>
      </c>
      <c r="C1406" s="2" t="s">
        <v>91</v>
      </c>
      <c r="D1406" s="2" t="s">
        <v>1370</v>
      </c>
      <c r="E1406" s="2" t="s">
        <v>1447</v>
      </c>
      <c r="F1406" s="2" t="s">
        <v>5</v>
      </c>
    </row>
    <row r="1407" spans="1:6" ht="15.6" customHeight="1">
      <c r="A1407" s="12" t="s">
        <v>2385</v>
      </c>
      <c r="B1407" s="12">
        <v>1</v>
      </c>
      <c r="C1407" s="2" t="s">
        <v>95</v>
      </c>
      <c r="D1407" s="2" t="s">
        <v>1370</v>
      </c>
      <c r="E1407" s="2" t="s">
        <v>1425</v>
      </c>
      <c r="F1407" s="2" t="s">
        <v>5</v>
      </c>
    </row>
    <row r="1408" spans="1:6" ht="15.6" customHeight="1">
      <c r="A1408" s="12" t="s">
        <v>2385</v>
      </c>
      <c r="B1408" s="12">
        <v>1</v>
      </c>
      <c r="C1408" s="2" t="s">
        <v>96</v>
      </c>
      <c r="D1408" s="2" t="s">
        <v>1363</v>
      </c>
      <c r="E1408" s="2" t="s">
        <v>1391</v>
      </c>
      <c r="F1408" s="2" t="s">
        <v>5</v>
      </c>
    </row>
    <row r="1409" spans="1:6" ht="15.6" customHeight="1">
      <c r="A1409" s="12" t="s">
        <v>2385</v>
      </c>
      <c r="B1409" s="12">
        <v>1</v>
      </c>
      <c r="C1409" s="2" t="s">
        <v>97</v>
      </c>
      <c r="D1409" s="2" t="s">
        <v>1363</v>
      </c>
      <c r="E1409" s="2" t="s">
        <v>1391</v>
      </c>
      <c r="F1409" s="2" t="s">
        <v>5</v>
      </c>
    </row>
    <row r="1410" spans="1:6" ht="15.6" customHeight="1">
      <c r="A1410" s="12" t="s">
        <v>2385</v>
      </c>
      <c r="B1410" s="12">
        <v>1</v>
      </c>
      <c r="C1410" s="2" t="s">
        <v>98</v>
      </c>
      <c r="D1410" s="2" t="s">
        <v>1370</v>
      </c>
      <c r="E1410" s="2" t="s">
        <v>1391</v>
      </c>
      <c r="F1410" s="2" t="s">
        <v>5</v>
      </c>
    </row>
    <row r="1411" spans="1:6" ht="15.6" customHeight="1">
      <c r="A1411" s="12" t="s">
        <v>2385</v>
      </c>
      <c r="B1411" s="12">
        <v>1</v>
      </c>
      <c r="C1411" s="2" t="s">
        <v>117</v>
      </c>
      <c r="D1411" s="2" t="s">
        <v>1378</v>
      </c>
      <c r="E1411" s="2" t="s">
        <v>1383</v>
      </c>
      <c r="F1411" s="2" t="s">
        <v>5</v>
      </c>
    </row>
    <row r="1412" spans="1:6" ht="15.6" customHeight="1">
      <c r="A1412" s="12" t="s">
        <v>2385</v>
      </c>
      <c r="B1412" s="12">
        <v>1</v>
      </c>
      <c r="C1412" s="2" t="s">
        <v>118</v>
      </c>
      <c r="D1412" s="2" t="s">
        <v>1378</v>
      </c>
      <c r="E1412" s="2" t="s">
        <v>1383</v>
      </c>
      <c r="F1412" s="2" t="s">
        <v>5</v>
      </c>
    </row>
    <row r="1413" spans="1:6" ht="15.6" customHeight="1">
      <c r="A1413" s="12" t="s">
        <v>2385</v>
      </c>
      <c r="B1413" s="12">
        <v>1</v>
      </c>
      <c r="C1413" s="2" t="s">
        <v>119</v>
      </c>
      <c r="D1413" s="2" t="s">
        <v>1378</v>
      </c>
      <c r="E1413" s="2" t="s">
        <v>1383</v>
      </c>
      <c r="F1413" s="2" t="s">
        <v>5</v>
      </c>
    </row>
    <row r="1414" spans="1:6" ht="15.6" customHeight="1">
      <c r="A1414" s="12" t="s">
        <v>2385</v>
      </c>
      <c r="B1414" s="12">
        <v>1</v>
      </c>
      <c r="C1414" s="2" t="s">
        <v>126</v>
      </c>
      <c r="D1414" s="2" t="s">
        <v>1435</v>
      </c>
      <c r="E1414" s="2" t="s">
        <v>1383</v>
      </c>
      <c r="F1414" s="2" t="s">
        <v>5</v>
      </c>
    </row>
    <row r="1415" spans="1:6" ht="15.6" customHeight="1">
      <c r="A1415" s="12" t="s">
        <v>2385</v>
      </c>
      <c r="B1415" s="12">
        <v>1</v>
      </c>
      <c r="C1415" s="2" t="s">
        <v>132</v>
      </c>
      <c r="D1415" s="2" t="s">
        <v>1382</v>
      </c>
      <c r="E1415" s="2" t="s">
        <v>1383</v>
      </c>
      <c r="F1415" s="2" t="s">
        <v>5</v>
      </c>
    </row>
    <row r="1416" spans="1:6" ht="15.6" customHeight="1">
      <c r="A1416" s="12" t="s">
        <v>2385</v>
      </c>
      <c r="B1416" s="12">
        <v>1</v>
      </c>
      <c r="C1416" s="2" t="s">
        <v>136</v>
      </c>
      <c r="D1416" s="2" t="s">
        <v>1363</v>
      </c>
      <c r="E1416" s="2" t="s">
        <v>1376</v>
      </c>
      <c r="F1416" s="2" t="s">
        <v>5</v>
      </c>
    </row>
    <row r="1417" spans="1:6" ht="15.6" customHeight="1">
      <c r="A1417" s="12" t="s">
        <v>2385</v>
      </c>
      <c r="B1417" s="12">
        <v>1</v>
      </c>
      <c r="C1417" s="2" t="s">
        <v>141</v>
      </c>
      <c r="D1417" s="2" t="s">
        <v>1370</v>
      </c>
      <c r="E1417" s="2" t="s">
        <v>1425</v>
      </c>
      <c r="F1417" s="2" t="s">
        <v>5</v>
      </c>
    </row>
    <row r="1418" spans="1:6" ht="15.6" customHeight="1">
      <c r="A1418" s="12" t="s">
        <v>2385</v>
      </c>
      <c r="B1418" s="12">
        <v>1</v>
      </c>
      <c r="C1418" s="2" t="s">
        <v>143</v>
      </c>
      <c r="D1418" s="2" t="s">
        <v>1370</v>
      </c>
      <c r="E1418" s="2" t="s">
        <v>1431</v>
      </c>
      <c r="F1418" s="2" t="s">
        <v>5</v>
      </c>
    </row>
    <row r="1419" spans="1:6" ht="15.6" customHeight="1">
      <c r="A1419" s="12" t="s">
        <v>2385</v>
      </c>
      <c r="B1419" s="12">
        <v>1</v>
      </c>
      <c r="C1419" s="2" t="s">
        <v>146</v>
      </c>
      <c r="D1419" s="2" t="s">
        <v>1363</v>
      </c>
      <c r="E1419" s="2" t="s">
        <v>1364</v>
      </c>
      <c r="F1419" s="2" t="s">
        <v>5</v>
      </c>
    </row>
    <row r="1420" spans="1:6" ht="15.6" customHeight="1">
      <c r="A1420" s="12" t="s">
        <v>2385</v>
      </c>
      <c r="B1420" s="12">
        <v>1</v>
      </c>
      <c r="C1420" s="2" t="s">
        <v>149</v>
      </c>
      <c r="D1420" s="2" t="s">
        <v>1363</v>
      </c>
      <c r="E1420" s="2" t="s">
        <v>1364</v>
      </c>
      <c r="F1420" s="2" t="s">
        <v>5</v>
      </c>
    </row>
    <row r="1421" spans="1:6" ht="15.6" customHeight="1">
      <c r="A1421" s="12" t="s">
        <v>2385</v>
      </c>
      <c r="B1421" s="12">
        <v>1</v>
      </c>
      <c r="C1421" s="2" t="s">
        <v>153</v>
      </c>
      <c r="D1421" s="2" t="s">
        <v>1370</v>
      </c>
      <c r="E1421" s="2" t="s">
        <v>1424</v>
      </c>
      <c r="F1421" s="2" t="s">
        <v>5</v>
      </c>
    </row>
    <row r="1422" spans="1:6" ht="15.6" customHeight="1">
      <c r="A1422" s="12" t="s">
        <v>2385</v>
      </c>
      <c r="B1422" s="12">
        <v>1</v>
      </c>
      <c r="C1422" s="2" t="s">
        <v>156</v>
      </c>
      <c r="D1422" s="2" t="s">
        <v>1370</v>
      </c>
      <c r="E1422" s="2" t="s">
        <v>1425</v>
      </c>
      <c r="F1422" s="2" t="s">
        <v>5</v>
      </c>
    </row>
    <row r="1423" spans="1:6" ht="15.6" customHeight="1">
      <c r="A1423" s="12" t="s">
        <v>2385</v>
      </c>
      <c r="B1423" s="12">
        <v>1</v>
      </c>
      <c r="C1423" s="2" t="s">
        <v>157</v>
      </c>
      <c r="D1423" s="2" t="s">
        <v>1370</v>
      </c>
      <c r="E1423" s="2" t="s">
        <v>1425</v>
      </c>
      <c r="F1423" s="2" t="s">
        <v>5</v>
      </c>
    </row>
    <row r="1424" spans="1:6" ht="15.6" customHeight="1">
      <c r="A1424" s="12" t="s">
        <v>2385</v>
      </c>
      <c r="B1424" s="12">
        <v>1</v>
      </c>
      <c r="C1424" s="2" t="s">
        <v>170</v>
      </c>
      <c r="D1424" s="2" t="s">
        <v>1370</v>
      </c>
      <c r="E1424" s="2" t="s">
        <v>1431</v>
      </c>
      <c r="F1424" s="2" t="s">
        <v>5</v>
      </c>
    </row>
    <row r="1425" spans="1:6" ht="15.6" customHeight="1">
      <c r="A1425" s="12" t="s">
        <v>2385</v>
      </c>
      <c r="B1425" s="12">
        <v>1</v>
      </c>
      <c r="C1425" s="2" t="s">
        <v>177</v>
      </c>
      <c r="D1425" s="2" t="s">
        <v>1370</v>
      </c>
      <c r="E1425" s="2" t="s">
        <v>1376</v>
      </c>
      <c r="F1425" s="2" t="s">
        <v>5</v>
      </c>
    </row>
    <row r="1426" spans="1:6" ht="15.6" customHeight="1">
      <c r="A1426" s="12" t="s">
        <v>2385</v>
      </c>
      <c r="B1426" s="12">
        <v>1</v>
      </c>
      <c r="C1426" s="2" t="s">
        <v>184</v>
      </c>
      <c r="D1426" s="2" t="s">
        <v>1370</v>
      </c>
      <c r="E1426" s="2" t="s">
        <v>1387</v>
      </c>
      <c r="F1426" s="2" t="s">
        <v>5</v>
      </c>
    </row>
    <row r="1427" spans="1:6" ht="15.6" customHeight="1">
      <c r="A1427" s="12" t="s">
        <v>2385</v>
      </c>
      <c r="B1427" s="12">
        <v>1</v>
      </c>
      <c r="C1427" s="2" t="s">
        <v>188</v>
      </c>
      <c r="D1427" s="2" t="s">
        <v>1370</v>
      </c>
      <c r="E1427" s="2" t="s">
        <v>1376</v>
      </c>
      <c r="F1427" s="2" t="s">
        <v>5</v>
      </c>
    </row>
    <row r="1428" spans="1:6" ht="15.6" customHeight="1">
      <c r="A1428" s="12" t="s">
        <v>2385</v>
      </c>
      <c r="B1428" s="12">
        <v>1</v>
      </c>
      <c r="C1428" s="2" t="s">
        <v>190</v>
      </c>
      <c r="D1428" s="2" t="s">
        <v>1370</v>
      </c>
      <c r="E1428" s="2" t="s">
        <v>1425</v>
      </c>
      <c r="F1428" s="2" t="s">
        <v>5</v>
      </c>
    </row>
    <row r="1429" spans="1:6" ht="15.6" customHeight="1">
      <c r="A1429" s="12" t="s">
        <v>2385</v>
      </c>
      <c r="B1429" s="12">
        <v>1</v>
      </c>
      <c r="C1429" s="2" t="s">
        <v>191</v>
      </c>
      <c r="D1429" s="2" t="s">
        <v>1378</v>
      </c>
      <c r="E1429" s="2" t="s">
        <v>1383</v>
      </c>
      <c r="F1429" s="2" t="s">
        <v>5</v>
      </c>
    </row>
    <row r="1430" spans="1:6" ht="15.6" customHeight="1">
      <c r="A1430" s="12" t="s">
        <v>2385</v>
      </c>
      <c r="B1430" s="12">
        <v>1</v>
      </c>
      <c r="C1430" s="2" t="s">
        <v>193</v>
      </c>
      <c r="D1430" s="2" t="s">
        <v>1370</v>
      </c>
      <c r="E1430" s="2" t="s">
        <v>1383</v>
      </c>
      <c r="F1430" s="2" t="s">
        <v>5</v>
      </c>
    </row>
    <row r="1431" spans="1:6" ht="15.6" customHeight="1">
      <c r="A1431" s="12" t="s">
        <v>2385</v>
      </c>
      <c r="B1431" s="12">
        <v>1</v>
      </c>
      <c r="C1431" s="2" t="s">
        <v>200</v>
      </c>
      <c r="D1431" s="2" t="s">
        <v>1435</v>
      </c>
      <c r="E1431" s="2" t="s">
        <v>1387</v>
      </c>
      <c r="F1431" s="2" t="s">
        <v>5</v>
      </c>
    </row>
    <row r="1432" spans="1:6" ht="15.6" customHeight="1">
      <c r="A1432" s="12" t="s">
        <v>2385</v>
      </c>
      <c r="B1432" s="12">
        <v>1</v>
      </c>
      <c r="C1432" s="2" t="s">
        <v>201</v>
      </c>
      <c r="D1432" s="2" t="s">
        <v>1435</v>
      </c>
      <c r="E1432" s="2" t="s">
        <v>1387</v>
      </c>
      <c r="F1432" s="2" t="s">
        <v>5</v>
      </c>
    </row>
    <row r="1433" spans="1:6" ht="15.6" customHeight="1">
      <c r="A1433" s="12" t="s">
        <v>2385</v>
      </c>
      <c r="B1433" s="12">
        <v>1</v>
      </c>
      <c r="C1433" s="2" t="s">
        <v>204</v>
      </c>
      <c r="D1433" s="2" t="s">
        <v>1370</v>
      </c>
      <c r="E1433" s="2" t="s">
        <v>1431</v>
      </c>
      <c r="F1433" s="2" t="s">
        <v>5</v>
      </c>
    </row>
    <row r="1434" spans="1:6" ht="15.6" customHeight="1">
      <c r="A1434" s="12" t="s">
        <v>2385</v>
      </c>
      <c r="B1434" s="12">
        <v>1</v>
      </c>
      <c r="C1434" s="2" t="s">
        <v>206</v>
      </c>
      <c r="D1434" s="2" t="s">
        <v>1370</v>
      </c>
      <c r="E1434" s="2" t="s">
        <v>1431</v>
      </c>
      <c r="F1434" s="2" t="s">
        <v>5</v>
      </c>
    </row>
    <row r="1435" spans="1:6" ht="15.6" customHeight="1">
      <c r="A1435" s="12" t="s">
        <v>2385</v>
      </c>
      <c r="B1435" s="12">
        <v>1</v>
      </c>
      <c r="C1435" s="2" t="s">
        <v>208</v>
      </c>
      <c r="D1435" s="2" t="s">
        <v>1370</v>
      </c>
      <c r="E1435" s="2" t="s">
        <v>1391</v>
      </c>
      <c r="F1435" s="2" t="s">
        <v>5</v>
      </c>
    </row>
    <row r="1436" spans="1:6" ht="15.6" customHeight="1">
      <c r="A1436" s="12" t="s">
        <v>2385</v>
      </c>
      <c r="B1436" s="12">
        <v>1</v>
      </c>
      <c r="C1436" s="2" t="s">
        <v>212</v>
      </c>
      <c r="D1436" s="2" t="s">
        <v>1370</v>
      </c>
      <c r="E1436" s="2" t="s">
        <v>1424</v>
      </c>
      <c r="F1436" s="2" t="s">
        <v>5</v>
      </c>
    </row>
    <row r="1437" spans="1:6" ht="15.6" customHeight="1">
      <c r="A1437" s="12" t="s">
        <v>2385</v>
      </c>
      <c r="B1437" s="12">
        <v>1</v>
      </c>
      <c r="C1437" s="2" t="s">
        <v>213</v>
      </c>
      <c r="D1437" s="2" t="s">
        <v>1370</v>
      </c>
      <c r="E1437" s="2" t="s">
        <v>1424</v>
      </c>
      <c r="F1437" s="2" t="s">
        <v>5</v>
      </c>
    </row>
    <row r="1438" spans="1:6" ht="15.6" customHeight="1">
      <c r="A1438" s="12" t="s">
        <v>2385</v>
      </c>
      <c r="B1438" s="12">
        <v>1</v>
      </c>
      <c r="C1438" s="2" t="s">
        <v>219</v>
      </c>
      <c r="D1438" s="2" t="s">
        <v>1370</v>
      </c>
      <c r="E1438" s="2" t="s">
        <v>1425</v>
      </c>
      <c r="F1438" s="2" t="s">
        <v>5</v>
      </c>
    </row>
    <row r="1439" spans="1:6" ht="15.6" customHeight="1">
      <c r="A1439" s="12" t="s">
        <v>2385</v>
      </c>
      <c r="B1439" s="12">
        <v>1</v>
      </c>
      <c r="C1439" s="2" t="s">
        <v>221</v>
      </c>
      <c r="D1439" s="2" t="s">
        <v>1370</v>
      </c>
      <c r="E1439" s="2" t="s">
        <v>1425</v>
      </c>
      <c r="F1439" s="2" t="s">
        <v>5</v>
      </c>
    </row>
    <row r="1440" spans="1:6" ht="15.6" customHeight="1">
      <c r="A1440" s="12" t="s">
        <v>2385</v>
      </c>
      <c r="B1440" s="12">
        <v>1</v>
      </c>
      <c r="C1440" s="2" t="s">
        <v>230</v>
      </c>
      <c r="D1440" s="2" t="s">
        <v>1370</v>
      </c>
      <c r="E1440" s="2" t="s">
        <v>1425</v>
      </c>
      <c r="F1440" s="2" t="s">
        <v>5</v>
      </c>
    </row>
    <row r="1441" spans="1:6" ht="15.6" customHeight="1">
      <c r="A1441" s="12" t="s">
        <v>2385</v>
      </c>
      <c r="B1441" s="12">
        <v>1</v>
      </c>
      <c r="C1441" s="2" t="s">
        <v>234</v>
      </c>
      <c r="D1441" s="2" t="s">
        <v>1378</v>
      </c>
      <c r="E1441" s="2" t="s">
        <v>1364</v>
      </c>
      <c r="F1441" s="2" t="s">
        <v>5</v>
      </c>
    </row>
    <row r="1442" spans="1:6" ht="15.6" customHeight="1">
      <c r="A1442" s="12" t="s">
        <v>2385</v>
      </c>
      <c r="B1442" s="12">
        <v>1</v>
      </c>
      <c r="C1442" s="2" t="s">
        <v>247</v>
      </c>
      <c r="D1442" s="2" t="s">
        <v>1378</v>
      </c>
      <c r="E1442" s="2" t="s">
        <v>1383</v>
      </c>
      <c r="F1442" s="2" t="s">
        <v>5</v>
      </c>
    </row>
    <row r="1443" spans="1:6" ht="15.6" customHeight="1">
      <c r="A1443" s="12" t="s">
        <v>2385</v>
      </c>
      <c r="B1443" s="12">
        <v>1</v>
      </c>
      <c r="C1443" s="2" t="s">
        <v>258</v>
      </c>
      <c r="D1443" s="2" t="s">
        <v>1370</v>
      </c>
      <c r="E1443" s="2" t="s">
        <v>1447</v>
      </c>
      <c r="F1443" s="2" t="s">
        <v>5</v>
      </c>
    </row>
    <row r="1444" spans="1:6" ht="15.6" customHeight="1">
      <c r="A1444" s="12" t="s">
        <v>2385</v>
      </c>
      <c r="B1444" s="12">
        <v>1</v>
      </c>
      <c r="C1444" s="2" t="s">
        <v>259</v>
      </c>
      <c r="D1444" s="2" t="s">
        <v>1363</v>
      </c>
      <c r="E1444" s="2" t="s">
        <v>1383</v>
      </c>
      <c r="F1444" s="2" t="s">
        <v>5</v>
      </c>
    </row>
    <row r="1445" spans="1:6" ht="15.6" customHeight="1">
      <c r="A1445" s="12" t="s">
        <v>2385</v>
      </c>
      <c r="B1445" s="12">
        <v>1</v>
      </c>
      <c r="C1445" s="2" t="s">
        <v>260</v>
      </c>
      <c r="D1445" s="2" t="s">
        <v>1363</v>
      </c>
      <c r="E1445" s="2" t="s">
        <v>1383</v>
      </c>
      <c r="F1445" s="2" t="s">
        <v>5</v>
      </c>
    </row>
    <row r="1446" spans="1:6" ht="15.6" customHeight="1">
      <c r="A1446" s="12" t="s">
        <v>2385</v>
      </c>
      <c r="B1446" s="12">
        <v>1</v>
      </c>
      <c r="C1446" s="2" t="s">
        <v>261</v>
      </c>
      <c r="D1446" s="2" t="s">
        <v>1363</v>
      </c>
      <c r="E1446" s="2" t="s">
        <v>1383</v>
      </c>
      <c r="F1446" s="2" t="s">
        <v>5</v>
      </c>
    </row>
    <row r="1447" spans="1:6" ht="15.6" customHeight="1">
      <c r="A1447" s="12" t="s">
        <v>2385</v>
      </c>
      <c r="B1447" s="12">
        <v>1</v>
      </c>
      <c r="C1447" s="2" t="s">
        <v>263</v>
      </c>
      <c r="D1447" s="2" t="s">
        <v>1382</v>
      </c>
      <c r="E1447" s="2" t="s">
        <v>1431</v>
      </c>
      <c r="F1447" s="2" t="s">
        <v>5</v>
      </c>
    </row>
    <row r="1448" spans="1:6" ht="15.6" customHeight="1">
      <c r="A1448" s="12" t="s">
        <v>2385</v>
      </c>
      <c r="B1448" s="12">
        <v>1</v>
      </c>
      <c r="C1448" s="2" t="s">
        <v>1835</v>
      </c>
      <c r="D1448" s="2" t="s">
        <v>1378</v>
      </c>
      <c r="E1448" s="2" t="s">
        <v>1383</v>
      </c>
      <c r="F1448" s="2" t="s">
        <v>5</v>
      </c>
    </row>
    <row r="1449" spans="1:6" ht="15.6" customHeight="1">
      <c r="A1449" s="12" t="s">
        <v>2385</v>
      </c>
      <c r="B1449" s="12">
        <v>1</v>
      </c>
      <c r="C1449" s="2" t="s">
        <v>1836</v>
      </c>
      <c r="D1449" s="2" t="s">
        <v>1378</v>
      </c>
      <c r="E1449" s="2" t="s">
        <v>1383</v>
      </c>
      <c r="F1449" s="2" t="s">
        <v>5</v>
      </c>
    </row>
    <row r="1450" spans="1:6" ht="15.6" customHeight="1">
      <c r="A1450" s="12" t="s">
        <v>2385</v>
      </c>
      <c r="B1450" s="12">
        <v>1</v>
      </c>
      <c r="C1450" s="2" t="s">
        <v>265</v>
      </c>
      <c r="D1450" s="2" t="s">
        <v>1370</v>
      </c>
      <c r="E1450" s="2" t="s">
        <v>1383</v>
      </c>
      <c r="F1450" s="2" t="s">
        <v>5</v>
      </c>
    </row>
    <row r="1451" spans="1:6" ht="15.6" customHeight="1">
      <c r="A1451" s="12" t="s">
        <v>2385</v>
      </c>
      <c r="B1451" s="12">
        <v>1</v>
      </c>
      <c r="C1451" s="2" t="s">
        <v>266</v>
      </c>
      <c r="D1451" s="2" t="s">
        <v>1370</v>
      </c>
      <c r="E1451" s="2" t="s">
        <v>1383</v>
      </c>
      <c r="F1451" s="2" t="s">
        <v>5</v>
      </c>
    </row>
    <row r="1452" spans="1:6" ht="15.6" customHeight="1">
      <c r="A1452" s="12" t="s">
        <v>2385</v>
      </c>
      <c r="B1452" s="12">
        <v>1</v>
      </c>
      <c r="C1452" s="2" t="s">
        <v>268</v>
      </c>
      <c r="D1452" s="2" t="s">
        <v>1378</v>
      </c>
      <c r="E1452" s="2" t="s">
        <v>1387</v>
      </c>
      <c r="F1452" s="2" t="s">
        <v>5</v>
      </c>
    </row>
    <row r="1453" spans="1:6" ht="15.6" customHeight="1">
      <c r="A1453" s="12" t="s">
        <v>2385</v>
      </c>
      <c r="B1453" s="12">
        <v>1</v>
      </c>
      <c r="C1453" s="2" t="s">
        <v>270</v>
      </c>
      <c r="D1453" s="2" t="s">
        <v>1378</v>
      </c>
      <c r="E1453" s="2" t="s">
        <v>1387</v>
      </c>
      <c r="F1453" s="2" t="s">
        <v>5</v>
      </c>
    </row>
    <row r="1454" spans="1:6" ht="15.6" customHeight="1">
      <c r="A1454" s="12" t="s">
        <v>2385</v>
      </c>
      <c r="B1454" s="12">
        <v>1</v>
      </c>
      <c r="C1454" s="2" t="s">
        <v>272</v>
      </c>
      <c r="D1454" s="2" t="s">
        <v>1370</v>
      </c>
      <c r="E1454" s="2" t="s">
        <v>1447</v>
      </c>
      <c r="F1454" s="2" t="s">
        <v>5</v>
      </c>
    </row>
    <row r="1455" spans="1:6" ht="15.6" customHeight="1">
      <c r="A1455" s="12" t="s">
        <v>2385</v>
      </c>
      <c r="B1455" s="12">
        <v>1</v>
      </c>
      <c r="C1455" s="2" t="s">
        <v>273</v>
      </c>
      <c r="D1455" s="2" t="s">
        <v>1370</v>
      </c>
      <c r="E1455" s="2" t="s">
        <v>1447</v>
      </c>
      <c r="F1455" s="2" t="s">
        <v>5</v>
      </c>
    </row>
    <row r="1456" spans="1:6" ht="15.6" customHeight="1">
      <c r="A1456" s="12" t="s">
        <v>2385</v>
      </c>
      <c r="B1456" s="12">
        <v>1</v>
      </c>
      <c r="C1456" s="2" t="s">
        <v>274</v>
      </c>
      <c r="D1456" s="2" t="s">
        <v>1370</v>
      </c>
      <c r="E1456" s="2" t="s">
        <v>1447</v>
      </c>
      <c r="F1456" s="2" t="s">
        <v>5</v>
      </c>
    </row>
    <row r="1457" spans="1:6" ht="15.6" customHeight="1">
      <c r="A1457" s="12" t="s">
        <v>2385</v>
      </c>
      <c r="B1457" s="12">
        <v>1</v>
      </c>
      <c r="C1457" s="2" t="s">
        <v>275</v>
      </c>
      <c r="D1457" s="2" t="s">
        <v>1435</v>
      </c>
      <c r="E1457" s="2" t="s">
        <v>1383</v>
      </c>
      <c r="F1457" s="2" t="s">
        <v>5</v>
      </c>
    </row>
    <row r="1458" spans="1:6" ht="15.6" customHeight="1">
      <c r="A1458" s="12" t="s">
        <v>2385</v>
      </c>
      <c r="B1458" s="12">
        <v>1</v>
      </c>
      <c r="C1458" s="2" t="s">
        <v>276</v>
      </c>
      <c r="D1458" s="2" t="s">
        <v>1370</v>
      </c>
      <c r="E1458" s="2" t="s">
        <v>1425</v>
      </c>
      <c r="F1458" s="2" t="s">
        <v>5</v>
      </c>
    </row>
    <row r="1459" spans="1:6" ht="15.6" customHeight="1">
      <c r="A1459" s="12" t="s">
        <v>2385</v>
      </c>
      <c r="B1459" s="12">
        <v>1</v>
      </c>
      <c r="C1459" s="2" t="s">
        <v>277</v>
      </c>
      <c r="D1459" s="2" t="s">
        <v>1370</v>
      </c>
      <c r="E1459" s="2" t="s">
        <v>1447</v>
      </c>
      <c r="F1459" s="2" t="s">
        <v>5</v>
      </c>
    </row>
    <row r="1460" spans="1:6" ht="15.6" customHeight="1">
      <c r="A1460" s="12" t="s">
        <v>2385</v>
      </c>
      <c r="B1460" s="12">
        <v>1</v>
      </c>
      <c r="C1460" s="2" t="s">
        <v>280</v>
      </c>
      <c r="D1460" s="2" t="s">
        <v>1435</v>
      </c>
      <c r="E1460" s="2" t="s">
        <v>1431</v>
      </c>
      <c r="F1460" s="2" t="s">
        <v>5</v>
      </c>
    </row>
    <row r="1461" spans="1:6" ht="15.6" customHeight="1">
      <c r="A1461" s="12" t="s">
        <v>2385</v>
      </c>
      <c r="B1461" s="12">
        <v>1</v>
      </c>
      <c r="C1461" s="2" t="s">
        <v>281</v>
      </c>
      <c r="D1461" s="2" t="s">
        <v>1435</v>
      </c>
      <c r="E1461" s="2" t="s">
        <v>1387</v>
      </c>
      <c r="F1461" s="2" t="s">
        <v>5</v>
      </c>
    </row>
    <row r="1462" spans="1:6" ht="15.6" customHeight="1">
      <c r="A1462" s="12" t="s">
        <v>2385</v>
      </c>
      <c r="B1462" s="12">
        <v>1</v>
      </c>
      <c r="C1462" s="2" t="s">
        <v>282</v>
      </c>
      <c r="D1462" s="2" t="s">
        <v>1435</v>
      </c>
      <c r="E1462" s="2" t="s">
        <v>1387</v>
      </c>
      <c r="F1462" s="2" t="s">
        <v>5</v>
      </c>
    </row>
    <row r="1463" spans="1:6" ht="15.6" customHeight="1">
      <c r="A1463" s="12" t="s">
        <v>2385</v>
      </c>
      <c r="B1463" s="12">
        <v>1</v>
      </c>
      <c r="C1463" s="2" t="s">
        <v>283</v>
      </c>
      <c r="D1463" s="2" t="s">
        <v>1363</v>
      </c>
      <c r="E1463" s="2" t="s">
        <v>1383</v>
      </c>
      <c r="F1463" s="2" t="s">
        <v>5</v>
      </c>
    </row>
    <row r="1464" spans="1:6" ht="15.6" customHeight="1">
      <c r="A1464" s="12" t="s">
        <v>2385</v>
      </c>
      <c r="B1464" s="12">
        <v>1</v>
      </c>
      <c r="C1464" s="2" t="s">
        <v>284</v>
      </c>
      <c r="D1464" s="2" t="s">
        <v>1363</v>
      </c>
      <c r="E1464" s="2" t="s">
        <v>1383</v>
      </c>
      <c r="F1464" s="2" t="s">
        <v>5</v>
      </c>
    </row>
    <row r="1465" spans="1:6" ht="15.6" customHeight="1">
      <c r="A1465" s="12" t="s">
        <v>2385</v>
      </c>
      <c r="B1465" s="12">
        <v>1</v>
      </c>
      <c r="C1465" s="2" t="s">
        <v>285</v>
      </c>
      <c r="D1465" s="2" t="s">
        <v>1435</v>
      </c>
      <c r="E1465" s="2" t="s">
        <v>1383</v>
      </c>
      <c r="F1465" s="2" t="s">
        <v>5</v>
      </c>
    </row>
    <row r="1466" spans="1:6" ht="15.6" customHeight="1">
      <c r="A1466" s="12" t="s">
        <v>2385</v>
      </c>
      <c r="B1466" s="12">
        <v>1</v>
      </c>
      <c r="C1466" s="2" t="s">
        <v>286</v>
      </c>
      <c r="D1466" s="2" t="s">
        <v>1435</v>
      </c>
      <c r="E1466" s="2" t="s">
        <v>1383</v>
      </c>
      <c r="F1466" s="2" t="s">
        <v>5</v>
      </c>
    </row>
    <row r="1467" spans="1:6" ht="15.6" customHeight="1">
      <c r="A1467" s="12" t="s">
        <v>2385</v>
      </c>
      <c r="B1467" s="12">
        <v>1</v>
      </c>
      <c r="C1467" s="2" t="s">
        <v>288</v>
      </c>
      <c r="D1467" s="2" t="s">
        <v>1435</v>
      </c>
      <c r="E1467" s="2" t="s">
        <v>1424</v>
      </c>
      <c r="F1467" s="2" t="s">
        <v>5</v>
      </c>
    </row>
    <row r="1468" spans="1:6" ht="15.6" customHeight="1">
      <c r="A1468" s="12" t="s">
        <v>2385</v>
      </c>
      <c r="B1468" s="12">
        <v>1</v>
      </c>
      <c r="C1468" s="2" t="s">
        <v>289</v>
      </c>
      <c r="D1468" s="2" t="s">
        <v>1435</v>
      </c>
      <c r="E1468" s="2" t="s">
        <v>1424</v>
      </c>
      <c r="F1468" s="2" t="s">
        <v>5</v>
      </c>
    </row>
    <row r="1469" spans="1:6" ht="15.6" customHeight="1">
      <c r="A1469" s="12" t="s">
        <v>2385</v>
      </c>
      <c r="B1469" s="12">
        <v>1</v>
      </c>
      <c r="C1469" s="2" t="s">
        <v>290</v>
      </c>
      <c r="D1469" s="2" t="s">
        <v>1435</v>
      </c>
      <c r="E1469" s="2" t="s">
        <v>1383</v>
      </c>
      <c r="F1469" s="2" t="s">
        <v>5</v>
      </c>
    </row>
    <row r="1470" spans="1:6" ht="15.6" customHeight="1">
      <c r="A1470" s="12" t="s">
        <v>2385</v>
      </c>
      <c r="B1470" s="12">
        <v>1</v>
      </c>
      <c r="C1470" s="2" t="s">
        <v>291</v>
      </c>
      <c r="D1470" s="2" t="s">
        <v>1422</v>
      </c>
      <c r="E1470" s="2" t="s">
        <v>1431</v>
      </c>
      <c r="F1470" s="2" t="s">
        <v>5</v>
      </c>
    </row>
    <row r="1471" spans="1:6" ht="15.6" customHeight="1">
      <c r="A1471" s="12" t="s">
        <v>2385</v>
      </c>
      <c r="B1471" s="12">
        <v>1</v>
      </c>
      <c r="C1471" s="2" t="s">
        <v>292</v>
      </c>
      <c r="D1471" s="2" t="s">
        <v>1435</v>
      </c>
      <c r="E1471" s="2" t="s">
        <v>1383</v>
      </c>
      <c r="F1471" s="2" t="s">
        <v>5</v>
      </c>
    </row>
    <row r="1472" spans="1:6" ht="15.6" customHeight="1">
      <c r="A1472" s="12" t="s">
        <v>2385</v>
      </c>
      <c r="B1472" s="12">
        <v>1</v>
      </c>
      <c r="C1472" s="2" t="s">
        <v>296</v>
      </c>
      <c r="D1472" s="2" t="s">
        <v>1370</v>
      </c>
      <c r="E1472" s="2" t="s">
        <v>1447</v>
      </c>
      <c r="F1472" s="2" t="s">
        <v>5</v>
      </c>
    </row>
    <row r="1473" spans="1:6" ht="15.6" customHeight="1">
      <c r="A1473" s="12" t="s">
        <v>2385</v>
      </c>
      <c r="B1473" s="12">
        <v>1</v>
      </c>
      <c r="C1473" s="2" t="s">
        <v>298</v>
      </c>
      <c r="D1473" s="2" t="s">
        <v>1370</v>
      </c>
      <c r="E1473" s="2" t="s">
        <v>1447</v>
      </c>
      <c r="F1473" s="2" t="s">
        <v>5</v>
      </c>
    </row>
    <row r="1474" spans="1:6" ht="15.6" customHeight="1">
      <c r="A1474" s="12" t="s">
        <v>2385</v>
      </c>
      <c r="B1474" s="12">
        <v>1</v>
      </c>
      <c r="C1474" s="2" t="s">
        <v>299</v>
      </c>
      <c r="D1474" s="2" t="s">
        <v>1370</v>
      </c>
      <c r="E1474" s="2" t="s">
        <v>1424</v>
      </c>
      <c r="F1474" s="2" t="s">
        <v>5</v>
      </c>
    </row>
    <row r="1475" spans="1:6" ht="15.6" customHeight="1">
      <c r="A1475" s="12" t="s">
        <v>2385</v>
      </c>
      <c r="B1475" s="12">
        <v>1</v>
      </c>
      <c r="C1475" s="2" t="s">
        <v>300</v>
      </c>
      <c r="D1475" s="2" t="s">
        <v>1370</v>
      </c>
      <c r="E1475" s="2" t="s">
        <v>1424</v>
      </c>
      <c r="F1475" s="2" t="s">
        <v>5</v>
      </c>
    </row>
    <row r="1476" spans="1:6" ht="15.6" customHeight="1">
      <c r="A1476" s="12" t="s">
        <v>2385</v>
      </c>
      <c r="B1476" s="12">
        <v>1</v>
      </c>
      <c r="C1476" s="2" t="s">
        <v>323</v>
      </c>
      <c r="D1476" s="2" t="s">
        <v>1370</v>
      </c>
      <c r="E1476" s="2" t="s">
        <v>1425</v>
      </c>
      <c r="F1476" s="2" t="s">
        <v>5</v>
      </c>
    </row>
    <row r="1477" spans="1:6" ht="15.6" customHeight="1">
      <c r="A1477" s="12" t="s">
        <v>2385</v>
      </c>
      <c r="B1477" s="12">
        <v>1</v>
      </c>
      <c r="C1477" s="2" t="s">
        <v>324</v>
      </c>
      <c r="D1477" s="2" t="s">
        <v>1435</v>
      </c>
      <c r="E1477" s="2" t="s">
        <v>1371</v>
      </c>
      <c r="F1477" s="2" t="s">
        <v>5</v>
      </c>
    </row>
    <row r="1478" spans="1:6" ht="15.6" customHeight="1">
      <c r="A1478" s="12" t="s">
        <v>2385</v>
      </c>
      <c r="B1478" s="12">
        <v>1</v>
      </c>
      <c r="C1478" s="2" t="s">
        <v>327</v>
      </c>
      <c r="D1478" s="2" t="s">
        <v>1363</v>
      </c>
      <c r="E1478" s="2" t="s">
        <v>1376</v>
      </c>
      <c r="F1478" s="2" t="s">
        <v>5</v>
      </c>
    </row>
    <row r="1479" spans="1:6" ht="15.6" customHeight="1">
      <c r="A1479" s="12" t="s">
        <v>2385</v>
      </c>
      <c r="B1479" s="12">
        <v>1</v>
      </c>
      <c r="C1479" s="2" t="s">
        <v>330</v>
      </c>
      <c r="D1479" s="2" t="s">
        <v>1435</v>
      </c>
      <c r="E1479" s="2" t="s">
        <v>1387</v>
      </c>
      <c r="F1479" s="2" t="s">
        <v>5</v>
      </c>
    </row>
    <row r="1480" spans="1:6" ht="15.6" customHeight="1">
      <c r="A1480" s="12" t="s">
        <v>2385</v>
      </c>
      <c r="B1480" s="12">
        <v>1</v>
      </c>
      <c r="C1480" s="2" t="s">
        <v>336</v>
      </c>
      <c r="D1480" s="2" t="s">
        <v>1363</v>
      </c>
      <c r="E1480" s="2" t="s">
        <v>1364</v>
      </c>
      <c r="F1480" s="2" t="s">
        <v>5</v>
      </c>
    </row>
    <row r="1481" spans="1:6" ht="15.6" customHeight="1">
      <c r="A1481" s="12" t="s">
        <v>2385</v>
      </c>
      <c r="B1481" s="12">
        <v>1</v>
      </c>
      <c r="C1481" s="2" t="s">
        <v>337</v>
      </c>
      <c r="D1481" s="2" t="s">
        <v>1363</v>
      </c>
      <c r="E1481" s="2" t="s">
        <v>1364</v>
      </c>
      <c r="F1481" s="2" t="s">
        <v>5</v>
      </c>
    </row>
    <row r="1482" spans="1:6" ht="15.6" customHeight="1">
      <c r="A1482" s="12" t="s">
        <v>2385</v>
      </c>
      <c r="B1482" s="12">
        <v>1</v>
      </c>
      <c r="C1482" s="2" t="s">
        <v>338</v>
      </c>
      <c r="D1482" s="2" t="s">
        <v>1370</v>
      </c>
      <c r="E1482" s="2" t="s">
        <v>1424</v>
      </c>
      <c r="F1482" s="2" t="s">
        <v>5</v>
      </c>
    </row>
    <row r="1483" spans="1:6" ht="15.6" customHeight="1">
      <c r="A1483" s="12" t="s">
        <v>2385</v>
      </c>
      <c r="B1483" s="12">
        <v>1</v>
      </c>
      <c r="C1483" s="2" t="s">
        <v>342</v>
      </c>
      <c r="D1483" s="2" t="s">
        <v>1370</v>
      </c>
      <c r="E1483" s="2" t="s">
        <v>1425</v>
      </c>
      <c r="F1483" s="2" t="s">
        <v>5</v>
      </c>
    </row>
    <row r="1484" spans="1:6" ht="15.6" customHeight="1">
      <c r="A1484" s="12" t="s">
        <v>2385</v>
      </c>
      <c r="B1484" s="12">
        <v>1</v>
      </c>
      <c r="C1484" s="2" t="s">
        <v>1837</v>
      </c>
      <c r="D1484" s="2" t="s">
        <v>1370</v>
      </c>
      <c r="E1484" s="2" t="s">
        <v>1376</v>
      </c>
      <c r="F1484" s="2" t="s">
        <v>5</v>
      </c>
    </row>
    <row r="1485" spans="1:6" ht="15.6" customHeight="1">
      <c r="A1485" s="12" t="s">
        <v>2385</v>
      </c>
      <c r="B1485" s="12">
        <v>1</v>
      </c>
      <c r="C1485" s="2" t="s">
        <v>358</v>
      </c>
      <c r="D1485" s="2" t="s">
        <v>1422</v>
      </c>
      <c r="E1485" s="2" t="s">
        <v>1387</v>
      </c>
      <c r="F1485" s="2" t="s">
        <v>5</v>
      </c>
    </row>
    <row r="1486" spans="1:6" ht="15.6" customHeight="1">
      <c r="A1486" s="12" t="s">
        <v>2385</v>
      </c>
      <c r="B1486" s="12">
        <v>1</v>
      </c>
      <c r="C1486" s="2" t="s">
        <v>366</v>
      </c>
      <c r="D1486" s="2" t="s">
        <v>1370</v>
      </c>
      <c r="E1486" s="2" t="s">
        <v>1383</v>
      </c>
      <c r="F1486" s="2" t="s">
        <v>5</v>
      </c>
    </row>
    <row r="1487" spans="1:6" ht="15.6" customHeight="1">
      <c r="A1487" s="12" t="s">
        <v>2385</v>
      </c>
      <c r="B1487" s="12">
        <v>1</v>
      </c>
      <c r="C1487" s="2" t="s">
        <v>370</v>
      </c>
      <c r="D1487" s="2" t="s">
        <v>1363</v>
      </c>
      <c r="E1487" s="2" t="s">
        <v>1364</v>
      </c>
      <c r="F1487" s="2" t="s">
        <v>5</v>
      </c>
    </row>
    <row r="1488" spans="1:6" ht="15.6" customHeight="1">
      <c r="A1488" s="12" t="s">
        <v>2385</v>
      </c>
      <c r="B1488" s="12">
        <v>1</v>
      </c>
      <c r="C1488" s="2" t="s">
        <v>372</v>
      </c>
      <c r="D1488" s="2" t="s">
        <v>1370</v>
      </c>
      <c r="E1488" s="2" t="s">
        <v>1431</v>
      </c>
      <c r="F1488" s="2" t="s">
        <v>5</v>
      </c>
    </row>
    <row r="1489" spans="1:6" ht="15.6" customHeight="1">
      <c r="A1489" s="12" t="s">
        <v>2385</v>
      </c>
      <c r="B1489" s="12">
        <v>1</v>
      </c>
      <c r="C1489" s="2" t="s">
        <v>377</v>
      </c>
      <c r="D1489" s="2" t="s">
        <v>1370</v>
      </c>
      <c r="E1489" s="2" t="s">
        <v>1424</v>
      </c>
      <c r="F1489" s="2" t="s">
        <v>5</v>
      </c>
    </row>
    <row r="1490" spans="1:6" ht="15.6" customHeight="1">
      <c r="A1490" s="12" t="s">
        <v>2385</v>
      </c>
      <c r="B1490" s="12">
        <v>1</v>
      </c>
      <c r="C1490" s="2" t="s">
        <v>378</v>
      </c>
      <c r="D1490" s="2" t="s">
        <v>1370</v>
      </c>
      <c r="E1490" s="2" t="s">
        <v>1424</v>
      </c>
      <c r="F1490" s="2" t="s">
        <v>5</v>
      </c>
    </row>
    <row r="1491" spans="1:6" ht="15.6" customHeight="1">
      <c r="A1491" s="12" t="s">
        <v>2385</v>
      </c>
      <c r="B1491" s="12">
        <v>1</v>
      </c>
      <c r="C1491" s="2" t="s">
        <v>379</v>
      </c>
      <c r="D1491" s="2" t="s">
        <v>1370</v>
      </c>
      <c r="E1491" s="2" t="s">
        <v>1425</v>
      </c>
      <c r="F1491" s="2" t="s">
        <v>5</v>
      </c>
    </row>
    <row r="1492" spans="1:6" ht="15.6" customHeight="1">
      <c r="A1492" s="12" t="s">
        <v>2385</v>
      </c>
      <c r="B1492" s="12">
        <v>1</v>
      </c>
      <c r="C1492" s="2" t="s">
        <v>381</v>
      </c>
      <c r="D1492" s="2" t="s">
        <v>1363</v>
      </c>
      <c r="E1492" s="2" t="s">
        <v>1364</v>
      </c>
      <c r="F1492" s="2" t="s">
        <v>5</v>
      </c>
    </row>
    <row r="1493" spans="1:6" ht="15.6" customHeight="1">
      <c r="A1493" s="12" t="s">
        <v>2385</v>
      </c>
      <c r="B1493" s="12">
        <v>1</v>
      </c>
      <c r="C1493" s="2" t="s">
        <v>385</v>
      </c>
      <c r="D1493" s="2" t="s">
        <v>1435</v>
      </c>
      <c r="E1493" s="2" t="s">
        <v>1383</v>
      </c>
      <c r="F1493" s="2" t="s">
        <v>5</v>
      </c>
    </row>
    <row r="1494" spans="1:6" ht="15.6" customHeight="1">
      <c r="A1494" s="12" t="s">
        <v>2385</v>
      </c>
      <c r="B1494" s="12">
        <v>1</v>
      </c>
      <c r="C1494" s="2" t="s">
        <v>483</v>
      </c>
      <c r="D1494" s="2" t="s">
        <v>1370</v>
      </c>
      <c r="E1494" s="2" t="s">
        <v>1447</v>
      </c>
      <c r="F1494" s="2" t="s">
        <v>5</v>
      </c>
    </row>
    <row r="1495" spans="1:6" ht="15.6" customHeight="1">
      <c r="A1495" s="12" t="s">
        <v>2385</v>
      </c>
      <c r="B1495" s="12">
        <v>1</v>
      </c>
      <c r="C1495" s="2" t="s">
        <v>487</v>
      </c>
      <c r="D1495" s="2" t="s">
        <v>1378</v>
      </c>
      <c r="E1495" s="2" t="s">
        <v>1383</v>
      </c>
      <c r="F1495" s="2" t="s">
        <v>5</v>
      </c>
    </row>
    <row r="1496" spans="1:6" ht="15.6" customHeight="1">
      <c r="A1496" s="12" t="s">
        <v>2385</v>
      </c>
      <c r="B1496" s="12">
        <v>1</v>
      </c>
      <c r="C1496" s="2" t="s">
        <v>497</v>
      </c>
      <c r="D1496" s="2" t="s">
        <v>1435</v>
      </c>
      <c r="E1496" s="2" t="s">
        <v>1371</v>
      </c>
      <c r="F1496" s="2" t="s">
        <v>5</v>
      </c>
    </row>
    <row r="1497" spans="1:6" ht="15.6" customHeight="1">
      <c r="A1497" s="12" t="s">
        <v>2385</v>
      </c>
      <c r="B1497" s="12">
        <v>1</v>
      </c>
      <c r="C1497" s="2" t="s">
        <v>500</v>
      </c>
      <c r="D1497" s="2" t="s">
        <v>1370</v>
      </c>
      <c r="E1497" s="2" t="s">
        <v>1376</v>
      </c>
      <c r="F1497" s="2" t="s">
        <v>5</v>
      </c>
    </row>
    <row r="1498" spans="1:6" ht="15.6" customHeight="1">
      <c r="A1498" s="12" t="s">
        <v>2385</v>
      </c>
      <c r="B1498" s="12">
        <v>1</v>
      </c>
      <c r="C1498" s="2" t="s">
        <v>501</v>
      </c>
      <c r="D1498" s="2" t="s">
        <v>1370</v>
      </c>
      <c r="E1498" s="2" t="s">
        <v>1376</v>
      </c>
      <c r="F1498" s="2" t="s">
        <v>5</v>
      </c>
    </row>
    <row r="1499" spans="1:6" ht="15.6" customHeight="1">
      <c r="A1499" s="12" t="s">
        <v>2385</v>
      </c>
      <c r="B1499" s="12">
        <v>1</v>
      </c>
      <c r="C1499" s="2" t="s">
        <v>506</v>
      </c>
      <c r="D1499" s="2" t="s">
        <v>1370</v>
      </c>
      <c r="E1499" s="2" t="s">
        <v>1425</v>
      </c>
      <c r="F1499" s="2" t="s">
        <v>5</v>
      </c>
    </row>
    <row r="1500" spans="1:6" ht="15.6" customHeight="1">
      <c r="A1500" s="12" t="s">
        <v>2385</v>
      </c>
      <c r="B1500" s="12">
        <v>1</v>
      </c>
      <c r="C1500" s="2" t="s">
        <v>509</v>
      </c>
      <c r="D1500" s="2" t="s">
        <v>1382</v>
      </c>
      <c r="E1500" s="2" t="s">
        <v>1431</v>
      </c>
      <c r="F1500" s="2" t="s">
        <v>5</v>
      </c>
    </row>
    <row r="1501" spans="1:6" ht="15.6" customHeight="1">
      <c r="A1501" s="12" t="s">
        <v>2385</v>
      </c>
      <c r="B1501" s="12">
        <v>1</v>
      </c>
      <c r="C1501" s="2" t="s">
        <v>517</v>
      </c>
      <c r="D1501" s="2" t="s">
        <v>1435</v>
      </c>
      <c r="E1501" s="2" t="s">
        <v>1387</v>
      </c>
      <c r="F1501" s="2" t="s">
        <v>5</v>
      </c>
    </row>
    <row r="1502" spans="1:6" ht="15.6" customHeight="1">
      <c r="A1502" s="12" t="s">
        <v>2385</v>
      </c>
      <c r="B1502" s="12">
        <v>1</v>
      </c>
      <c r="C1502" s="2" t="s">
        <v>520</v>
      </c>
      <c r="D1502" s="2" t="s">
        <v>1363</v>
      </c>
      <c r="E1502" s="2" t="s">
        <v>1364</v>
      </c>
      <c r="F1502" s="2" t="s">
        <v>5</v>
      </c>
    </row>
    <row r="1503" spans="1:6" ht="15.6" customHeight="1">
      <c r="A1503" s="12" t="s">
        <v>2385</v>
      </c>
      <c r="B1503" s="12">
        <v>1</v>
      </c>
      <c r="C1503" s="2" t="s">
        <v>529</v>
      </c>
      <c r="D1503" s="2" t="s">
        <v>1370</v>
      </c>
      <c r="E1503" s="2" t="s">
        <v>1425</v>
      </c>
      <c r="F1503" s="2" t="s">
        <v>5</v>
      </c>
    </row>
    <row r="1504" spans="1:6" ht="15.6" customHeight="1">
      <c r="A1504" s="12" t="s">
        <v>2385</v>
      </c>
      <c r="B1504" s="12">
        <v>1</v>
      </c>
      <c r="C1504" s="2" t="s">
        <v>531</v>
      </c>
      <c r="D1504" s="2" t="s">
        <v>1435</v>
      </c>
      <c r="E1504" s="2" t="s">
        <v>1383</v>
      </c>
      <c r="F1504" s="2" t="s">
        <v>5</v>
      </c>
    </row>
    <row r="1505" spans="1:6" ht="15.6" customHeight="1">
      <c r="A1505" s="12" t="s">
        <v>2385</v>
      </c>
      <c r="B1505" s="12">
        <v>1</v>
      </c>
      <c r="C1505" s="2" t="s">
        <v>534</v>
      </c>
      <c r="D1505" s="2" t="s">
        <v>1370</v>
      </c>
      <c r="E1505" s="2" t="s">
        <v>1431</v>
      </c>
      <c r="F1505" s="2" t="s">
        <v>5</v>
      </c>
    </row>
    <row r="1506" spans="1:6" ht="15.6" customHeight="1">
      <c r="A1506" s="12" t="s">
        <v>2385</v>
      </c>
      <c r="B1506" s="12">
        <v>1</v>
      </c>
      <c r="C1506" s="2" t="s">
        <v>539</v>
      </c>
      <c r="D1506" s="2" t="s">
        <v>1370</v>
      </c>
      <c r="E1506" s="2" t="s">
        <v>1376</v>
      </c>
      <c r="F1506" s="2" t="s">
        <v>5</v>
      </c>
    </row>
    <row r="1507" spans="1:6" ht="15.6" customHeight="1">
      <c r="A1507" s="12" t="s">
        <v>2385</v>
      </c>
      <c r="B1507" s="12">
        <v>1</v>
      </c>
      <c r="C1507" s="2" t="s">
        <v>542</v>
      </c>
      <c r="D1507" s="2" t="s">
        <v>1370</v>
      </c>
      <c r="E1507" s="2" t="s">
        <v>1364</v>
      </c>
      <c r="F1507" s="2" t="s">
        <v>5</v>
      </c>
    </row>
    <row r="1508" spans="1:6" ht="15.6" customHeight="1">
      <c r="A1508" s="12" t="s">
        <v>2385</v>
      </c>
      <c r="B1508" s="12">
        <v>1</v>
      </c>
      <c r="C1508" s="2" t="s">
        <v>545</v>
      </c>
      <c r="D1508" s="2" t="s">
        <v>1435</v>
      </c>
      <c r="E1508" s="2" t="s">
        <v>1383</v>
      </c>
      <c r="F1508" s="2" t="s">
        <v>5</v>
      </c>
    </row>
    <row r="1509" spans="1:6" ht="15.6" customHeight="1">
      <c r="A1509" s="12" t="s">
        <v>2385</v>
      </c>
      <c r="B1509" s="12">
        <v>1</v>
      </c>
      <c r="C1509" s="2" t="s">
        <v>553</v>
      </c>
      <c r="D1509" s="2" t="s">
        <v>1435</v>
      </c>
      <c r="E1509" s="2" t="s">
        <v>1383</v>
      </c>
      <c r="F1509" s="2" t="s">
        <v>5</v>
      </c>
    </row>
    <row r="1510" spans="1:6" ht="15.6" customHeight="1">
      <c r="A1510" s="12" t="s">
        <v>2385</v>
      </c>
      <c r="B1510" s="12">
        <v>1</v>
      </c>
      <c r="C1510" s="2" t="s">
        <v>558</v>
      </c>
      <c r="D1510" s="2" t="s">
        <v>1370</v>
      </c>
      <c r="E1510" s="2" t="s">
        <v>1431</v>
      </c>
      <c r="F1510" s="2" t="s">
        <v>5</v>
      </c>
    </row>
    <row r="1511" spans="1:6" ht="15.6" customHeight="1">
      <c r="A1511" s="12" t="s">
        <v>2385</v>
      </c>
      <c r="B1511" s="12">
        <v>1</v>
      </c>
      <c r="C1511" s="2" t="s">
        <v>559</v>
      </c>
      <c r="D1511" s="2" t="s">
        <v>1370</v>
      </c>
      <c r="E1511" s="2" t="s">
        <v>1431</v>
      </c>
      <c r="F1511" s="2" t="s">
        <v>5</v>
      </c>
    </row>
    <row r="1512" spans="1:6" ht="15.6" customHeight="1">
      <c r="A1512" s="12" t="s">
        <v>2385</v>
      </c>
      <c r="B1512" s="12">
        <v>1</v>
      </c>
      <c r="C1512" s="2" t="s">
        <v>561</v>
      </c>
      <c r="D1512" s="2" t="s">
        <v>1370</v>
      </c>
      <c r="E1512" s="2" t="s">
        <v>1447</v>
      </c>
      <c r="F1512" s="2" t="s">
        <v>5</v>
      </c>
    </row>
    <row r="1513" spans="1:6" ht="15.6" customHeight="1">
      <c r="A1513" s="12" t="s">
        <v>2385</v>
      </c>
      <c r="B1513" s="12">
        <v>1</v>
      </c>
      <c r="C1513" s="2" t="s">
        <v>563</v>
      </c>
      <c r="D1513" s="2" t="s">
        <v>1370</v>
      </c>
      <c r="E1513" s="2" t="s">
        <v>1425</v>
      </c>
      <c r="F1513" s="2" t="s">
        <v>5</v>
      </c>
    </row>
    <row r="1514" spans="1:6" ht="15.6" customHeight="1">
      <c r="A1514" s="12" t="s">
        <v>2385</v>
      </c>
      <c r="B1514" s="12">
        <v>1</v>
      </c>
      <c r="C1514" s="2" t="s">
        <v>564</v>
      </c>
      <c r="D1514" s="2" t="s">
        <v>1370</v>
      </c>
      <c r="E1514" s="2" t="s">
        <v>1425</v>
      </c>
      <c r="F1514" s="2" t="s">
        <v>5</v>
      </c>
    </row>
    <row r="1515" spans="1:6" ht="15.6" customHeight="1">
      <c r="A1515" s="12" t="s">
        <v>2385</v>
      </c>
      <c r="B1515" s="12">
        <v>1</v>
      </c>
      <c r="C1515" s="2" t="s">
        <v>572</v>
      </c>
      <c r="D1515" s="2" t="s">
        <v>1363</v>
      </c>
      <c r="E1515" s="2" t="s">
        <v>1364</v>
      </c>
      <c r="F1515" s="2" t="s">
        <v>5</v>
      </c>
    </row>
    <row r="1516" spans="1:6" ht="15.6" customHeight="1">
      <c r="A1516" s="12" t="s">
        <v>2385</v>
      </c>
      <c r="B1516" s="12">
        <v>1</v>
      </c>
      <c r="C1516" s="2" t="s">
        <v>575</v>
      </c>
      <c r="D1516" s="2" t="s">
        <v>1370</v>
      </c>
      <c r="E1516" s="2" t="s">
        <v>1425</v>
      </c>
      <c r="F1516" s="2" t="s">
        <v>5</v>
      </c>
    </row>
    <row r="1517" spans="1:6" ht="15.6" customHeight="1">
      <c r="A1517" s="12" t="s">
        <v>2385</v>
      </c>
      <c r="B1517" s="12">
        <v>1</v>
      </c>
      <c r="C1517" s="2" t="s">
        <v>697</v>
      </c>
      <c r="D1517" s="2" t="s">
        <v>1363</v>
      </c>
      <c r="E1517" s="2" t="s">
        <v>1364</v>
      </c>
      <c r="F1517" s="2" t="s">
        <v>5</v>
      </c>
    </row>
    <row r="1518" spans="1:6" ht="15.6" customHeight="1">
      <c r="A1518" s="12" t="s">
        <v>2385</v>
      </c>
      <c r="B1518" s="12">
        <v>1</v>
      </c>
      <c r="C1518" s="2" t="s">
        <v>698</v>
      </c>
      <c r="D1518" s="2" t="s">
        <v>1363</v>
      </c>
      <c r="E1518" s="2" t="s">
        <v>1364</v>
      </c>
      <c r="F1518" s="2" t="s">
        <v>5</v>
      </c>
    </row>
    <row r="1519" spans="1:6" ht="15.6" customHeight="1">
      <c r="A1519" s="12" t="s">
        <v>2385</v>
      </c>
      <c r="B1519" s="12">
        <v>1</v>
      </c>
      <c r="C1519" s="2" t="s">
        <v>700</v>
      </c>
      <c r="D1519" s="2" t="s">
        <v>1363</v>
      </c>
      <c r="E1519" s="2" t="s">
        <v>1364</v>
      </c>
      <c r="F1519" s="2" t="s">
        <v>5</v>
      </c>
    </row>
    <row r="1520" spans="1:6" ht="15.6" customHeight="1">
      <c r="A1520" s="12" t="s">
        <v>2385</v>
      </c>
      <c r="B1520" s="12">
        <v>1</v>
      </c>
      <c r="C1520" s="2" t="s">
        <v>706</v>
      </c>
      <c r="D1520" s="2" t="s">
        <v>1363</v>
      </c>
      <c r="E1520" s="2" t="s">
        <v>1376</v>
      </c>
      <c r="F1520" s="2" t="s">
        <v>5</v>
      </c>
    </row>
    <row r="1521" spans="1:6" ht="15.6" customHeight="1">
      <c r="A1521" s="12" t="s">
        <v>2385</v>
      </c>
      <c r="B1521" s="12">
        <v>1</v>
      </c>
      <c r="C1521" s="2" t="s">
        <v>707</v>
      </c>
      <c r="D1521" s="2" t="s">
        <v>1363</v>
      </c>
      <c r="E1521" s="2" t="s">
        <v>1376</v>
      </c>
      <c r="F1521" s="2" t="s">
        <v>5</v>
      </c>
    </row>
    <row r="1522" spans="1:6" ht="15.6" customHeight="1">
      <c r="A1522" s="12" t="s">
        <v>2385</v>
      </c>
      <c r="B1522" s="12">
        <v>1</v>
      </c>
      <c r="C1522" s="2" t="s">
        <v>711</v>
      </c>
      <c r="D1522" s="2" t="s">
        <v>1378</v>
      </c>
      <c r="E1522" s="2" t="s">
        <v>1383</v>
      </c>
      <c r="F1522" s="2" t="s">
        <v>5</v>
      </c>
    </row>
    <row r="1523" spans="1:6" ht="15.6" customHeight="1">
      <c r="A1523" s="12" t="s">
        <v>2385</v>
      </c>
      <c r="B1523" s="12">
        <v>1</v>
      </c>
      <c r="C1523" s="2" t="s">
        <v>719</v>
      </c>
      <c r="D1523" s="2" t="s">
        <v>1363</v>
      </c>
      <c r="E1523" s="2" t="s">
        <v>1364</v>
      </c>
      <c r="F1523" s="2" t="s">
        <v>5</v>
      </c>
    </row>
    <row r="1524" spans="1:6" ht="15.6" customHeight="1">
      <c r="A1524" s="12" t="s">
        <v>2385</v>
      </c>
      <c r="B1524" s="12">
        <v>1</v>
      </c>
      <c r="C1524" s="2" t="s">
        <v>728</v>
      </c>
      <c r="D1524" s="2" t="s">
        <v>1370</v>
      </c>
      <c r="E1524" s="2" t="s">
        <v>1431</v>
      </c>
      <c r="F1524" s="2" t="s">
        <v>5</v>
      </c>
    </row>
    <row r="1525" spans="1:6" ht="15.6" customHeight="1">
      <c r="A1525" s="12" t="s">
        <v>2385</v>
      </c>
      <c r="B1525" s="12">
        <v>1</v>
      </c>
      <c r="C1525" s="2" t="s">
        <v>731</v>
      </c>
      <c r="D1525" s="2" t="s">
        <v>1363</v>
      </c>
      <c r="E1525" s="2" t="s">
        <v>1364</v>
      </c>
      <c r="F1525" s="2" t="s">
        <v>5</v>
      </c>
    </row>
    <row r="1526" spans="1:6" ht="15.6" customHeight="1">
      <c r="A1526" s="12" t="s">
        <v>2385</v>
      </c>
      <c r="B1526" s="12">
        <v>1</v>
      </c>
      <c r="C1526" s="2" t="s">
        <v>732</v>
      </c>
      <c r="D1526" s="2" t="s">
        <v>1370</v>
      </c>
      <c r="E1526" s="2" t="s">
        <v>1431</v>
      </c>
      <c r="F1526" s="2" t="s">
        <v>5</v>
      </c>
    </row>
    <row r="1527" spans="1:6" ht="15.6" customHeight="1">
      <c r="A1527" s="12" t="s">
        <v>2385</v>
      </c>
      <c r="B1527" s="12">
        <v>1</v>
      </c>
      <c r="C1527" s="2" t="s">
        <v>733</v>
      </c>
      <c r="D1527" s="2" t="s">
        <v>1370</v>
      </c>
      <c r="E1527" s="2" t="s">
        <v>1364</v>
      </c>
      <c r="F1527" s="2" t="s">
        <v>5</v>
      </c>
    </row>
    <row r="1528" spans="1:6" ht="15.6" customHeight="1">
      <c r="A1528" s="12" t="s">
        <v>2385</v>
      </c>
      <c r="B1528" s="12">
        <v>1</v>
      </c>
      <c r="C1528" s="2" t="s">
        <v>734</v>
      </c>
      <c r="D1528" s="2" t="s">
        <v>1382</v>
      </c>
      <c r="E1528" s="2" t="s">
        <v>1387</v>
      </c>
      <c r="F1528" s="2" t="s">
        <v>5</v>
      </c>
    </row>
    <row r="1529" spans="1:6" ht="15.6" customHeight="1">
      <c r="A1529" s="12" t="s">
        <v>2385</v>
      </c>
      <c r="B1529" s="12">
        <v>1</v>
      </c>
      <c r="C1529" s="2" t="s">
        <v>735</v>
      </c>
      <c r="D1529" s="2" t="s">
        <v>1378</v>
      </c>
      <c r="E1529" s="2" t="s">
        <v>1383</v>
      </c>
      <c r="F1529" s="2" t="s">
        <v>5</v>
      </c>
    </row>
    <row r="1530" spans="1:6" ht="15.6" customHeight="1">
      <c r="A1530" s="12" t="s">
        <v>2385</v>
      </c>
      <c r="B1530" s="12">
        <v>1</v>
      </c>
      <c r="C1530" s="2" t="s">
        <v>737</v>
      </c>
      <c r="D1530" s="2" t="s">
        <v>1370</v>
      </c>
      <c r="E1530" s="2" t="s">
        <v>1424</v>
      </c>
      <c r="F1530" s="2" t="s">
        <v>5</v>
      </c>
    </row>
    <row r="1531" spans="1:6" ht="15.6" customHeight="1">
      <c r="A1531" s="12" t="s">
        <v>2385</v>
      </c>
      <c r="B1531" s="12">
        <v>1</v>
      </c>
      <c r="C1531" s="2" t="s">
        <v>740</v>
      </c>
      <c r="D1531" s="2" t="s">
        <v>1363</v>
      </c>
      <c r="E1531" s="2" t="s">
        <v>1391</v>
      </c>
      <c r="F1531" s="2" t="s">
        <v>5</v>
      </c>
    </row>
    <row r="1532" spans="1:6" ht="15.6" customHeight="1">
      <c r="A1532" s="12" t="s">
        <v>2385</v>
      </c>
      <c r="B1532" s="12">
        <v>1</v>
      </c>
      <c r="C1532" s="2" t="s">
        <v>748</v>
      </c>
      <c r="D1532" s="2" t="s">
        <v>1370</v>
      </c>
      <c r="E1532" s="2" t="s">
        <v>1424</v>
      </c>
      <c r="F1532" s="2" t="s">
        <v>5</v>
      </c>
    </row>
    <row r="1533" spans="1:6" ht="15.6" customHeight="1">
      <c r="A1533" s="12" t="s">
        <v>2385</v>
      </c>
      <c r="B1533" s="12">
        <v>1</v>
      </c>
      <c r="C1533" s="2" t="s">
        <v>752</v>
      </c>
      <c r="D1533" s="2" t="s">
        <v>1363</v>
      </c>
      <c r="E1533" s="2" t="s">
        <v>1447</v>
      </c>
      <c r="F1533" s="2" t="s">
        <v>5</v>
      </c>
    </row>
    <row r="1534" spans="1:6" ht="15.6" customHeight="1">
      <c r="A1534" s="12" t="s">
        <v>2385</v>
      </c>
      <c r="B1534" s="12">
        <v>1</v>
      </c>
      <c r="C1534" s="2" t="s">
        <v>760</v>
      </c>
      <c r="D1534" s="2" t="s">
        <v>1378</v>
      </c>
      <c r="E1534" s="2" t="s">
        <v>1364</v>
      </c>
      <c r="F1534" s="2" t="s">
        <v>5</v>
      </c>
    </row>
    <row r="1535" spans="1:6" ht="15.6" customHeight="1">
      <c r="A1535" s="12" t="s">
        <v>2385</v>
      </c>
      <c r="B1535" s="12">
        <v>1</v>
      </c>
      <c r="C1535" s="2" t="s">
        <v>768</v>
      </c>
      <c r="D1535" s="2" t="s">
        <v>1378</v>
      </c>
      <c r="E1535" s="2" t="s">
        <v>1383</v>
      </c>
      <c r="F1535" s="2" t="s">
        <v>5</v>
      </c>
    </row>
    <row r="1536" spans="1:6" ht="15.6" customHeight="1">
      <c r="A1536" s="12" t="s">
        <v>2385</v>
      </c>
      <c r="B1536" s="12">
        <v>1</v>
      </c>
      <c r="C1536" s="2" t="s">
        <v>780</v>
      </c>
      <c r="D1536" s="2" t="s">
        <v>1370</v>
      </c>
      <c r="E1536" s="2" t="s">
        <v>1376</v>
      </c>
      <c r="F1536" s="2" t="s">
        <v>5</v>
      </c>
    </row>
    <row r="1537" spans="1:6" ht="15.6" customHeight="1">
      <c r="A1537" s="12" t="s">
        <v>2385</v>
      </c>
      <c r="B1537" s="12">
        <v>1</v>
      </c>
      <c r="C1537" s="2" t="s">
        <v>782</v>
      </c>
      <c r="D1537" s="2" t="s">
        <v>1370</v>
      </c>
      <c r="E1537" s="2" t="s">
        <v>1425</v>
      </c>
      <c r="F1537" s="2" t="s">
        <v>5</v>
      </c>
    </row>
    <row r="1538" spans="1:6" ht="15.6" customHeight="1">
      <c r="A1538" s="12" t="s">
        <v>2385</v>
      </c>
      <c r="B1538" s="12">
        <v>1</v>
      </c>
      <c r="C1538" s="2" t="s">
        <v>788</v>
      </c>
      <c r="D1538" s="2" t="s">
        <v>1435</v>
      </c>
      <c r="E1538" s="2" t="s">
        <v>1387</v>
      </c>
      <c r="F1538" s="2" t="s">
        <v>5</v>
      </c>
    </row>
    <row r="1539" spans="1:6" ht="15.6" customHeight="1">
      <c r="A1539" s="12" t="s">
        <v>2385</v>
      </c>
      <c r="B1539" s="12">
        <v>1</v>
      </c>
      <c r="C1539" s="2" t="s">
        <v>789</v>
      </c>
      <c r="D1539" s="2" t="s">
        <v>1435</v>
      </c>
      <c r="E1539" s="2" t="s">
        <v>1387</v>
      </c>
      <c r="F1539" s="2" t="s">
        <v>5</v>
      </c>
    </row>
    <row r="1540" spans="1:6" ht="15.6" customHeight="1">
      <c r="A1540" s="12" t="s">
        <v>2385</v>
      </c>
      <c r="B1540" s="12">
        <v>1</v>
      </c>
      <c r="C1540" s="2" t="s">
        <v>792</v>
      </c>
      <c r="D1540" s="2" t="s">
        <v>1370</v>
      </c>
      <c r="E1540" s="2" t="s">
        <v>1424</v>
      </c>
      <c r="F1540" s="2" t="s">
        <v>5</v>
      </c>
    </row>
    <row r="1541" spans="1:6" ht="15.6" customHeight="1">
      <c r="A1541" s="12" t="s">
        <v>2385</v>
      </c>
      <c r="B1541" s="12">
        <v>1</v>
      </c>
      <c r="C1541" s="2" t="s">
        <v>806</v>
      </c>
      <c r="D1541" s="2" t="s">
        <v>1370</v>
      </c>
      <c r="E1541" s="2" t="s">
        <v>1376</v>
      </c>
      <c r="F1541" s="2" t="s">
        <v>5</v>
      </c>
    </row>
    <row r="1542" spans="1:6" ht="15.6" customHeight="1">
      <c r="A1542" s="12" t="s">
        <v>2385</v>
      </c>
      <c r="B1542" s="12">
        <v>1</v>
      </c>
      <c r="C1542" s="2" t="s">
        <v>810</v>
      </c>
      <c r="D1542" s="2" t="s">
        <v>1370</v>
      </c>
      <c r="E1542" s="2" t="s">
        <v>1383</v>
      </c>
      <c r="F1542" s="2" t="s">
        <v>5</v>
      </c>
    </row>
    <row r="1543" spans="1:6" ht="15.6" customHeight="1">
      <c r="A1543" s="12" t="s">
        <v>2385</v>
      </c>
      <c r="B1543" s="12">
        <v>1</v>
      </c>
      <c r="C1543" s="2" t="s">
        <v>812</v>
      </c>
      <c r="D1543" s="2" t="s">
        <v>1435</v>
      </c>
      <c r="E1543" s="2" t="s">
        <v>1387</v>
      </c>
      <c r="F1543" s="2" t="s">
        <v>5</v>
      </c>
    </row>
    <row r="1544" spans="1:6" ht="15.6" customHeight="1">
      <c r="A1544" s="12" t="s">
        <v>2385</v>
      </c>
      <c r="B1544" s="12">
        <v>1</v>
      </c>
      <c r="C1544" s="2" t="s">
        <v>815</v>
      </c>
      <c r="D1544" s="2" t="s">
        <v>1370</v>
      </c>
      <c r="E1544" s="2" t="s">
        <v>1376</v>
      </c>
      <c r="F1544" s="2" t="s">
        <v>5</v>
      </c>
    </row>
    <row r="1545" spans="1:6" ht="15.6" customHeight="1">
      <c r="A1545" s="12" t="s">
        <v>2385</v>
      </c>
      <c r="B1545" s="12">
        <v>1</v>
      </c>
      <c r="C1545" s="2" t="s">
        <v>816</v>
      </c>
      <c r="D1545" s="2" t="s">
        <v>1378</v>
      </c>
      <c r="E1545" s="2" t="s">
        <v>1383</v>
      </c>
      <c r="F1545" s="2" t="s">
        <v>5</v>
      </c>
    </row>
    <row r="1546" spans="1:6" ht="15.6" customHeight="1">
      <c r="A1546" s="12" t="s">
        <v>2385</v>
      </c>
      <c r="B1546" s="12">
        <v>1</v>
      </c>
      <c r="C1546" s="2" t="s">
        <v>817</v>
      </c>
      <c r="D1546" s="2" t="s">
        <v>1435</v>
      </c>
      <c r="E1546" s="2" t="s">
        <v>1383</v>
      </c>
      <c r="F1546" s="2" t="s">
        <v>5</v>
      </c>
    </row>
    <row r="1547" spans="1:6" ht="15.6" customHeight="1">
      <c r="A1547" s="12" t="s">
        <v>2385</v>
      </c>
      <c r="B1547" s="12">
        <v>1</v>
      </c>
      <c r="C1547" s="2" t="s">
        <v>818</v>
      </c>
      <c r="D1547" s="2" t="s">
        <v>1378</v>
      </c>
      <c r="E1547" s="2" t="s">
        <v>1383</v>
      </c>
      <c r="F1547" s="2" t="s">
        <v>5</v>
      </c>
    </row>
    <row r="1548" spans="1:6" ht="15.6" customHeight="1">
      <c r="A1548" s="12" t="s">
        <v>2385</v>
      </c>
      <c r="B1548" s="12">
        <v>1</v>
      </c>
      <c r="C1548" s="2" t="s">
        <v>821</v>
      </c>
      <c r="D1548" s="2" t="s">
        <v>1370</v>
      </c>
      <c r="E1548" s="2" t="s">
        <v>1431</v>
      </c>
      <c r="F1548" s="2" t="s">
        <v>5</v>
      </c>
    </row>
    <row r="1549" spans="1:6" ht="15.6" customHeight="1">
      <c r="A1549" s="12" t="s">
        <v>2385</v>
      </c>
      <c r="B1549" s="12">
        <v>1</v>
      </c>
      <c r="C1549" s="2" t="s">
        <v>822</v>
      </c>
      <c r="D1549" s="2" t="s">
        <v>1370</v>
      </c>
      <c r="E1549" s="2" t="s">
        <v>1431</v>
      </c>
      <c r="F1549" s="2" t="s">
        <v>5</v>
      </c>
    </row>
    <row r="1550" spans="1:6" ht="15.6" customHeight="1">
      <c r="A1550" s="12" t="s">
        <v>2385</v>
      </c>
      <c r="B1550" s="12">
        <v>1</v>
      </c>
      <c r="C1550" s="2" t="s">
        <v>824</v>
      </c>
      <c r="D1550" s="2" t="s">
        <v>1370</v>
      </c>
      <c r="E1550" s="2" t="s">
        <v>1447</v>
      </c>
      <c r="F1550" s="2" t="s">
        <v>5</v>
      </c>
    </row>
    <row r="1551" spans="1:6" ht="15.6" customHeight="1">
      <c r="A1551" s="12" t="s">
        <v>2385</v>
      </c>
      <c r="B1551" s="12">
        <v>1</v>
      </c>
      <c r="C1551" s="2" t="s">
        <v>831</v>
      </c>
      <c r="D1551" s="2" t="s">
        <v>1370</v>
      </c>
      <c r="E1551" s="2" t="s">
        <v>1425</v>
      </c>
      <c r="F1551" s="2" t="s">
        <v>5</v>
      </c>
    </row>
    <row r="1552" spans="1:6" ht="15.6" customHeight="1">
      <c r="A1552" s="12" t="s">
        <v>2385</v>
      </c>
      <c r="B1552" s="12">
        <v>1</v>
      </c>
      <c r="C1552" s="2" t="s">
        <v>835</v>
      </c>
      <c r="D1552" s="2" t="s">
        <v>1370</v>
      </c>
      <c r="E1552" s="2" t="s">
        <v>1387</v>
      </c>
      <c r="F1552" s="2" t="s">
        <v>5</v>
      </c>
    </row>
    <row r="1553" spans="1:6" ht="15.6" customHeight="1">
      <c r="A1553" s="12" t="s">
        <v>2385</v>
      </c>
      <c r="B1553" s="12">
        <v>1</v>
      </c>
      <c r="C1553" s="2" t="s">
        <v>840</v>
      </c>
      <c r="D1553" s="2" t="s">
        <v>1370</v>
      </c>
      <c r="E1553" s="2" t="s">
        <v>1376</v>
      </c>
      <c r="F1553" s="2" t="s">
        <v>5</v>
      </c>
    </row>
    <row r="1554" spans="1:6" ht="15.6" customHeight="1">
      <c r="A1554" s="12" t="s">
        <v>2385</v>
      </c>
      <c r="B1554" s="12">
        <v>1</v>
      </c>
      <c r="C1554" s="2" t="s">
        <v>842</v>
      </c>
      <c r="D1554" s="2" t="s">
        <v>1378</v>
      </c>
      <c r="E1554" s="2" t="s">
        <v>1383</v>
      </c>
      <c r="F1554" s="2" t="s">
        <v>5</v>
      </c>
    </row>
    <row r="1555" spans="1:6" ht="15.6" customHeight="1">
      <c r="A1555" s="12" t="s">
        <v>2385</v>
      </c>
      <c r="B1555" s="12">
        <v>1</v>
      </c>
      <c r="C1555" s="2" t="s">
        <v>848</v>
      </c>
      <c r="D1555" s="2" t="s">
        <v>1363</v>
      </c>
      <c r="E1555" s="2" t="s">
        <v>1364</v>
      </c>
      <c r="F1555" s="2" t="s">
        <v>5</v>
      </c>
    </row>
    <row r="1556" spans="1:6" ht="15.6" customHeight="1">
      <c r="A1556" s="12" t="s">
        <v>2385</v>
      </c>
      <c r="B1556" s="12">
        <v>1</v>
      </c>
      <c r="C1556" s="2" t="s">
        <v>850</v>
      </c>
      <c r="D1556" s="2" t="s">
        <v>1363</v>
      </c>
      <c r="E1556" s="2" t="s">
        <v>1364</v>
      </c>
      <c r="F1556" s="2" t="s">
        <v>5</v>
      </c>
    </row>
    <row r="1557" spans="1:6" ht="15.6" customHeight="1">
      <c r="A1557" s="12" t="s">
        <v>2385</v>
      </c>
      <c r="B1557" s="12">
        <v>1</v>
      </c>
      <c r="C1557" s="2" t="s">
        <v>851</v>
      </c>
      <c r="D1557" s="2" t="s">
        <v>1370</v>
      </c>
      <c r="E1557" s="2" t="s">
        <v>1425</v>
      </c>
      <c r="F1557" s="2" t="s">
        <v>5</v>
      </c>
    </row>
    <row r="1558" spans="1:6" ht="15.6" customHeight="1">
      <c r="A1558" s="12" t="s">
        <v>2385</v>
      </c>
      <c r="B1558" s="12">
        <v>1</v>
      </c>
      <c r="C1558" s="2" t="s">
        <v>853</v>
      </c>
      <c r="D1558" s="2" t="s">
        <v>1370</v>
      </c>
      <c r="E1558" s="2" t="s">
        <v>1425</v>
      </c>
      <c r="F1558" s="2" t="s">
        <v>5</v>
      </c>
    </row>
    <row r="1559" spans="1:6" ht="15.6" customHeight="1">
      <c r="A1559" s="12" t="s">
        <v>2385</v>
      </c>
      <c r="B1559" s="12">
        <v>1</v>
      </c>
      <c r="C1559" s="2" t="s">
        <v>855</v>
      </c>
      <c r="D1559" s="2" t="s">
        <v>1363</v>
      </c>
      <c r="E1559" s="2" t="s">
        <v>1376</v>
      </c>
      <c r="F1559" s="2" t="s">
        <v>5</v>
      </c>
    </row>
    <row r="1560" spans="1:6" ht="15.6" customHeight="1">
      <c r="A1560" s="12" t="s">
        <v>2385</v>
      </c>
      <c r="B1560" s="12">
        <v>1</v>
      </c>
      <c r="C1560" s="2" t="s">
        <v>857</v>
      </c>
      <c r="D1560" s="2" t="s">
        <v>1382</v>
      </c>
      <c r="E1560" s="2" t="s">
        <v>1376</v>
      </c>
      <c r="F1560" s="2" t="s">
        <v>5</v>
      </c>
    </row>
    <row r="1561" spans="1:6" ht="15.6" customHeight="1">
      <c r="A1561" s="12" t="s">
        <v>2385</v>
      </c>
      <c r="B1561" s="12">
        <v>1</v>
      </c>
      <c r="C1561" s="2" t="s">
        <v>858</v>
      </c>
      <c r="D1561" s="2" t="s">
        <v>1370</v>
      </c>
      <c r="E1561" s="2" t="s">
        <v>1425</v>
      </c>
      <c r="F1561" s="2" t="s">
        <v>5</v>
      </c>
    </row>
    <row r="1562" spans="1:6" ht="15.6" customHeight="1">
      <c r="A1562" s="12" t="s">
        <v>2385</v>
      </c>
      <c r="B1562" s="12">
        <v>1</v>
      </c>
      <c r="C1562" s="2" t="s">
        <v>863</v>
      </c>
      <c r="D1562" s="2" t="s">
        <v>1378</v>
      </c>
      <c r="E1562" s="2" t="s">
        <v>1383</v>
      </c>
      <c r="F1562" s="2" t="s">
        <v>5</v>
      </c>
    </row>
    <row r="1563" spans="1:6" ht="15.6" customHeight="1">
      <c r="A1563" s="12" t="s">
        <v>2385</v>
      </c>
      <c r="B1563" s="12">
        <v>1</v>
      </c>
      <c r="C1563" s="2" t="s">
        <v>870</v>
      </c>
      <c r="D1563" s="2" t="s">
        <v>1382</v>
      </c>
      <c r="E1563" s="2" t="s">
        <v>1387</v>
      </c>
      <c r="F1563" s="2" t="s">
        <v>5</v>
      </c>
    </row>
    <row r="1564" spans="1:6" ht="15.6" customHeight="1">
      <c r="A1564" s="12" t="s">
        <v>2385</v>
      </c>
      <c r="B1564" s="12">
        <v>1</v>
      </c>
      <c r="C1564" s="2" t="s">
        <v>880</v>
      </c>
      <c r="D1564" s="2" t="s">
        <v>1378</v>
      </c>
      <c r="E1564" s="2" t="s">
        <v>1383</v>
      </c>
      <c r="F1564" s="2" t="s">
        <v>5</v>
      </c>
    </row>
    <row r="1565" spans="1:6" ht="15.6" customHeight="1">
      <c r="A1565" s="12" t="s">
        <v>2385</v>
      </c>
      <c r="B1565" s="12">
        <v>1</v>
      </c>
      <c r="C1565" s="2" t="s">
        <v>883</v>
      </c>
      <c r="D1565" s="2" t="s">
        <v>1363</v>
      </c>
      <c r="E1565" s="2" t="s">
        <v>1364</v>
      </c>
      <c r="F1565" s="2" t="s">
        <v>5</v>
      </c>
    </row>
    <row r="1566" spans="1:6" ht="15.6" customHeight="1">
      <c r="A1566" s="12" t="s">
        <v>2385</v>
      </c>
      <c r="B1566" s="12">
        <v>1</v>
      </c>
      <c r="C1566" s="2" t="s">
        <v>884</v>
      </c>
      <c r="D1566" s="2" t="s">
        <v>1378</v>
      </c>
      <c r="E1566" s="2" t="s">
        <v>1383</v>
      </c>
      <c r="F1566" s="2" t="s">
        <v>5</v>
      </c>
    </row>
    <row r="1567" spans="1:6" ht="15.6" customHeight="1">
      <c r="A1567" s="12" t="s">
        <v>2385</v>
      </c>
      <c r="B1567" s="12">
        <v>1</v>
      </c>
      <c r="C1567" s="2" t="s">
        <v>891</v>
      </c>
      <c r="D1567" s="2" t="s">
        <v>1370</v>
      </c>
      <c r="E1567" s="2" t="s">
        <v>1425</v>
      </c>
      <c r="F1567" s="2" t="s">
        <v>5</v>
      </c>
    </row>
    <row r="1568" spans="1:6" ht="15.6" customHeight="1">
      <c r="A1568" s="12" t="s">
        <v>2385</v>
      </c>
      <c r="B1568" s="12">
        <v>1</v>
      </c>
      <c r="C1568" s="2" t="s">
        <v>894</v>
      </c>
      <c r="D1568" s="2" t="s">
        <v>1370</v>
      </c>
      <c r="E1568" s="2" t="s">
        <v>1425</v>
      </c>
      <c r="F1568" s="2" t="s">
        <v>5</v>
      </c>
    </row>
    <row r="1569" spans="1:6" ht="15.6" customHeight="1">
      <c r="A1569" s="12" t="s">
        <v>2385</v>
      </c>
      <c r="B1569" s="12">
        <v>1</v>
      </c>
      <c r="C1569" s="2" t="s">
        <v>912</v>
      </c>
      <c r="D1569" s="2" t="s">
        <v>1435</v>
      </c>
      <c r="E1569" s="2" t="s">
        <v>1387</v>
      </c>
      <c r="F1569" s="2" t="s">
        <v>5</v>
      </c>
    </row>
    <row r="1570" spans="1:6" ht="15.6" customHeight="1">
      <c r="A1570" s="12" t="s">
        <v>2385</v>
      </c>
      <c r="B1570" s="12">
        <v>1</v>
      </c>
      <c r="C1570" s="2" t="s">
        <v>915</v>
      </c>
      <c r="D1570" s="2" t="s">
        <v>1435</v>
      </c>
      <c r="E1570" s="2" t="s">
        <v>1383</v>
      </c>
      <c r="F1570" s="2" t="s">
        <v>5</v>
      </c>
    </row>
    <row r="1571" spans="1:6" ht="15.6" customHeight="1">
      <c r="A1571" s="12" t="s">
        <v>2385</v>
      </c>
      <c r="B1571" s="12">
        <v>1</v>
      </c>
      <c r="C1571" s="2" t="s">
        <v>920</v>
      </c>
      <c r="D1571" s="2" t="s">
        <v>1370</v>
      </c>
      <c r="E1571" s="2" t="s">
        <v>1391</v>
      </c>
      <c r="F1571" s="2" t="s">
        <v>5</v>
      </c>
    </row>
    <row r="1572" spans="1:6" ht="15.6" customHeight="1">
      <c r="A1572" s="12" t="s">
        <v>2385</v>
      </c>
      <c r="B1572" s="12">
        <v>1</v>
      </c>
      <c r="C1572" s="2" t="s">
        <v>930</v>
      </c>
      <c r="D1572" s="2" t="s">
        <v>1370</v>
      </c>
      <c r="E1572" s="2" t="s">
        <v>1431</v>
      </c>
      <c r="F1572" s="2" t="s">
        <v>5</v>
      </c>
    </row>
    <row r="1573" spans="1:6" ht="15.6" customHeight="1">
      <c r="A1573" s="12" t="s">
        <v>2385</v>
      </c>
      <c r="B1573" s="12">
        <v>1</v>
      </c>
      <c r="C1573" s="2" t="s">
        <v>931</v>
      </c>
      <c r="D1573" s="2" t="s">
        <v>1370</v>
      </c>
      <c r="E1573" s="2" t="s">
        <v>1431</v>
      </c>
      <c r="F1573" s="2" t="s">
        <v>5</v>
      </c>
    </row>
    <row r="1574" spans="1:6" ht="15.6" customHeight="1">
      <c r="A1574" s="12" t="s">
        <v>2385</v>
      </c>
      <c r="B1574" s="12">
        <v>1</v>
      </c>
      <c r="C1574" s="2" t="s">
        <v>933</v>
      </c>
      <c r="D1574" s="2" t="s">
        <v>1370</v>
      </c>
      <c r="E1574" s="2" t="s">
        <v>1431</v>
      </c>
      <c r="F1574" s="2" t="s">
        <v>5</v>
      </c>
    </row>
    <row r="1575" spans="1:6" ht="15.6" customHeight="1">
      <c r="A1575" s="12" t="s">
        <v>2385</v>
      </c>
      <c r="B1575" s="12">
        <v>1</v>
      </c>
      <c r="C1575" s="2" t="s">
        <v>939</v>
      </c>
      <c r="D1575" s="2" t="s">
        <v>1370</v>
      </c>
      <c r="E1575" s="2" t="s">
        <v>1447</v>
      </c>
      <c r="F1575" s="2" t="s">
        <v>5</v>
      </c>
    </row>
    <row r="1576" spans="1:6" ht="15.6" customHeight="1">
      <c r="A1576" s="12" t="s">
        <v>2385</v>
      </c>
      <c r="B1576" s="12">
        <v>1</v>
      </c>
      <c r="C1576" s="2" t="s">
        <v>941</v>
      </c>
      <c r="D1576" s="2" t="s">
        <v>1370</v>
      </c>
      <c r="E1576" s="2" t="s">
        <v>1425</v>
      </c>
      <c r="F1576" s="2" t="s">
        <v>5</v>
      </c>
    </row>
    <row r="1577" spans="1:6" ht="15.6" customHeight="1">
      <c r="A1577" s="12" t="s">
        <v>2385</v>
      </c>
      <c r="B1577" s="12">
        <v>1</v>
      </c>
      <c r="C1577" s="2" t="s">
        <v>942</v>
      </c>
      <c r="D1577" s="2" t="s">
        <v>1370</v>
      </c>
      <c r="E1577" s="2" t="s">
        <v>1425</v>
      </c>
      <c r="F1577" s="2" t="s">
        <v>5</v>
      </c>
    </row>
    <row r="1578" spans="1:6" ht="15.6" customHeight="1">
      <c r="A1578" s="12" t="s">
        <v>2385</v>
      </c>
      <c r="B1578" s="12">
        <v>1</v>
      </c>
      <c r="C1578" s="2" t="s">
        <v>943</v>
      </c>
      <c r="D1578" s="2" t="s">
        <v>1370</v>
      </c>
      <c r="E1578" s="2" t="s">
        <v>1425</v>
      </c>
      <c r="F1578" s="2" t="s">
        <v>5</v>
      </c>
    </row>
    <row r="1579" spans="1:6" ht="15.6" customHeight="1">
      <c r="A1579" s="12" t="s">
        <v>2385</v>
      </c>
      <c r="B1579" s="12">
        <v>1</v>
      </c>
      <c r="C1579" s="2" t="s">
        <v>955</v>
      </c>
      <c r="D1579" s="2" t="s">
        <v>1370</v>
      </c>
      <c r="E1579" s="2" t="s">
        <v>1391</v>
      </c>
      <c r="F1579" s="2" t="s">
        <v>5</v>
      </c>
    </row>
    <row r="1580" spans="1:6" ht="15.6" customHeight="1">
      <c r="A1580" s="12" t="s">
        <v>2385</v>
      </c>
      <c r="B1580" s="12">
        <v>1</v>
      </c>
      <c r="C1580" s="2" t="s">
        <v>961</v>
      </c>
      <c r="D1580" s="2" t="s">
        <v>1370</v>
      </c>
      <c r="E1580" s="2" t="s">
        <v>1376</v>
      </c>
      <c r="F1580" s="2" t="s">
        <v>5</v>
      </c>
    </row>
    <row r="1581" spans="1:6" ht="15.6" customHeight="1">
      <c r="A1581" s="12" t="s">
        <v>2385</v>
      </c>
      <c r="B1581" s="12">
        <v>1</v>
      </c>
      <c r="C1581" s="2" t="s">
        <v>968</v>
      </c>
      <c r="D1581" s="2" t="s">
        <v>1370</v>
      </c>
      <c r="E1581" s="2" t="s">
        <v>1383</v>
      </c>
      <c r="F1581" s="2" t="s">
        <v>5</v>
      </c>
    </row>
    <row r="1582" spans="1:6" ht="15.6" customHeight="1">
      <c r="A1582" s="12" t="s">
        <v>2385</v>
      </c>
      <c r="B1582" s="12">
        <v>1</v>
      </c>
      <c r="C1582" s="2" t="s">
        <v>982</v>
      </c>
      <c r="D1582" s="2" t="s">
        <v>1378</v>
      </c>
      <c r="E1582" s="2" t="s">
        <v>1383</v>
      </c>
      <c r="F1582" s="2" t="s">
        <v>5</v>
      </c>
    </row>
    <row r="1583" spans="1:6" ht="15.6" customHeight="1">
      <c r="A1583" s="12" t="s">
        <v>2385</v>
      </c>
      <c r="B1583" s="12">
        <v>1</v>
      </c>
      <c r="C1583" s="2" t="s">
        <v>985</v>
      </c>
      <c r="D1583" s="2" t="s">
        <v>1378</v>
      </c>
      <c r="E1583" s="2" t="s">
        <v>1383</v>
      </c>
      <c r="F1583" s="2" t="s">
        <v>5</v>
      </c>
    </row>
    <row r="1584" spans="1:6" ht="15.6" customHeight="1">
      <c r="A1584" s="12" t="s">
        <v>2385</v>
      </c>
      <c r="B1584" s="12">
        <v>1</v>
      </c>
      <c r="C1584" s="2" t="s">
        <v>989</v>
      </c>
      <c r="D1584" s="2" t="s">
        <v>1370</v>
      </c>
      <c r="E1584" s="2" t="s">
        <v>1425</v>
      </c>
      <c r="F1584" s="2" t="s">
        <v>5</v>
      </c>
    </row>
    <row r="1585" spans="1:6" ht="15.6" customHeight="1">
      <c r="A1585" s="12" t="s">
        <v>2385</v>
      </c>
      <c r="B1585" s="12">
        <v>1</v>
      </c>
      <c r="C1585" s="2" t="s">
        <v>993</v>
      </c>
      <c r="D1585" s="2" t="s">
        <v>1370</v>
      </c>
      <c r="E1585" s="2" t="s">
        <v>1364</v>
      </c>
      <c r="F1585" s="2" t="s">
        <v>5</v>
      </c>
    </row>
    <row r="1586" spans="1:6" ht="15.6" customHeight="1">
      <c r="A1586" s="12" t="s">
        <v>2385</v>
      </c>
      <c r="B1586" s="12">
        <v>1</v>
      </c>
      <c r="C1586" s="2" t="s">
        <v>994</v>
      </c>
      <c r="D1586" s="2" t="s">
        <v>1370</v>
      </c>
      <c r="E1586" s="2" t="s">
        <v>1425</v>
      </c>
      <c r="F1586" s="2" t="s">
        <v>5</v>
      </c>
    </row>
    <row r="1587" spans="1:6" ht="15.6" customHeight="1">
      <c r="A1587" s="12" t="s">
        <v>2385</v>
      </c>
      <c r="B1587" s="12">
        <v>1</v>
      </c>
      <c r="C1587" s="2" t="s">
        <v>996</v>
      </c>
      <c r="D1587" s="2" t="s">
        <v>1370</v>
      </c>
      <c r="E1587" s="2" t="s">
        <v>1376</v>
      </c>
      <c r="F1587" s="2" t="s">
        <v>5</v>
      </c>
    </row>
    <row r="1588" spans="1:6" ht="15.6" customHeight="1">
      <c r="A1588" s="12" t="s">
        <v>2385</v>
      </c>
      <c r="B1588" s="12">
        <v>1</v>
      </c>
      <c r="C1588" s="2" t="s">
        <v>999</v>
      </c>
      <c r="D1588" s="2" t="s">
        <v>1370</v>
      </c>
      <c r="E1588" s="2" t="s">
        <v>1376</v>
      </c>
      <c r="F1588" s="2" t="s">
        <v>5</v>
      </c>
    </row>
    <row r="1589" spans="1:6" ht="15.6" customHeight="1">
      <c r="A1589" s="12" t="s">
        <v>2385</v>
      </c>
      <c r="B1589" s="12">
        <v>1</v>
      </c>
      <c r="C1589" s="2" t="s">
        <v>1003</v>
      </c>
      <c r="D1589" s="2" t="s">
        <v>1370</v>
      </c>
      <c r="E1589" s="2" t="s">
        <v>1425</v>
      </c>
      <c r="F1589" s="2" t="s">
        <v>5</v>
      </c>
    </row>
    <row r="1590" spans="1:6" ht="15.6" customHeight="1">
      <c r="A1590" s="12" t="s">
        <v>2385</v>
      </c>
      <c r="B1590" s="12">
        <v>1</v>
      </c>
      <c r="C1590" s="2" t="s">
        <v>1004</v>
      </c>
      <c r="D1590" s="2" t="s">
        <v>1370</v>
      </c>
      <c r="E1590" s="2" t="s">
        <v>1447</v>
      </c>
      <c r="F1590" s="2" t="s">
        <v>5</v>
      </c>
    </row>
    <row r="1591" spans="1:6" ht="15.6" customHeight="1">
      <c r="A1591" s="12" t="s">
        <v>2385</v>
      </c>
      <c r="B1591" s="12">
        <v>1</v>
      </c>
      <c r="C1591" s="2" t="s">
        <v>1005</v>
      </c>
      <c r="D1591" s="2" t="s">
        <v>1370</v>
      </c>
      <c r="E1591" s="2" t="s">
        <v>1447</v>
      </c>
      <c r="F1591" s="2" t="s">
        <v>5</v>
      </c>
    </row>
    <row r="1592" spans="1:6" ht="15.6" customHeight="1">
      <c r="A1592" s="12" t="s">
        <v>2385</v>
      </c>
      <c r="B1592" s="12">
        <v>1</v>
      </c>
      <c r="C1592" s="2" t="s">
        <v>1018</v>
      </c>
      <c r="D1592" s="2" t="s">
        <v>1370</v>
      </c>
      <c r="E1592" s="2" t="s">
        <v>1387</v>
      </c>
      <c r="F1592" s="2" t="s">
        <v>5</v>
      </c>
    </row>
    <row r="1593" spans="1:6" ht="15.6" customHeight="1">
      <c r="A1593" s="12" t="s">
        <v>2385</v>
      </c>
      <c r="B1593" s="12">
        <v>1</v>
      </c>
      <c r="C1593" s="2" t="s">
        <v>1021</v>
      </c>
      <c r="D1593" s="2" t="s">
        <v>1435</v>
      </c>
      <c r="E1593" s="2" t="s">
        <v>1387</v>
      </c>
      <c r="F1593" s="2" t="s">
        <v>5</v>
      </c>
    </row>
    <row r="1594" spans="1:6" ht="15.6" customHeight="1">
      <c r="A1594" s="12" t="s">
        <v>2385</v>
      </c>
      <c r="B1594" s="12">
        <v>1</v>
      </c>
      <c r="C1594" s="2" t="s">
        <v>1023</v>
      </c>
      <c r="D1594" s="2" t="s">
        <v>1370</v>
      </c>
      <c r="E1594" s="2" t="s">
        <v>1387</v>
      </c>
      <c r="F1594" s="2" t="s">
        <v>5</v>
      </c>
    </row>
    <row r="1595" spans="1:6" ht="15.6" customHeight="1">
      <c r="A1595" s="12" t="s">
        <v>2385</v>
      </c>
      <c r="B1595" s="12">
        <v>1</v>
      </c>
      <c r="C1595" s="2" t="s">
        <v>1035</v>
      </c>
      <c r="D1595" s="2" t="s">
        <v>1370</v>
      </c>
      <c r="E1595" s="2" t="s">
        <v>1424</v>
      </c>
      <c r="F1595" s="2" t="s">
        <v>5</v>
      </c>
    </row>
    <row r="1596" spans="1:6" ht="15.6" customHeight="1">
      <c r="A1596" s="12" t="s">
        <v>2385</v>
      </c>
      <c r="B1596" s="12">
        <v>1</v>
      </c>
      <c r="C1596" s="2" t="s">
        <v>1036</v>
      </c>
      <c r="D1596" s="2" t="s">
        <v>1370</v>
      </c>
      <c r="E1596" s="2" t="s">
        <v>1424</v>
      </c>
      <c r="F1596" s="2" t="s">
        <v>5</v>
      </c>
    </row>
    <row r="1597" spans="1:6" ht="15.6" customHeight="1">
      <c r="A1597" s="12" t="s">
        <v>2385</v>
      </c>
      <c r="B1597" s="12">
        <v>1</v>
      </c>
      <c r="C1597" s="2" t="s">
        <v>1037</v>
      </c>
      <c r="D1597" s="2" t="s">
        <v>1370</v>
      </c>
      <c r="E1597" s="2" t="s">
        <v>1424</v>
      </c>
      <c r="F1597" s="2" t="s">
        <v>5</v>
      </c>
    </row>
    <row r="1598" spans="1:6" ht="15.6" customHeight="1">
      <c r="A1598" s="12" t="s">
        <v>2385</v>
      </c>
      <c r="B1598" s="12">
        <v>1</v>
      </c>
      <c r="C1598" s="2" t="s">
        <v>1044</v>
      </c>
      <c r="D1598" s="2" t="s">
        <v>1370</v>
      </c>
      <c r="E1598" s="2" t="s">
        <v>1425</v>
      </c>
      <c r="F1598" s="2" t="s">
        <v>5</v>
      </c>
    </row>
    <row r="1599" spans="1:6" ht="15.6" customHeight="1">
      <c r="A1599" s="12" t="s">
        <v>2385</v>
      </c>
      <c r="B1599" s="12">
        <v>1</v>
      </c>
      <c r="C1599" s="2" t="s">
        <v>1045</v>
      </c>
      <c r="D1599" s="2" t="s">
        <v>1370</v>
      </c>
      <c r="E1599" s="2" t="s">
        <v>1425</v>
      </c>
      <c r="F1599" s="2" t="s">
        <v>5</v>
      </c>
    </row>
    <row r="1600" spans="1:6" ht="15.6" customHeight="1">
      <c r="A1600" s="12" t="s">
        <v>2385</v>
      </c>
      <c r="B1600" s="12">
        <v>1</v>
      </c>
      <c r="C1600" s="2" t="s">
        <v>1053</v>
      </c>
      <c r="D1600" s="2" t="s">
        <v>1370</v>
      </c>
      <c r="E1600" s="2" t="s">
        <v>1364</v>
      </c>
      <c r="F1600" s="2" t="s">
        <v>5</v>
      </c>
    </row>
    <row r="1601" spans="1:6" ht="15.6" customHeight="1">
      <c r="A1601" s="12" t="s">
        <v>2385</v>
      </c>
      <c r="B1601" s="12">
        <v>1</v>
      </c>
      <c r="C1601" s="2" t="s">
        <v>1061</v>
      </c>
      <c r="D1601" s="2" t="s">
        <v>1435</v>
      </c>
      <c r="E1601" s="2" t="s">
        <v>1383</v>
      </c>
      <c r="F1601" s="2" t="s">
        <v>5</v>
      </c>
    </row>
    <row r="1602" spans="1:6" ht="15.6" customHeight="1">
      <c r="A1602" s="12" t="s">
        <v>2385</v>
      </c>
      <c r="B1602" s="12">
        <v>1</v>
      </c>
      <c r="C1602" s="2" t="s">
        <v>1062</v>
      </c>
      <c r="D1602" s="2" t="s">
        <v>1378</v>
      </c>
      <c r="E1602" s="2" t="s">
        <v>1383</v>
      </c>
      <c r="F1602" s="2" t="s">
        <v>5</v>
      </c>
    </row>
    <row r="1603" spans="1:6" ht="15.6" customHeight="1">
      <c r="A1603" s="12" t="s">
        <v>2385</v>
      </c>
      <c r="B1603" s="12">
        <v>1</v>
      </c>
      <c r="C1603" s="2" t="s">
        <v>1065</v>
      </c>
      <c r="D1603" s="2" t="s">
        <v>1363</v>
      </c>
      <c r="E1603" s="2" t="s">
        <v>1364</v>
      </c>
      <c r="F1603" s="2" t="s">
        <v>5</v>
      </c>
    </row>
    <row r="1604" spans="1:6" ht="15.6" customHeight="1">
      <c r="A1604" s="12" t="s">
        <v>2385</v>
      </c>
      <c r="B1604" s="12">
        <v>1</v>
      </c>
      <c r="C1604" s="2" t="s">
        <v>1066</v>
      </c>
      <c r="D1604" s="2" t="s">
        <v>1363</v>
      </c>
      <c r="E1604" s="2" t="s">
        <v>1364</v>
      </c>
      <c r="F1604" s="2" t="s">
        <v>5</v>
      </c>
    </row>
    <row r="1605" spans="1:6" ht="15.6" customHeight="1">
      <c r="A1605" s="12" t="s">
        <v>2385</v>
      </c>
      <c r="B1605" s="12">
        <v>1</v>
      </c>
      <c r="C1605" s="2" t="s">
        <v>1071</v>
      </c>
      <c r="D1605" s="2" t="s">
        <v>1370</v>
      </c>
      <c r="E1605" s="2" t="s">
        <v>1431</v>
      </c>
      <c r="F1605" s="2" t="s">
        <v>5</v>
      </c>
    </row>
    <row r="1606" spans="1:6" ht="15.6" customHeight="1">
      <c r="A1606" s="12" t="s">
        <v>2385</v>
      </c>
      <c r="B1606" s="12">
        <v>1</v>
      </c>
      <c r="C1606" s="2" t="s">
        <v>1086</v>
      </c>
      <c r="D1606" s="2" t="s">
        <v>1378</v>
      </c>
      <c r="E1606" s="2" t="s">
        <v>1383</v>
      </c>
      <c r="F1606" s="2" t="s">
        <v>5</v>
      </c>
    </row>
    <row r="1607" spans="1:6" ht="15.6" customHeight="1">
      <c r="A1607" s="12" t="s">
        <v>2385</v>
      </c>
      <c r="B1607" s="12">
        <v>1</v>
      </c>
      <c r="C1607" s="2" t="s">
        <v>1105</v>
      </c>
      <c r="D1607" s="2" t="s">
        <v>1370</v>
      </c>
      <c r="E1607" s="2" t="s">
        <v>1376</v>
      </c>
      <c r="F1607" s="2" t="s">
        <v>5</v>
      </c>
    </row>
    <row r="1608" spans="1:6" ht="15.6" customHeight="1">
      <c r="A1608" s="12" t="s">
        <v>2385</v>
      </c>
      <c r="B1608" s="12">
        <v>1</v>
      </c>
      <c r="C1608" s="2" t="s">
        <v>1114</v>
      </c>
      <c r="D1608" s="2" t="s">
        <v>1378</v>
      </c>
      <c r="E1608" s="2" t="s">
        <v>1383</v>
      </c>
      <c r="F1608" s="2" t="s">
        <v>5</v>
      </c>
    </row>
    <row r="1609" spans="1:6" ht="15.6" customHeight="1">
      <c r="A1609" s="12" t="s">
        <v>2385</v>
      </c>
      <c r="B1609" s="12">
        <v>1</v>
      </c>
      <c r="C1609" s="2" t="s">
        <v>1115</v>
      </c>
      <c r="D1609" s="2" t="s">
        <v>1378</v>
      </c>
      <c r="E1609" s="2" t="s">
        <v>1383</v>
      </c>
      <c r="F1609" s="2" t="s">
        <v>5</v>
      </c>
    </row>
    <row r="1610" spans="1:6" ht="15.6" customHeight="1">
      <c r="A1610" s="12" t="s">
        <v>2385</v>
      </c>
      <c r="B1610" s="12">
        <v>1</v>
      </c>
      <c r="C1610" s="2" t="s">
        <v>1116</v>
      </c>
      <c r="D1610" s="2" t="s">
        <v>1435</v>
      </c>
      <c r="E1610" s="2" t="s">
        <v>1383</v>
      </c>
      <c r="F1610" s="2" t="s">
        <v>5</v>
      </c>
    </row>
    <row r="1611" spans="1:6" ht="15.6" customHeight="1">
      <c r="A1611" s="12" t="s">
        <v>2385</v>
      </c>
      <c r="B1611" s="12">
        <v>1</v>
      </c>
      <c r="C1611" s="2" t="s">
        <v>1121</v>
      </c>
      <c r="D1611" s="2" t="s">
        <v>1378</v>
      </c>
      <c r="E1611" s="2" t="s">
        <v>1383</v>
      </c>
      <c r="F1611" s="2" t="s">
        <v>5</v>
      </c>
    </row>
    <row r="1612" spans="1:6" ht="15.6" customHeight="1">
      <c r="A1612" s="12" t="s">
        <v>2385</v>
      </c>
      <c r="B1612" s="12">
        <v>1</v>
      </c>
      <c r="C1612" s="2" t="s">
        <v>1122</v>
      </c>
      <c r="D1612" s="2" t="s">
        <v>1370</v>
      </c>
      <c r="E1612" s="2" t="s">
        <v>1383</v>
      </c>
      <c r="F1612" s="2" t="s">
        <v>5</v>
      </c>
    </row>
    <row r="1613" spans="1:6" ht="15.6" customHeight="1">
      <c r="A1613" s="12" t="s">
        <v>2385</v>
      </c>
      <c r="B1613" s="12">
        <v>1</v>
      </c>
      <c r="C1613" s="2" t="s">
        <v>1130</v>
      </c>
      <c r="D1613" s="2" t="s">
        <v>1370</v>
      </c>
      <c r="E1613" s="2" t="s">
        <v>1431</v>
      </c>
      <c r="F1613" s="2" t="s">
        <v>5</v>
      </c>
    </row>
    <row r="1614" spans="1:6" ht="15.6" customHeight="1">
      <c r="A1614" s="12" t="s">
        <v>2385</v>
      </c>
      <c r="B1614" s="12">
        <v>1</v>
      </c>
      <c r="C1614" s="2" t="s">
        <v>1134</v>
      </c>
      <c r="D1614" s="2" t="s">
        <v>1370</v>
      </c>
      <c r="E1614" s="2" t="s">
        <v>1447</v>
      </c>
      <c r="F1614" s="2" t="s">
        <v>5</v>
      </c>
    </row>
    <row r="1615" spans="1:6" ht="15.6" customHeight="1">
      <c r="A1615" s="12" t="s">
        <v>2385</v>
      </c>
      <c r="B1615" s="12">
        <v>1</v>
      </c>
      <c r="C1615" s="2" t="s">
        <v>1137</v>
      </c>
      <c r="D1615" s="2" t="s">
        <v>1370</v>
      </c>
      <c r="E1615" s="2" t="s">
        <v>1447</v>
      </c>
      <c r="F1615" s="2" t="s">
        <v>5</v>
      </c>
    </row>
    <row r="1616" spans="1:6" ht="15.6" customHeight="1">
      <c r="A1616" s="12" t="s">
        <v>2385</v>
      </c>
      <c r="B1616" s="12">
        <v>1</v>
      </c>
      <c r="C1616" s="2" t="s">
        <v>1138</v>
      </c>
      <c r="D1616" s="2" t="s">
        <v>1435</v>
      </c>
      <c r="E1616" s="2" t="s">
        <v>1387</v>
      </c>
      <c r="F1616" s="2" t="s">
        <v>5</v>
      </c>
    </row>
    <row r="1617" spans="1:6" ht="15.6" customHeight="1">
      <c r="A1617" s="12" t="s">
        <v>2385</v>
      </c>
      <c r="B1617" s="12">
        <v>1</v>
      </c>
      <c r="C1617" s="2" t="s">
        <v>1148</v>
      </c>
      <c r="D1617" s="2" t="s">
        <v>1370</v>
      </c>
      <c r="E1617" s="2" t="s">
        <v>1425</v>
      </c>
      <c r="F1617" s="2" t="s">
        <v>5</v>
      </c>
    </row>
    <row r="1618" spans="1:6" ht="15.6" customHeight="1">
      <c r="A1618" s="12" t="s">
        <v>2385</v>
      </c>
      <c r="B1618" s="12">
        <v>1</v>
      </c>
      <c r="C1618" s="2" t="s">
        <v>1159</v>
      </c>
      <c r="D1618" s="2" t="s">
        <v>1370</v>
      </c>
      <c r="E1618" s="2" t="s">
        <v>1376</v>
      </c>
      <c r="F1618" s="2" t="s">
        <v>5</v>
      </c>
    </row>
    <row r="1619" spans="1:6" ht="15.6" customHeight="1">
      <c r="A1619" s="12" t="s">
        <v>2385</v>
      </c>
      <c r="B1619" s="12">
        <v>1</v>
      </c>
      <c r="C1619" s="2" t="s">
        <v>1162</v>
      </c>
      <c r="D1619" s="2" t="s">
        <v>1378</v>
      </c>
      <c r="E1619" s="2" t="s">
        <v>1371</v>
      </c>
      <c r="F1619" s="2" t="s">
        <v>5</v>
      </c>
    </row>
    <row r="1620" spans="1:6" ht="15.6" customHeight="1">
      <c r="A1620" s="12" t="s">
        <v>2385</v>
      </c>
      <c r="B1620" s="12">
        <v>1</v>
      </c>
      <c r="C1620" s="2" t="s">
        <v>1169</v>
      </c>
      <c r="D1620" s="2" t="s">
        <v>1378</v>
      </c>
      <c r="E1620" s="2" t="s">
        <v>1364</v>
      </c>
      <c r="F1620" s="2" t="s">
        <v>5</v>
      </c>
    </row>
    <row r="1621" spans="1:6" ht="15.6" customHeight="1">
      <c r="A1621" s="12" t="s">
        <v>2385</v>
      </c>
      <c r="B1621" s="12">
        <v>1</v>
      </c>
      <c r="C1621" s="2" t="s">
        <v>1171</v>
      </c>
      <c r="D1621" s="2" t="s">
        <v>1370</v>
      </c>
      <c r="E1621" s="2" t="s">
        <v>1424</v>
      </c>
      <c r="F1621" s="2" t="s">
        <v>5</v>
      </c>
    </row>
    <row r="1622" spans="1:6" ht="15.6" customHeight="1">
      <c r="A1622" s="12" t="s">
        <v>2385</v>
      </c>
      <c r="B1622" s="12">
        <v>1</v>
      </c>
      <c r="C1622" s="2" t="s">
        <v>1176</v>
      </c>
      <c r="D1622" s="2" t="s">
        <v>1382</v>
      </c>
      <c r="E1622" s="2" t="s">
        <v>1424</v>
      </c>
      <c r="F1622" s="2" t="s">
        <v>5</v>
      </c>
    </row>
    <row r="1623" spans="1:6" ht="15.6" customHeight="1">
      <c r="A1623" s="12" t="s">
        <v>2385</v>
      </c>
      <c r="B1623" s="12">
        <v>1</v>
      </c>
      <c r="C1623" s="2" t="s">
        <v>1238</v>
      </c>
      <c r="D1623" s="2" t="s">
        <v>1363</v>
      </c>
      <c r="E1623" s="2" t="s">
        <v>1364</v>
      </c>
      <c r="F1623" s="2" t="s">
        <v>5</v>
      </c>
    </row>
    <row r="1624" spans="1:6" ht="15.6" customHeight="1">
      <c r="A1624" s="12" t="s">
        <v>2385</v>
      </c>
      <c r="B1624" s="12">
        <v>1</v>
      </c>
      <c r="C1624" s="2" t="s">
        <v>1281</v>
      </c>
      <c r="D1624" s="2" t="s">
        <v>1378</v>
      </c>
      <c r="E1624" s="2" t="s">
        <v>1383</v>
      </c>
      <c r="F1624" s="2" t="s">
        <v>5</v>
      </c>
    </row>
    <row r="1625" spans="1:6" ht="15.6" customHeight="1">
      <c r="A1625" s="12" t="s">
        <v>2385</v>
      </c>
      <c r="B1625" s="12">
        <v>1</v>
      </c>
      <c r="C1625" s="2" t="s">
        <v>1290</v>
      </c>
      <c r="D1625" s="2" t="s">
        <v>1363</v>
      </c>
      <c r="E1625" s="2" t="s">
        <v>1391</v>
      </c>
      <c r="F1625" s="2" t="s">
        <v>5</v>
      </c>
    </row>
    <row r="1626" spans="1:6" ht="15.6" customHeight="1">
      <c r="A1626" s="12" t="s">
        <v>2385</v>
      </c>
      <c r="B1626" s="12">
        <v>1</v>
      </c>
      <c r="C1626" s="2" t="s">
        <v>1291</v>
      </c>
      <c r="D1626" s="2" t="s">
        <v>1370</v>
      </c>
      <c r="E1626" s="2" t="s">
        <v>1383</v>
      </c>
      <c r="F1626" s="2" t="s">
        <v>5</v>
      </c>
    </row>
    <row r="1627" spans="1:6" ht="15.6" customHeight="1">
      <c r="A1627" s="12" t="s">
        <v>2385</v>
      </c>
      <c r="B1627" s="12">
        <v>1</v>
      </c>
      <c r="C1627" s="2" t="s">
        <v>1292</v>
      </c>
      <c r="D1627" s="2" t="s">
        <v>1370</v>
      </c>
      <c r="E1627" s="2" t="s">
        <v>1383</v>
      </c>
      <c r="F1627" s="2" t="s">
        <v>5</v>
      </c>
    </row>
    <row r="1628" spans="1:6" ht="15.6" customHeight="1">
      <c r="A1628" s="12" t="s">
        <v>2385</v>
      </c>
      <c r="B1628" s="12">
        <v>1</v>
      </c>
      <c r="C1628" s="2" t="s">
        <v>1293</v>
      </c>
      <c r="D1628" s="2" t="s">
        <v>1370</v>
      </c>
      <c r="E1628" s="2" t="s">
        <v>1383</v>
      </c>
      <c r="F1628" s="2" t="s">
        <v>5</v>
      </c>
    </row>
    <row r="1629" spans="1:6" ht="15.6" customHeight="1">
      <c r="A1629" s="12" t="s">
        <v>2385</v>
      </c>
      <c r="B1629" s="12">
        <v>1</v>
      </c>
      <c r="C1629" s="2" t="s">
        <v>1294</v>
      </c>
      <c r="D1629" s="2" t="s">
        <v>1370</v>
      </c>
      <c r="E1629" s="2" t="s">
        <v>1383</v>
      </c>
      <c r="F1629" s="2" t="s">
        <v>5</v>
      </c>
    </row>
    <row r="1630" spans="1:6" ht="15.6" customHeight="1">
      <c r="A1630" s="12" t="s">
        <v>2385</v>
      </c>
      <c r="B1630" s="12">
        <v>1</v>
      </c>
      <c r="C1630" s="2" t="s">
        <v>1296</v>
      </c>
      <c r="D1630" s="2" t="s">
        <v>1382</v>
      </c>
      <c r="E1630" s="2" t="s">
        <v>1371</v>
      </c>
      <c r="F1630" s="2" t="s">
        <v>5</v>
      </c>
    </row>
    <row r="1631" spans="1:6" ht="15.6" customHeight="1">
      <c r="A1631" s="12" t="s">
        <v>2385</v>
      </c>
      <c r="B1631" s="12">
        <v>1</v>
      </c>
      <c r="C1631" s="2" t="s">
        <v>1299</v>
      </c>
      <c r="D1631" s="2" t="s">
        <v>1363</v>
      </c>
      <c r="E1631" s="2" t="s">
        <v>1376</v>
      </c>
      <c r="F1631" s="2" t="s">
        <v>5</v>
      </c>
    </row>
    <row r="1632" spans="1:6" ht="15.6" customHeight="1">
      <c r="A1632" s="12" t="s">
        <v>2385</v>
      </c>
      <c r="B1632" s="12">
        <v>1</v>
      </c>
      <c r="C1632" s="2" t="s">
        <v>1307</v>
      </c>
      <c r="D1632" s="2" t="s">
        <v>1363</v>
      </c>
      <c r="E1632" s="2" t="s">
        <v>1391</v>
      </c>
      <c r="F1632" s="2" t="s">
        <v>5</v>
      </c>
    </row>
    <row r="1633" spans="1:6" ht="15.6" customHeight="1">
      <c r="A1633" s="12" t="s">
        <v>2385</v>
      </c>
      <c r="B1633" s="12">
        <v>1</v>
      </c>
      <c r="C1633" s="2" t="s">
        <v>1312</v>
      </c>
      <c r="D1633" s="2" t="s">
        <v>1382</v>
      </c>
      <c r="E1633" s="2" t="s">
        <v>1383</v>
      </c>
      <c r="F1633" s="2" t="s">
        <v>5</v>
      </c>
    </row>
    <row r="1634" spans="1:6" ht="15.6" customHeight="1">
      <c r="A1634" s="12" t="s">
        <v>2385</v>
      </c>
      <c r="B1634" s="12">
        <v>1</v>
      </c>
      <c r="C1634" s="2" t="s">
        <v>1315</v>
      </c>
      <c r="D1634" s="2" t="s">
        <v>1363</v>
      </c>
      <c r="E1634" s="2" t="s">
        <v>1425</v>
      </c>
      <c r="F1634" s="2" t="s">
        <v>5</v>
      </c>
    </row>
    <row r="1635" spans="1:6" ht="15.6" customHeight="1">
      <c r="A1635" s="12" t="s">
        <v>2385</v>
      </c>
      <c r="B1635" s="12">
        <v>1</v>
      </c>
      <c r="C1635" s="2" t="s">
        <v>1316</v>
      </c>
      <c r="D1635" s="2" t="s">
        <v>1378</v>
      </c>
      <c r="E1635" s="2" t="s">
        <v>1383</v>
      </c>
      <c r="F1635" s="2" t="s">
        <v>5</v>
      </c>
    </row>
    <row r="1636" spans="1:6" ht="15.6" customHeight="1">
      <c r="A1636" s="12" t="s">
        <v>2385</v>
      </c>
      <c r="B1636" s="12">
        <v>1</v>
      </c>
      <c r="C1636" s="2" t="s">
        <v>1317</v>
      </c>
      <c r="D1636" s="2" t="s">
        <v>1378</v>
      </c>
      <c r="E1636" s="2" t="s">
        <v>1383</v>
      </c>
      <c r="F1636" s="2" t="s">
        <v>5</v>
      </c>
    </row>
    <row r="1637" spans="1:6" ht="15.6" customHeight="1">
      <c r="A1637" s="12" t="s">
        <v>2385</v>
      </c>
      <c r="B1637" s="12">
        <v>1</v>
      </c>
      <c r="C1637" s="2" t="s">
        <v>1318</v>
      </c>
      <c r="D1637" s="2" t="s">
        <v>1378</v>
      </c>
      <c r="E1637" s="2" t="s">
        <v>1383</v>
      </c>
      <c r="F1637" s="2" t="s">
        <v>5</v>
      </c>
    </row>
    <row r="1638" spans="1:6" ht="15.6" customHeight="1">
      <c r="A1638" s="12" t="s">
        <v>2385</v>
      </c>
      <c r="B1638" s="12">
        <v>1</v>
      </c>
      <c r="C1638" s="2" t="s">
        <v>1319</v>
      </c>
      <c r="D1638" s="2" t="s">
        <v>1363</v>
      </c>
      <c r="E1638" s="2" t="s">
        <v>1376</v>
      </c>
      <c r="F1638" s="2" t="s">
        <v>5</v>
      </c>
    </row>
    <row r="1639" spans="1:6" ht="15.6" customHeight="1">
      <c r="A1639" s="12" t="s">
        <v>2385</v>
      </c>
      <c r="B1639" s="12">
        <v>1</v>
      </c>
      <c r="C1639" s="2" t="s">
        <v>1321</v>
      </c>
      <c r="D1639" s="2" t="s">
        <v>1363</v>
      </c>
      <c r="E1639" s="2" t="s">
        <v>1376</v>
      </c>
      <c r="F1639" s="2" t="s">
        <v>5</v>
      </c>
    </row>
    <row r="1640" spans="1:6" ht="15.6" customHeight="1">
      <c r="A1640" s="12" t="s">
        <v>2385</v>
      </c>
      <c r="B1640" s="12">
        <v>1</v>
      </c>
      <c r="C1640" s="2" t="s">
        <v>1324</v>
      </c>
      <c r="D1640" s="2" t="s">
        <v>1382</v>
      </c>
      <c r="E1640" s="2" t="s">
        <v>1383</v>
      </c>
      <c r="F1640" s="2" t="s">
        <v>5</v>
      </c>
    </row>
    <row r="1641" spans="1:6" ht="15.6" customHeight="1">
      <c r="A1641" s="12" t="s">
        <v>2385</v>
      </c>
      <c r="B1641" s="12">
        <v>1</v>
      </c>
      <c r="C1641" s="2" t="s">
        <v>1328</v>
      </c>
      <c r="D1641" s="2" t="s">
        <v>1363</v>
      </c>
      <c r="E1641" s="2" t="s">
        <v>1371</v>
      </c>
      <c r="F1641" s="2" t="s">
        <v>5</v>
      </c>
    </row>
    <row r="1642" spans="1:6" ht="15.6" customHeight="1">
      <c r="A1642" s="12" t="s">
        <v>2385</v>
      </c>
      <c r="B1642" s="12">
        <v>1</v>
      </c>
      <c r="C1642" s="2" t="s">
        <v>1329</v>
      </c>
      <c r="D1642" s="2" t="s">
        <v>1382</v>
      </c>
      <c r="E1642" s="2" t="s">
        <v>1371</v>
      </c>
      <c r="F1642" s="2" t="s">
        <v>5</v>
      </c>
    </row>
    <row r="1643" spans="1:6" ht="15.6" customHeight="1">
      <c r="A1643" s="12" t="s">
        <v>2385</v>
      </c>
      <c r="B1643" s="12">
        <v>1</v>
      </c>
      <c r="C1643" s="2" t="s">
        <v>1334</v>
      </c>
      <c r="D1643" s="2" t="s">
        <v>1370</v>
      </c>
      <c r="E1643" s="2" t="s">
        <v>1383</v>
      </c>
      <c r="F1643" s="2" t="s">
        <v>5</v>
      </c>
    </row>
    <row r="1644" spans="1:6" ht="15.6" customHeight="1">
      <c r="A1644" s="12" t="s">
        <v>2385</v>
      </c>
      <c r="B1644" s="12">
        <v>1</v>
      </c>
      <c r="C1644" s="2" t="s">
        <v>1340</v>
      </c>
      <c r="D1644" s="2" t="s">
        <v>1363</v>
      </c>
      <c r="E1644" s="2" t="s">
        <v>1431</v>
      </c>
      <c r="F1644" s="2" t="s">
        <v>5</v>
      </c>
    </row>
    <row r="1645" spans="1:6" ht="15.6" customHeight="1">
      <c r="A1645" s="12" t="s">
        <v>2385</v>
      </c>
      <c r="B1645" s="12">
        <v>1</v>
      </c>
      <c r="C1645" s="2" t="s">
        <v>1341</v>
      </c>
      <c r="D1645" s="2" t="s">
        <v>1363</v>
      </c>
      <c r="E1645" s="2" t="s">
        <v>1447</v>
      </c>
      <c r="F1645" s="2" t="s">
        <v>5</v>
      </c>
    </row>
    <row r="1646" spans="1:6" ht="15.6" customHeight="1">
      <c r="A1646" s="12" t="s">
        <v>2385</v>
      </c>
      <c r="B1646" s="12">
        <v>1</v>
      </c>
      <c r="C1646" s="2" t="s">
        <v>1343</v>
      </c>
      <c r="D1646" s="2" t="s">
        <v>1363</v>
      </c>
      <c r="E1646" s="2" t="s">
        <v>1425</v>
      </c>
      <c r="F1646" s="2" t="s">
        <v>5</v>
      </c>
    </row>
    <row r="1647" spans="1:6" ht="15.6" customHeight="1">
      <c r="A1647" s="12" t="s">
        <v>2385</v>
      </c>
      <c r="B1647" s="12">
        <v>1</v>
      </c>
      <c r="C1647" s="2" t="s">
        <v>1353</v>
      </c>
      <c r="D1647" s="2" t="s">
        <v>1378</v>
      </c>
      <c r="E1647" s="2" t="s">
        <v>1383</v>
      </c>
      <c r="F1647" s="2" t="s">
        <v>5</v>
      </c>
    </row>
    <row r="1648" spans="1:6" ht="15.6" customHeight="1">
      <c r="A1648" s="12" t="s">
        <v>2385</v>
      </c>
      <c r="B1648" s="12">
        <v>1</v>
      </c>
      <c r="C1648" s="2" t="s">
        <v>1354</v>
      </c>
      <c r="D1648" s="2" t="s">
        <v>1378</v>
      </c>
      <c r="E1648" s="2" t="s">
        <v>1383</v>
      </c>
      <c r="F1648" s="2" t="s">
        <v>5</v>
      </c>
    </row>
    <row r="1649" spans="1:6" ht="15.6" customHeight="1">
      <c r="A1649" s="12" t="s">
        <v>2385</v>
      </c>
      <c r="B1649" s="12">
        <v>1</v>
      </c>
      <c r="C1649" s="2" t="s">
        <v>1357</v>
      </c>
      <c r="D1649" s="2" t="s">
        <v>1378</v>
      </c>
      <c r="E1649" s="2" t="s">
        <v>1364</v>
      </c>
      <c r="F1649" s="2" t="s">
        <v>5</v>
      </c>
    </row>
    <row r="1650" spans="1:6" ht="15.6" customHeight="1">
      <c r="A1650" s="12" t="s">
        <v>2385</v>
      </c>
      <c r="B1650" s="12">
        <v>1</v>
      </c>
      <c r="C1650" s="2" t="s">
        <v>1360</v>
      </c>
      <c r="D1650" s="2" t="s">
        <v>1363</v>
      </c>
      <c r="E1650" s="2" t="s">
        <v>1371</v>
      </c>
      <c r="F1650" s="2" t="s">
        <v>5</v>
      </c>
    </row>
    <row r="1651" spans="1:6" ht="15.6" customHeight="1">
      <c r="A1651" s="12" t="s">
        <v>2385</v>
      </c>
      <c r="B1651" s="12">
        <v>1</v>
      </c>
      <c r="C1651" s="2" t="s">
        <v>1361</v>
      </c>
      <c r="D1651" s="2" t="s">
        <v>1363</v>
      </c>
      <c r="E1651" s="2" t="s">
        <v>1371</v>
      </c>
      <c r="F1651" s="2" t="s">
        <v>5</v>
      </c>
    </row>
    <row r="1652" spans="1:6" ht="15.6" customHeight="1">
      <c r="A1652" s="12" t="s">
        <v>2385</v>
      </c>
      <c r="B1652" s="12">
        <v>1</v>
      </c>
      <c r="C1652" s="2" t="s">
        <v>1362</v>
      </c>
      <c r="D1652" s="2" t="s">
        <v>1363</v>
      </c>
      <c r="E1652" s="2" t="s">
        <v>1371</v>
      </c>
      <c r="F1652" s="2" t="s">
        <v>5</v>
      </c>
    </row>
    <row r="1653" spans="1:6" ht="15.6" customHeight="1">
      <c r="A1653" s="12" t="s">
        <v>2390</v>
      </c>
      <c r="B1653" s="12">
        <v>2</v>
      </c>
      <c r="C1653" s="2" t="s">
        <v>1846</v>
      </c>
      <c r="D1653" s="2" t="s">
        <v>1378</v>
      </c>
      <c r="E1653" s="2" t="s">
        <v>1383</v>
      </c>
      <c r="F1653" s="2" t="s">
        <v>5</v>
      </c>
    </row>
    <row r="1654" spans="1:6" ht="15.6" customHeight="1">
      <c r="A1654" s="12" t="s">
        <v>2390</v>
      </c>
      <c r="B1654" s="12">
        <v>2</v>
      </c>
      <c r="C1654" s="2" t="s">
        <v>1867</v>
      </c>
      <c r="D1654" s="2" t="s">
        <v>1370</v>
      </c>
      <c r="E1654" s="2" t="s">
        <v>1383</v>
      </c>
      <c r="F1654" s="2" t="s">
        <v>5</v>
      </c>
    </row>
    <row r="1655" spans="1:6" ht="15.6" customHeight="1">
      <c r="A1655" s="12" t="s">
        <v>2390</v>
      </c>
      <c r="B1655" s="12">
        <v>2</v>
      </c>
      <c r="C1655" s="2" t="s">
        <v>1868</v>
      </c>
      <c r="D1655" s="2" t="s">
        <v>1378</v>
      </c>
      <c r="E1655" s="2" t="s">
        <v>1383</v>
      </c>
      <c r="F1655" s="2" t="s">
        <v>5</v>
      </c>
    </row>
    <row r="1656" spans="1:6" ht="15.6" customHeight="1">
      <c r="A1656" s="12" t="s">
        <v>2390</v>
      </c>
      <c r="B1656" s="12">
        <v>2</v>
      </c>
      <c r="C1656" s="2" t="s">
        <v>1869</v>
      </c>
      <c r="D1656" s="2" t="s">
        <v>1382</v>
      </c>
      <c r="E1656" s="2" t="s">
        <v>1424</v>
      </c>
      <c r="F1656" s="2" t="s">
        <v>5</v>
      </c>
    </row>
    <row r="1657" spans="1:6" ht="15.6" customHeight="1">
      <c r="A1657" s="12" t="s">
        <v>2390</v>
      </c>
      <c r="B1657" s="12">
        <v>2</v>
      </c>
      <c r="C1657" s="2" t="s">
        <v>1870</v>
      </c>
      <c r="D1657" s="2" t="s">
        <v>1382</v>
      </c>
      <c r="E1657" s="2" t="s">
        <v>1424</v>
      </c>
      <c r="F1657" s="2" t="s">
        <v>5</v>
      </c>
    </row>
    <row r="1658" spans="1:6" ht="15.6" customHeight="1">
      <c r="A1658" s="12" t="s">
        <v>2390</v>
      </c>
      <c r="B1658" s="12">
        <v>2</v>
      </c>
      <c r="C1658" s="2" t="s">
        <v>1880</v>
      </c>
      <c r="D1658" s="2" t="s">
        <v>1363</v>
      </c>
      <c r="E1658" s="2" t="s">
        <v>1364</v>
      </c>
      <c r="F1658" s="2" t="s">
        <v>5</v>
      </c>
    </row>
    <row r="1659" spans="1:6" ht="15.6" customHeight="1">
      <c r="A1659" s="12" t="s">
        <v>2390</v>
      </c>
      <c r="B1659" s="12">
        <v>2</v>
      </c>
      <c r="C1659" s="2" t="s">
        <v>1887</v>
      </c>
      <c r="D1659" s="2" t="s">
        <v>1382</v>
      </c>
      <c r="E1659" s="2" t="s">
        <v>1391</v>
      </c>
      <c r="F1659" s="2" t="s">
        <v>5</v>
      </c>
    </row>
    <row r="1660" spans="1:6" ht="15.6" customHeight="1">
      <c r="A1660" s="12" t="s">
        <v>2390</v>
      </c>
      <c r="B1660" s="12">
        <v>2</v>
      </c>
      <c r="C1660" s="2" t="s">
        <v>1906</v>
      </c>
      <c r="D1660" s="2" t="s">
        <v>1669</v>
      </c>
      <c r="E1660" s="2" t="s">
        <v>1383</v>
      </c>
      <c r="F1660" s="2" t="s">
        <v>5</v>
      </c>
    </row>
    <row r="1661" spans="1:6" ht="15.6" customHeight="1">
      <c r="A1661" s="12" t="s">
        <v>2390</v>
      </c>
      <c r="B1661" s="12">
        <v>2</v>
      </c>
      <c r="C1661" s="2" t="s">
        <v>1907</v>
      </c>
      <c r="D1661" s="2" t="s">
        <v>1669</v>
      </c>
      <c r="E1661" s="2" t="s">
        <v>1383</v>
      </c>
      <c r="F1661" s="2" t="s">
        <v>5</v>
      </c>
    </row>
    <row r="1662" spans="1:6" ht="15.6" customHeight="1">
      <c r="A1662" s="12" t="s">
        <v>2390</v>
      </c>
      <c r="B1662" s="12">
        <v>2</v>
      </c>
      <c r="C1662" s="2" t="s">
        <v>1908</v>
      </c>
      <c r="D1662" s="2" t="s">
        <v>1669</v>
      </c>
      <c r="E1662" s="2" t="s">
        <v>1383</v>
      </c>
      <c r="F1662" s="2" t="s">
        <v>5</v>
      </c>
    </row>
    <row r="1663" spans="1:6" ht="15.6" customHeight="1">
      <c r="A1663" s="12" t="s">
        <v>2390</v>
      </c>
      <c r="B1663" s="12">
        <v>2</v>
      </c>
      <c r="C1663" s="2" t="s">
        <v>1916</v>
      </c>
      <c r="D1663" s="2" t="s">
        <v>1378</v>
      </c>
      <c r="E1663" s="2" t="s">
        <v>1383</v>
      </c>
      <c r="F1663" s="2" t="s">
        <v>5</v>
      </c>
    </row>
    <row r="1664" spans="1:6" ht="15.6" customHeight="1">
      <c r="A1664" s="12" t="s">
        <v>2390</v>
      </c>
      <c r="B1664" s="12">
        <v>2</v>
      </c>
      <c r="C1664" s="2" t="s">
        <v>1920</v>
      </c>
      <c r="D1664" s="2" t="s">
        <v>1382</v>
      </c>
      <c r="E1664" s="2" t="s">
        <v>1445</v>
      </c>
      <c r="F1664" s="2" t="s">
        <v>5</v>
      </c>
    </row>
    <row r="1665" spans="1:6" ht="15.6" customHeight="1">
      <c r="A1665" s="12" t="s">
        <v>2390</v>
      </c>
      <c r="B1665" s="12">
        <v>2</v>
      </c>
      <c r="C1665" s="2" t="s">
        <v>1922</v>
      </c>
      <c r="D1665" s="2" t="s">
        <v>1378</v>
      </c>
      <c r="E1665" s="2" t="s">
        <v>1383</v>
      </c>
      <c r="F1665" s="2" t="s">
        <v>5</v>
      </c>
    </row>
    <row r="1666" spans="1:6" ht="15.6" customHeight="1">
      <c r="A1666" s="12" t="s">
        <v>2390</v>
      </c>
      <c r="B1666" s="12">
        <v>2</v>
      </c>
      <c r="C1666" s="2" t="s">
        <v>1923</v>
      </c>
      <c r="D1666" s="2" t="s">
        <v>1435</v>
      </c>
      <c r="E1666" s="2" t="s">
        <v>1383</v>
      </c>
      <c r="F1666" s="2" t="s">
        <v>5</v>
      </c>
    </row>
    <row r="1667" spans="1:6" ht="15.6" customHeight="1">
      <c r="A1667" s="12" t="s">
        <v>2390</v>
      </c>
      <c r="B1667" s="12">
        <v>2</v>
      </c>
      <c r="C1667" s="2" t="s">
        <v>1926</v>
      </c>
      <c r="D1667" s="2" t="s">
        <v>1382</v>
      </c>
      <c r="E1667" s="2" t="s">
        <v>1391</v>
      </c>
      <c r="F1667" s="2" t="s">
        <v>5</v>
      </c>
    </row>
    <row r="1668" spans="1:6" ht="15.6" customHeight="1">
      <c r="A1668" s="12" t="s">
        <v>2390</v>
      </c>
      <c r="B1668" s="12">
        <v>2</v>
      </c>
      <c r="C1668" s="2" t="s">
        <v>1928</v>
      </c>
      <c r="D1668" s="2" t="s">
        <v>1435</v>
      </c>
      <c r="E1668" s="2" t="s">
        <v>1383</v>
      </c>
      <c r="F1668" s="2" t="s">
        <v>5</v>
      </c>
    </row>
    <row r="1669" spans="1:6" ht="15.6" customHeight="1">
      <c r="A1669" s="12" t="s">
        <v>2390</v>
      </c>
      <c r="B1669" s="12">
        <v>2</v>
      </c>
      <c r="C1669" s="2" t="s">
        <v>1929</v>
      </c>
      <c r="D1669" s="2" t="s">
        <v>1382</v>
      </c>
      <c r="E1669" s="2" t="s">
        <v>1424</v>
      </c>
      <c r="F1669" s="2" t="s">
        <v>5</v>
      </c>
    </row>
    <row r="1670" spans="1:6" ht="15.6" customHeight="1">
      <c r="A1670" s="12" t="s">
        <v>2390</v>
      </c>
      <c r="B1670" s="12">
        <v>2</v>
      </c>
      <c r="C1670" s="2" t="s">
        <v>1930</v>
      </c>
      <c r="D1670" s="2" t="s">
        <v>1435</v>
      </c>
      <c r="E1670" s="2" t="s">
        <v>1383</v>
      </c>
      <c r="F1670" s="2" t="s">
        <v>5</v>
      </c>
    </row>
    <row r="1671" spans="1:6" ht="15.6" customHeight="1">
      <c r="A1671" s="12" t="s">
        <v>2390</v>
      </c>
      <c r="B1671" s="12">
        <v>2</v>
      </c>
      <c r="C1671" s="2" t="s">
        <v>1942</v>
      </c>
      <c r="D1671" s="2" t="s">
        <v>1435</v>
      </c>
      <c r="E1671" s="2" t="s">
        <v>1387</v>
      </c>
      <c r="F1671" s="2" t="s">
        <v>5</v>
      </c>
    </row>
    <row r="1672" spans="1:6" ht="15.6" customHeight="1">
      <c r="A1672" s="12" t="s">
        <v>2390</v>
      </c>
      <c r="B1672" s="12">
        <v>2</v>
      </c>
      <c r="C1672" s="2" t="s">
        <v>1943</v>
      </c>
      <c r="D1672" s="2" t="s">
        <v>1435</v>
      </c>
      <c r="E1672" s="2" t="s">
        <v>1387</v>
      </c>
      <c r="F1672" s="2" t="s">
        <v>5</v>
      </c>
    </row>
    <row r="1673" spans="1:6" ht="15.6" customHeight="1">
      <c r="A1673" s="12" t="s">
        <v>2390</v>
      </c>
      <c r="B1673" s="12">
        <v>2</v>
      </c>
      <c r="C1673" s="2" t="s">
        <v>1970</v>
      </c>
      <c r="D1673" s="2" t="s">
        <v>1378</v>
      </c>
      <c r="E1673" s="2" t="s">
        <v>1383</v>
      </c>
      <c r="F1673" s="2" t="s">
        <v>5</v>
      </c>
    </row>
    <row r="1674" spans="1:6" ht="15.6" customHeight="1">
      <c r="A1674" s="12" t="s">
        <v>2390</v>
      </c>
      <c r="B1674" s="12">
        <v>2</v>
      </c>
      <c r="C1674" s="2" t="s">
        <v>1972</v>
      </c>
      <c r="D1674" s="2" t="s">
        <v>1382</v>
      </c>
      <c r="E1674" s="2" t="s">
        <v>1391</v>
      </c>
      <c r="F1674" s="2" t="s">
        <v>5</v>
      </c>
    </row>
    <row r="1675" spans="1:6" ht="15.6" customHeight="1">
      <c r="A1675" s="12" t="s">
        <v>2390</v>
      </c>
      <c r="B1675" s="12">
        <v>2</v>
      </c>
      <c r="C1675" s="2" t="s">
        <v>1973</v>
      </c>
      <c r="D1675" s="2" t="s">
        <v>1382</v>
      </c>
      <c r="E1675" s="2" t="s">
        <v>1391</v>
      </c>
      <c r="F1675" s="2" t="s">
        <v>5</v>
      </c>
    </row>
    <row r="1676" spans="1:6" ht="15.6" customHeight="1">
      <c r="A1676" s="12" t="s">
        <v>2390</v>
      </c>
      <c r="B1676" s="12">
        <v>2</v>
      </c>
      <c r="C1676" s="2" t="s">
        <v>1974</v>
      </c>
      <c r="D1676" s="2" t="s">
        <v>1382</v>
      </c>
      <c r="E1676" s="2" t="s">
        <v>1391</v>
      </c>
      <c r="F1676" s="2" t="s">
        <v>5</v>
      </c>
    </row>
    <row r="1677" spans="1:6" ht="15.6" customHeight="1">
      <c r="A1677" s="12" t="s">
        <v>2390</v>
      </c>
      <c r="B1677" s="12">
        <v>2</v>
      </c>
      <c r="C1677" s="2" t="s">
        <v>2565</v>
      </c>
      <c r="D1677" s="2" t="s">
        <v>1435</v>
      </c>
      <c r="E1677" s="2" t="s">
        <v>1447</v>
      </c>
      <c r="F1677" s="2" t="s">
        <v>5</v>
      </c>
    </row>
    <row r="1678" spans="1:6" ht="15.6" customHeight="1">
      <c r="A1678" s="12" t="s">
        <v>2543</v>
      </c>
      <c r="B1678" s="12">
        <v>3</v>
      </c>
      <c r="C1678" s="2" t="s">
        <v>1921</v>
      </c>
      <c r="D1678" s="2" t="s">
        <v>1370</v>
      </c>
      <c r="E1678" s="2" t="s">
        <v>1425</v>
      </c>
      <c r="F1678" s="2" t="s">
        <v>11</v>
      </c>
    </row>
    <row r="1679" spans="1:6" ht="15.6" customHeight="1">
      <c r="A1679" s="12" t="s">
        <v>2537</v>
      </c>
      <c r="B1679" s="12">
        <v>3</v>
      </c>
      <c r="C1679" s="2" t="s">
        <v>1847</v>
      </c>
      <c r="D1679" s="2" t="s">
        <v>1378</v>
      </c>
      <c r="E1679" s="2" t="s">
        <v>1383</v>
      </c>
      <c r="F1679" s="2" t="s">
        <v>11</v>
      </c>
    </row>
    <row r="1680" spans="1:6" ht="15.6" customHeight="1">
      <c r="A1680" s="12" t="s">
        <v>2537</v>
      </c>
      <c r="B1680" s="12">
        <v>3</v>
      </c>
      <c r="C1680" s="2" t="s">
        <v>1848</v>
      </c>
      <c r="D1680" s="2" t="s">
        <v>1378</v>
      </c>
      <c r="E1680" s="2" t="s">
        <v>1383</v>
      </c>
      <c r="F1680" s="2" t="s">
        <v>11</v>
      </c>
    </row>
    <row r="1681" spans="1:6" ht="15.6" customHeight="1">
      <c r="A1681" s="12" t="s">
        <v>2537</v>
      </c>
      <c r="B1681" s="12">
        <v>3</v>
      </c>
      <c r="C1681" s="2" t="s">
        <v>1850</v>
      </c>
      <c r="D1681" s="2" t="s">
        <v>1382</v>
      </c>
      <c r="E1681" s="2" t="s">
        <v>1391</v>
      </c>
      <c r="F1681" s="2" t="s">
        <v>11</v>
      </c>
    </row>
    <row r="1682" spans="1:6" ht="15.6" customHeight="1">
      <c r="A1682" s="12" t="s">
        <v>2537</v>
      </c>
      <c r="B1682" s="12">
        <v>3</v>
      </c>
      <c r="C1682" s="2" t="s">
        <v>1851</v>
      </c>
      <c r="D1682" s="2" t="s">
        <v>1382</v>
      </c>
      <c r="E1682" s="2" t="s">
        <v>1391</v>
      </c>
      <c r="F1682" s="2" t="s">
        <v>11</v>
      </c>
    </row>
    <row r="1683" spans="1:6" ht="15.6" customHeight="1">
      <c r="A1683" s="12" t="s">
        <v>2537</v>
      </c>
      <c r="B1683" s="12">
        <v>3</v>
      </c>
      <c r="C1683" s="2" t="s">
        <v>1852</v>
      </c>
      <c r="D1683" s="2" t="s">
        <v>1370</v>
      </c>
      <c r="E1683" s="2" t="s">
        <v>1425</v>
      </c>
      <c r="F1683" s="2" t="s">
        <v>11</v>
      </c>
    </row>
    <row r="1684" spans="1:6" ht="15.6" customHeight="1">
      <c r="A1684" s="12" t="s">
        <v>2537</v>
      </c>
      <c r="B1684" s="12">
        <v>3</v>
      </c>
      <c r="C1684" s="2" t="s">
        <v>1856</v>
      </c>
      <c r="D1684" s="2" t="s">
        <v>1370</v>
      </c>
      <c r="E1684" s="2" t="s">
        <v>1425</v>
      </c>
      <c r="F1684" s="2" t="s">
        <v>11</v>
      </c>
    </row>
    <row r="1685" spans="1:6" ht="15.6" customHeight="1">
      <c r="A1685" s="12" t="s">
        <v>2537</v>
      </c>
      <c r="B1685" s="12">
        <v>3</v>
      </c>
      <c r="C1685" s="2" t="s">
        <v>1859</v>
      </c>
      <c r="D1685" s="2" t="s">
        <v>1370</v>
      </c>
      <c r="E1685" s="2" t="s">
        <v>1376</v>
      </c>
      <c r="F1685" s="2" t="s">
        <v>11</v>
      </c>
    </row>
    <row r="1686" spans="1:6" ht="15.6" customHeight="1">
      <c r="A1686" s="12" t="s">
        <v>2537</v>
      </c>
      <c r="B1686" s="12">
        <v>3</v>
      </c>
      <c r="C1686" s="2" t="s">
        <v>1862</v>
      </c>
      <c r="D1686" s="2" t="s">
        <v>1370</v>
      </c>
      <c r="E1686" s="2" t="s">
        <v>1376</v>
      </c>
      <c r="F1686" s="2" t="s">
        <v>11</v>
      </c>
    </row>
    <row r="1687" spans="1:6" ht="15.6" customHeight="1">
      <c r="A1687" s="12" t="s">
        <v>2537</v>
      </c>
      <c r="B1687" s="12">
        <v>3</v>
      </c>
      <c r="C1687" s="2" t="s">
        <v>1863</v>
      </c>
      <c r="D1687" s="2" t="s">
        <v>1382</v>
      </c>
      <c r="E1687" s="2" t="s">
        <v>1425</v>
      </c>
      <c r="F1687" s="2" t="s">
        <v>11</v>
      </c>
    </row>
    <row r="1688" spans="1:6" ht="15.6" customHeight="1">
      <c r="A1688" s="12" t="s">
        <v>2537</v>
      </c>
      <c r="B1688" s="12">
        <v>3</v>
      </c>
      <c r="C1688" s="2" t="s">
        <v>1871</v>
      </c>
      <c r="D1688" s="2" t="s">
        <v>1435</v>
      </c>
      <c r="E1688" s="2" t="s">
        <v>1387</v>
      </c>
      <c r="F1688" s="2" t="s">
        <v>11</v>
      </c>
    </row>
    <row r="1689" spans="1:6" ht="15.6" customHeight="1">
      <c r="A1689" s="12" t="s">
        <v>2537</v>
      </c>
      <c r="B1689" s="12">
        <v>3</v>
      </c>
      <c r="C1689" s="2" t="s">
        <v>1873</v>
      </c>
      <c r="D1689" s="2" t="s">
        <v>1435</v>
      </c>
      <c r="E1689" s="2" t="s">
        <v>1387</v>
      </c>
      <c r="F1689" s="2" t="s">
        <v>11</v>
      </c>
    </row>
    <row r="1690" spans="1:6" ht="15.6" customHeight="1">
      <c r="A1690" s="12" t="s">
        <v>2537</v>
      </c>
      <c r="B1690" s="12">
        <v>3</v>
      </c>
      <c r="C1690" s="2" t="s">
        <v>1874</v>
      </c>
      <c r="D1690" s="2" t="s">
        <v>1435</v>
      </c>
      <c r="E1690" s="2" t="s">
        <v>1383</v>
      </c>
      <c r="F1690" s="2" t="s">
        <v>11</v>
      </c>
    </row>
    <row r="1691" spans="1:6" ht="15.6" customHeight="1">
      <c r="A1691" s="12" t="s">
        <v>2537</v>
      </c>
      <c r="B1691" s="12">
        <v>3</v>
      </c>
      <c r="C1691" s="2" t="s">
        <v>1877</v>
      </c>
      <c r="D1691" s="2" t="s">
        <v>1370</v>
      </c>
      <c r="E1691" s="2" t="s">
        <v>1387</v>
      </c>
      <c r="F1691" s="2" t="s">
        <v>11</v>
      </c>
    </row>
    <row r="1692" spans="1:6" ht="15.6" customHeight="1">
      <c r="A1692" s="12" t="s">
        <v>2537</v>
      </c>
      <c r="B1692" s="12">
        <v>3</v>
      </c>
      <c r="C1692" s="2" t="s">
        <v>1878</v>
      </c>
      <c r="D1692" s="2" t="s">
        <v>1370</v>
      </c>
      <c r="E1692" s="2" t="s">
        <v>1387</v>
      </c>
      <c r="F1692" s="2" t="s">
        <v>11</v>
      </c>
    </row>
    <row r="1693" spans="1:6" ht="15.6" customHeight="1">
      <c r="A1693" s="12" t="s">
        <v>2537</v>
      </c>
      <c r="B1693" s="12">
        <v>3</v>
      </c>
      <c r="C1693" s="2" t="s">
        <v>1882</v>
      </c>
      <c r="D1693" s="2" t="s">
        <v>1363</v>
      </c>
      <c r="E1693" s="2" t="s">
        <v>1364</v>
      </c>
      <c r="F1693" s="2" t="s">
        <v>11</v>
      </c>
    </row>
    <row r="1694" spans="1:6" ht="15.6" customHeight="1">
      <c r="A1694" s="12" t="s">
        <v>2537</v>
      </c>
      <c r="B1694" s="12">
        <v>3</v>
      </c>
      <c r="C1694" s="2" t="s">
        <v>1883</v>
      </c>
      <c r="D1694" s="2" t="s">
        <v>1370</v>
      </c>
      <c r="E1694" s="2" t="s">
        <v>1425</v>
      </c>
      <c r="F1694" s="2" t="s">
        <v>11</v>
      </c>
    </row>
    <row r="1695" spans="1:6" ht="15.6" customHeight="1">
      <c r="A1695" s="12" t="s">
        <v>2537</v>
      </c>
      <c r="B1695" s="12">
        <v>3</v>
      </c>
      <c r="C1695" s="2" t="s">
        <v>1884</v>
      </c>
      <c r="D1695" s="2" t="s">
        <v>1669</v>
      </c>
      <c r="E1695" s="2" t="s">
        <v>1383</v>
      </c>
      <c r="F1695" s="2" t="s">
        <v>11</v>
      </c>
    </row>
    <row r="1696" spans="1:6" ht="15.6" customHeight="1">
      <c r="A1696" s="12" t="s">
        <v>2537</v>
      </c>
      <c r="B1696" s="12">
        <v>3</v>
      </c>
      <c r="C1696" s="2" t="s">
        <v>1885</v>
      </c>
      <c r="D1696" s="2" t="s">
        <v>1669</v>
      </c>
      <c r="E1696" s="2" t="s">
        <v>1383</v>
      </c>
      <c r="F1696" s="2" t="s">
        <v>11</v>
      </c>
    </row>
    <row r="1697" spans="1:6" ht="15.6" customHeight="1">
      <c r="A1697" s="12" t="s">
        <v>2537</v>
      </c>
      <c r="B1697" s="12">
        <v>3</v>
      </c>
      <c r="C1697" s="2" t="s">
        <v>1886</v>
      </c>
      <c r="D1697" s="2" t="s">
        <v>1669</v>
      </c>
      <c r="E1697" s="2" t="s">
        <v>1383</v>
      </c>
      <c r="F1697" s="2" t="s">
        <v>11</v>
      </c>
    </row>
    <row r="1698" spans="1:6" ht="15.6" customHeight="1">
      <c r="A1698" s="12" t="s">
        <v>2537</v>
      </c>
      <c r="B1698" s="12">
        <v>3</v>
      </c>
      <c r="C1698" s="2" t="s">
        <v>1888</v>
      </c>
      <c r="D1698" s="2" t="s">
        <v>1382</v>
      </c>
      <c r="E1698" s="2" t="s">
        <v>1391</v>
      </c>
      <c r="F1698" s="2" t="s">
        <v>11</v>
      </c>
    </row>
    <row r="1699" spans="1:6" ht="15.6" customHeight="1">
      <c r="A1699" s="12" t="s">
        <v>2537</v>
      </c>
      <c r="B1699" s="12">
        <v>3</v>
      </c>
      <c r="C1699" s="2" t="s">
        <v>1889</v>
      </c>
      <c r="D1699" s="2" t="s">
        <v>1382</v>
      </c>
      <c r="E1699" s="2" t="s">
        <v>1391</v>
      </c>
      <c r="F1699" s="2" t="s">
        <v>11</v>
      </c>
    </row>
    <row r="1700" spans="1:6" ht="15.6" customHeight="1">
      <c r="A1700" s="12" t="s">
        <v>2537</v>
      </c>
      <c r="B1700" s="12">
        <v>3</v>
      </c>
      <c r="C1700" s="2" t="s">
        <v>1890</v>
      </c>
      <c r="D1700" s="2" t="s">
        <v>1370</v>
      </c>
      <c r="E1700" s="2" t="s">
        <v>1425</v>
      </c>
      <c r="F1700" s="2" t="s">
        <v>11</v>
      </c>
    </row>
    <row r="1701" spans="1:6" ht="15.6" customHeight="1">
      <c r="A1701" s="12" t="s">
        <v>2537</v>
      </c>
      <c r="B1701" s="12">
        <v>3</v>
      </c>
      <c r="C1701" s="2" t="s">
        <v>1891</v>
      </c>
      <c r="D1701" s="2" t="s">
        <v>1370</v>
      </c>
      <c r="E1701" s="2" t="s">
        <v>1425</v>
      </c>
      <c r="F1701" s="2" t="s">
        <v>11</v>
      </c>
    </row>
    <row r="1702" spans="1:6" ht="15.6" customHeight="1">
      <c r="A1702" s="12" t="s">
        <v>2537</v>
      </c>
      <c r="B1702" s="12">
        <v>3</v>
      </c>
      <c r="C1702" s="2" t="s">
        <v>1892</v>
      </c>
      <c r="D1702" s="2" t="s">
        <v>1363</v>
      </c>
      <c r="E1702" s="2" t="s">
        <v>1364</v>
      </c>
      <c r="F1702" s="2" t="s">
        <v>11</v>
      </c>
    </row>
    <row r="1703" spans="1:6" ht="15.6" customHeight="1">
      <c r="A1703" s="12" t="s">
        <v>2537</v>
      </c>
      <c r="B1703" s="12">
        <v>3</v>
      </c>
      <c r="C1703" s="2" t="s">
        <v>1893</v>
      </c>
      <c r="D1703" s="2" t="s">
        <v>1363</v>
      </c>
      <c r="E1703" s="2" t="s">
        <v>1364</v>
      </c>
      <c r="F1703" s="2" t="s">
        <v>11</v>
      </c>
    </row>
    <row r="1704" spans="1:6" ht="15.6" customHeight="1">
      <c r="A1704" s="12" t="s">
        <v>2537</v>
      </c>
      <c r="B1704" s="12">
        <v>3</v>
      </c>
      <c r="C1704" s="2" t="s">
        <v>1895</v>
      </c>
      <c r="D1704" s="2" t="s">
        <v>1370</v>
      </c>
      <c r="E1704" s="2" t="s">
        <v>1431</v>
      </c>
      <c r="F1704" s="2" t="s">
        <v>11</v>
      </c>
    </row>
    <row r="1705" spans="1:6" ht="15.6" customHeight="1">
      <c r="A1705" s="12" t="s">
        <v>2537</v>
      </c>
      <c r="B1705" s="12">
        <v>3</v>
      </c>
      <c r="C1705" s="2" t="s">
        <v>1896</v>
      </c>
      <c r="D1705" s="2" t="s">
        <v>1382</v>
      </c>
      <c r="E1705" s="2" t="s">
        <v>1445</v>
      </c>
      <c r="F1705" s="2" t="s">
        <v>11</v>
      </c>
    </row>
    <row r="1706" spans="1:6" ht="15.6" customHeight="1">
      <c r="A1706" s="12" t="s">
        <v>2537</v>
      </c>
      <c r="B1706" s="12">
        <v>3</v>
      </c>
      <c r="C1706" s="2" t="s">
        <v>1897</v>
      </c>
      <c r="D1706" s="2" t="s">
        <v>1382</v>
      </c>
      <c r="E1706" s="2" t="s">
        <v>1445</v>
      </c>
      <c r="F1706" s="2" t="s">
        <v>11</v>
      </c>
    </row>
    <row r="1707" spans="1:6" ht="15.6" customHeight="1">
      <c r="A1707" s="12" t="s">
        <v>2537</v>
      </c>
      <c r="B1707" s="12">
        <v>3</v>
      </c>
      <c r="C1707" s="2" t="s">
        <v>1899</v>
      </c>
      <c r="D1707" s="2" t="s">
        <v>1370</v>
      </c>
      <c r="E1707" s="2" t="s">
        <v>1376</v>
      </c>
      <c r="F1707" s="2" t="s">
        <v>11</v>
      </c>
    </row>
    <row r="1708" spans="1:6" ht="15.6" customHeight="1">
      <c r="A1708" s="12" t="s">
        <v>2537</v>
      </c>
      <c r="B1708" s="12">
        <v>3</v>
      </c>
      <c r="C1708" s="2" t="s">
        <v>1901</v>
      </c>
      <c r="D1708" s="2" t="s">
        <v>1382</v>
      </c>
      <c r="E1708" s="2" t="s">
        <v>1391</v>
      </c>
      <c r="F1708" s="2" t="s">
        <v>11</v>
      </c>
    </row>
    <row r="1709" spans="1:6" ht="15.6" customHeight="1">
      <c r="A1709" s="12" t="s">
        <v>2537</v>
      </c>
      <c r="B1709" s="12">
        <v>3</v>
      </c>
      <c r="C1709" s="2" t="s">
        <v>1902</v>
      </c>
      <c r="D1709" s="2" t="s">
        <v>1382</v>
      </c>
      <c r="E1709" s="2" t="s">
        <v>1391</v>
      </c>
      <c r="F1709" s="2" t="s">
        <v>11</v>
      </c>
    </row>
    <row r="1710" spans="1:6" ht="15.6" customHeight="1">
      <c r="A1710" s="12" t="s">
        <v>2537</v>
      </c>
      <c r="B1710" s="12">
        <v>3</v>
      </c>
      <c r="C1710" s="2" t="s">
        <v>2491</v>
      </c>
      <c r="D1710" s="2" t="s">
        <v>1382</v>
      </c>
      <c r="E1710" s="2" t="s">
        <v>1391</v>
      </c>
      <c r="F1710" s="2" t="s">
        <v>11</v>
      </c>
    </row>
    <row r="1711" spans="1:6" ht="15.6" customHeight="1">
      <c r="A1711" s="12" t="s">
        <v>2537</v>
      </c>
      <c r="B1711" s="12">
        <v>3</v>
      </c>
      <c r="C1711" s="2" t="s">
        <v>1905</v>
      </c>
      <c r="D1711" s="2" t="s">
        <v>1382</v>
      </c>
      <c r="E1711" s="2" t="s">
        <v>1424</v>
      </c>
      <c r="F1711" s="2" t="s">
        <v>11</v>
      </c>
    </row>
    <row r="1712" spans="1:6" ht="15.6" customHeight="1">
      <c r="A1712" s="12" t="s">
        <v>2537</v>
      </c>
      <c r="B1712" s="12">
        <v>3</v>
      </c>
      <c r="C1712" s="2" t="s">
        <v>1910</v>
      </c>
      <c r="D1712" s="2" t="s">
        <v>1370</v>
      </c>
      <c r="E1712" s="2" t="s">
        <v>1364</v>
      </c>
      <c r="F1712" s="2" t="s">
        <v>11</v>
      </c>
    </row>
    <row r="1713" spans="1:6" ht="15.6" customHeight="1">
      <c r="A1713" s="12" t="s">
        <v>2537</v>
      </c>
      <c r="B1713" s="12">
        <v>3</v>
      </c>
      <c r="C1713" s="2" t="s">
        <v>1912</v>
      </c>
      <c r="D1713" s="2" t="s">
        <v>1370</v>
      </c>
      <c r="E1713" s="2" t="s">
        <v>1364</v>
      </c>
      <c r="F1713" s="2" t="s">
        <v>11</v>
      </c>
    </row>
    <row r="1714" spans="1:6" ht="15.6" customHeight="1">
      <c r="A1714" s="12" t="s">
        <v>2537</v>
      </c>
      <c r="B1714" s="12">
        <v>3</v>
      </c>
      <c r="C1714" s="2" t="s">
        <v>1915</v>
      </c>
      <c r="D1714" s="2" t="s">
        <v>1378</v>
      </c>
      <c r="E1714" s="2" t="s">
        <v>1383</v>
      </c>
      <c r="F1714" s="2" t="s">
        <v>11</v>
      </c>
    </row>
    <row r="1715" spans="1:6" ht="15.6" customHeight="1">
      <c r="A1715" s="12" t="s">
        <v>2537</v>
      </c>
      <c r="B1715" s="12">
        <v>3</v>
      </c>
      <c r="C1715" s="2" t="s">
        <v>1918</v>
      </c>
      <c r="D1715" s="2" t="s">
        <v>1370</v>
      </c>
      <c r="E1715" s="2" t="s">
        <v>1376</v>
      </c>
      <c r="F1715" s="2" t="s">
        <v>11</v>
      </c>
    </row>
    <row r="1716" spans="1:6" ht="15.6" customHeight="1">
      <c r="A1716" s="12" t="s">
        <v>2537</v>
      </c>
      <c r="B1716" s="12">
        <v>3</v>
      </c>
      <c r="C1716" s="2" t="s">
        <v>1919</v>
      </c>
      <c r="D1716" s="2" t="s">
        <v>1370</v>
      </c>
      <c r="E1716" s="2" t="s">
        <v>1376</v>
      </c>
      <c r="F1716" s="2" t="s">
        <v>11</v>
      </c>
    </row>
    <row r="1717" spans="1:6" ht="15.6" customHeight="1">
      <c r="A1717" s="12" t="s">
        <v>2537</v>
      </c>
      <c r="B1717" s="12">
        <v>3</v>
      </c>
      <c r="C1717" s="2" t="s">
        <v>1924</v>
      </c>
      <c r="D1717" s="2" t="s">
        <v>1435</v>
      </c>
      <c r="E1717" s="2" t="s">
        <v>1383</v>
      </c>
      <c r="F1717" s="2" t="s">
        <v>11</v>
      </c>
    </row>
    <row r="1718" spans="1:6" ht="15.6" customHeight="1">
      <c r="A1718" s="12" t="s">
        <v>2537</v>
      </c>
      <c r="B1718" s="12">
        <v>3</v>
      </c>
      <c r="C1718" s="2" t="s">
        <v>1925</v>
      </c>
      <c r="D1718" s="2" t="s">
        <v>1382</v>
      </c>
      <c r="E1718" s="2" t="s">
        <v>1371</v>
      </c>
      <c r="F1718" s="2" t="s">
        <v>11</v>
      </c>
    </row>
    <row r="1719" spans="1:6" ht="15.6" customHeight="1">
      <c r="A1719" s="12" t="s">
        <v>2537</v>
      </c>
      <c r="B1719" s="12">
        <v>3</v>
      </c>
      <c r="C1719" s="2" t="s">
        <v>1927</v>
      </c>
      <c r="D1719" s="2" t="s">
        <v>1382</v>
      </c>
      <c r="E1719" s="2" t="s">
        <v>1391</v>
      </c>
      <c r="F1719" s="2" t="s">
        <v>11</v>
      </c>
    </row>
    <row r="1720" spans="1:6" ht="15.6" customHeight="1">
      <c r="A1720" s="12" t="s">
        <v>2537</v>
      </c>
      <c r="B1720" s="12">
        <v>3</v>
      </c>
      <c r="C1720" s="2" t="s">
        <v>1931</v>
      </c>
      <c r="D1720" s="2" t="s">
        <v>1382</v>
      </c>
      <c r="E1720" s="2" t="s">
        <v>1468</v>
      </c>
      <c r="F1720" s="2" t="s">
        <v>11</v>
      </c>
    </row>
    <row r="1721" spans="1:6" ht="15.6" customHeight="1">
      <c r="A1721" s="12" t="s">
        <v>2537</v>
      </c>
      <c r="B1721" s="12">
        <v>3</v>
      </c>
      <c r="C1721" s="2" t="s">
        <v>1933</v>
      </c>
      <c r="D1721" s="2" t="s">
        <v>1382</v>
      </c>
      <c r="E1721" s="2" t="s">
        <v>1468</v>
      </c>
      <c r="F1721" s="2" t="s">
        <v>11</v>
      </c>
    </row>
    <row r="1722" spans="1:6" ht="15.6" customHeight="1">
      <c r="A1722" s="12" t="s">
        <v>2537</v>
      </c>
      <c r="B1722" s="12">
        <v>3</v>
      </c>
      <c r="C1722" s="2" t="s">
        <v>1934</v>
      </c>
      <c r="D1722" s="2" t="s">
        <v>1382</v>
      </c>
      <c r="E1722" s="2" t="s">
        <v>1468</v>
      </c>
      <c r="F1722" s="2" t="s">
        <v>11</v>
      </c>
    </row>
    <row r="1723" spans="1:6" ht="15.6" customHeight="1">
      <c r="A1723" s="12" t="s">
        <v>2537</v>
      </c>
      <c r="B1723" s="12">
        <v>3</v>
      </c>
      <c r="C1723" s="2" t="s">
        <v>1935</v>
      </c>
      <c r="D1723" s="2" t="s">
        <v>1363</v>
      </c>
      <c r="E1723" s="2" t="s">
        <v>1364</v>
      </c>
      <c r="F1723" s="2" t="s">
        <v>11</v>
      </c>
    </row>
    <row r="1724" spans="1:6" ht="15.6" customHeight="1">
      <c r="A1724" s="12" t="s">
        <v>2537</v>
      </c>
      <c r="B1724" s="12">
        <v>3</v>
      </c>
      <c r="C1724" s="2" t="s">
        <v>1937</v>
      </c>
      <c r="D1724" s="2" t="s">
        <v>1382</v>
      </c>
      <c r="E1724" s="2" t="s">
        <v>1371</v>
      </c>
      <c r="F1724" s="2" t="s">
        <v>11</v>
      </c>
    </row>
    <row r="1725" spans="1:6" ht="15.6" customHeight="1">
      <c r="A1725" s="12" t="s">
        <v>2537</v>
      </c>
      <c r="B1725" s="12">
        <v>3</v>
      </c>
      <c r="C1725" s="2" t="s">
        <v>1940</v>
      </c>
      <c r="D1725" s="2" t="s">
        <v>1435</v>
      </c>
      <c r="E1725" s="2" t="s">
        <v>1387</v>
      </c>
      <c r="F1725" s="2" t="s">
        <v>11</v>
      </c>
    </row>
    <row r="1726" spans="1:6" ht="15.6" customHeight="1">
      <c r="A1726" s="12" t="s">
        <v>2537</v>
      </c>
      <c r="B1726" s="12">
        <v>3</v>
      </c>
      <c r="C1726" s="2" t="s">
        <v>1944</v>
      </c>
      <c r="D1726" s="2" t="s">
        <v>1435</v>
      </c>
      <c r="E1726" s="2" t="s">
        <v>1387</v>
      </c>
      <c r="F1726" s="2" t="s">
        <v>11</v>
      </c>
    </row>
    <row r="1727" spans="1:6" ht="15.6" customHeight="1">
      <c r="A1727" s="12" t="s">
        <v>2537</v>
      </c>
      <c r="B1727" s="12">
        <v>3</v>
      </c>
      <c r="C1727" s="2" t="s">
        <v>1947</v>
      </c>
      <c r="D1727" s="2" t="s">
        <v>1382</v>
      </c>
      <c r="E1727" s="2" t="s">
        <v>1371</v>
      </c>
      <c r="F1727" s="2" t="s">
        <v>11</v>
      </c>
    </row>
    <row r="1728" spans="1:6" ht="15.6" customHeight="1">
      <c r="A1728" s="12" t="s">
        <v>2537</v>
      </c>
      <c r="B1728" s="12">
        <v>3</v>
      </c>
      <c r="C1728" s="2" t="s">
        <v>1948</v>
      </c>
      <c r="D1728" s="2" t="s">
        <v>1382</v>
      </c>
      <c r="E1728" s="2" t="s">
        <v>1371</v>
      </c>
      <c r="F1728" s="2" t="s">
        <v>11</v>
      </c>
    </row>
    <row r="1729" spans="1:6" ht="15.6" customHeight="1">
      <c r="A1729" s="12" t="s">
        <v>2537</v>
      </c>
      <c r="B1729" s="12">
        <v>3</v>
      </c>
      <c r="C1729" s="2" t="s">
        <v>1949</v>
      </c>
      <c r="D1729" s="2" t="s">
        <v>1382</v>
      </c>
      <c r="E1729" s="2" t="s">
        <v>1391</v>
      </c>
      <c r="F1729" s="2" t="s">
        <v>11</v>
      </c>
    </row>
    <row r="1730" spans="1:6" ht="15.6" customHeight="1">
      <c r="A1730" s="12" t="s">
        <v>2537</v>
      </c>
      <c r="B1730" s="12">
        <v>3</v>
      </c>
      <c r="C1730" s="2" t="s">
        <v>1950</v>
      </c>
      <c r="D1730" s="2" t="s">
        <v>1382</v>
      </c>
      <c r="E1730" s="2" t="s">
        <v>1391</v>
      </c>
      <c r="F1730" s="2" t="s">
        <v>11</v>
      </c>
    </row>
    <row r="1731" spans="1:6" ht="15.6" customHeight="1">
      <c r="A1731" s="12" t="s">
        <v>2537</v>
      </c>
      <c r="B1731" s="12">
        <v>3</v>
      </c>
      <c r="C1731" s="2" t="s">
        <v>1955</v>
      </c>
      <c r="D1731" s="2" t="s">
        <v>1435</v>
      </c>
      <c r="E1731" s="2" t="s">
        <v>1383</v>
      </c>
      <c r="F1731" s="2" t="s">
        <v>11</v>
      </c>
    </row>
    <row r="1732" spans="1:6" ht="15.6" customHeight="1">
      <c r="A1732" s="12" t="s">
        <v>2537</v>
      </c>
      <c r="B1732" s="12">
        <v>3</v>
      </c>
      <c r="C1732" s="2" t="s">
        <v>1956</v>
      </c>
      <c r="D1732" s="2" t="s">
        <v>1382</v>
      </c>
      <c r="E1732" s="2" t="s">
        <v>1425</v>
      </c>
      <c r="F1732" s="2" t="s">
        <v>11</v>
      </c>
    </row>
    <row r="1733" spans="1:6" ht="15.6" customHeight="1">
      <c r="A1733" s="12" t="s">
        <v>2537</v>
      </c>
      <c r="B1733" s="12">
        <v>3</v>
      </c>
      <c r="C1733" s="2" t="s">
        <v>1958</v>
      </c>
      <c r="D1733" s="2" t="s">
        <v>1370</v>
      </c>
      <c r="E1733" s="2" t="s">
        <v>1425</v>
      </c>
      <c r="F1733" s="2" t="s">
        <v>11</v>
      </c>
    </row>
    <row r="1734" spans="1:6" ht="15.6" customHeight="1">
      <c r="A1734" s="12" t="s">
        <v>2537</v>
      </c>
      <c r="B1734" s="12">
        <v>3</v>
      </c>
      <c r="C1734" s="2" t="s">
        <v>1959</v>
      </c>
      <c r="D1734" s="2" t="s">
        <v>1382</v>
      </c>
      <c r="E1734" s="2" t="s">
        <v>1425</v>
      </c>
      <c r="F1734" s="2" t="s">
        <v>11</v>
      </c>
    </row>
    <row r="1735" spans="1:6" ht="15.6" customHeight="1">
      <c r="A1735" s="12" t="s">
        <v>2537</v>
      </c>
      <c r="B1735" s="12">
        <v>3</v>
      </c>
      <c r="C1735" s="2" t="s">
        <v>1960</v>
      </c>
      <c r="D1735" s="2" t="s">
        <v>1363</v>
      </c>
      <c r="E1735" s="2" t="s">
        <v>1364</v>
      </c>
      <c r="F1735" s="2" t="s">
        <v>11</v>
      </c>
    </row>
    <row r="1736" spans="1:6" ht="15.6" customHeight="1">
      <c r="A1736" s="12" t="s">
        <v>2537</v>
      </c>
      <c r="B1736" s="12">
        <v>3</v>
      </c>
      <c r="C1736" s="2" t="s">
        <v>1961</v>
      </c>
      <c r="D1736" s="2" t="s">
        <v>1363</v>
      </c>
      <c r="E1736" s="2" t="s">
        <v>1364</v>
      </c>
      <c r="F1736" s="2" t="s">
        <v>11</v>
      </c>
    </row>
    <row r="1737" spans="1:6" ht="15.6" customHeight="1">
      <c r="A1737" s="12" t="s">
        <v>2537</v>
      </c>
      <c r="B1737" s="12">
        <v>3</v>
      </c>
      <c r="C1737" s="2" t="s">
        <v>1962</v>
      </c>
      <c r="D1737" s="2" t="s">
        <v>1363</v>
      </c>
      <c r="E1737" s="2" t="s">
        <v>1364</v>
      </c>
      <c r="F1737" s="2" t="s">
        <v>11</v>
      </c>
    </row>
    <row r="1738" spans="1:6" ht="15.6" customHeight="1">
      <c r="A1738" s="12" t="s">
        <v>2537</v>
      </c>
      <c r="B1738" s="12">
        <v>3</v>
      </c>
      <c r="C1738" s="2" t="s">
        <v>1963</v>
      </c>
      <c r="D1738" s="2" t="s">
        <v>1370</v>
      </c>
      <c r="E1738" s="2" t="s">
        <v>1376</v>
      </c>
      <c r="F1738" s="2" t="s">
        <v>11</v>
      </c>
    </row>
    <row r="1739" spans="1:6" ht="15.6" customHeight="1">
      <c r="A1739" s="12" t="s">
        <v>2537</v>
      </c>
      <c r="B1739" s="12">
        <v>3</v>
      </c>
      <c r="C1739" s="2" t="s">
        <v>1965</v>
      </c>
      <c r="D1739" s="2" t="s">
        <v>1370</v>
      </c>
      <c r="E1739" s="2" t="s">
        <v>1376</v>
      </c>
      <c r="F1739" s="2" t="s">
        <v>11</v>
      </c>
    </row>
    <row r="1740" spans="1:6" ht="15.6" customHeight="1">
      <c r="A1740" s="12" t="s">
        <v>2537</v>
      </c>
      <c r="B1740" s="12">
        <v>3</v>
      </c>
      <c r="C1740" s="2" t="s">
        <v>1967</v>
      </c>
      <c r="D1740" s="2" t="s">
        <v>1435</v>
      </c>
      <c r="E1740" s="2" t="s">
        <v>1383</v>
      </c>
      <c r="F1740" s="2" t="s">
        <v>11</v>
      </c>
    </row>
    <row r="1741" spans="1:6" ht="15.6" customHeight="1">
      <c r="A1741" s="12" t="s">
        <v>2537</v>
      </c>
      <c r="B1741" s="12">
        <v>3</v>
      </c>
      <c r="C1741" s="2" t="s">
        <v>1968</v>
      </c>
      <c r="D1741" s="2" t="s">
        <v>1378</v>
      </c>
      <c r="E1741" s="2" t="s">
        <v>1383</v>
      </c>
      <c r="F1741" s="2" t="s">
        <v>11</v>
      </c>
    </row>
    <row r="1742" spans="1:6" ht="15.6" customHeight="1">
      <c r="A1742" s="12" t="s">
        <v>2537</v>
      </c>
      <c r="B1742" s="12">
        <v>3</v>
      </c>
      <c r="C1742" s="2" t="s">
        <v>1969</v>
      </c>
      <c r="D1742" s="2" t="s">
        <v>1382</v>
      </c>
      <c r="E1742" s="2" t="s">
        <v>1424</v>
      </c>
      <c r="F1742" s="2" t="s">
        <v>11</v>
      </c>
    </row>
    <row r="1743" spans="1:6" ht="15.6" customHeight="1">
      <c r="A1743" s="12" t="s">
        <v>2537</v>
      </c>
      <c r="B1743" s="12">
        <v>3</v>
      </c>
      <c r="C1743" s="2" t="s">
        <v>1971</v>
      </c>
      <c r="D1743" s="2" t="s">
        <v>1382</v>
      </c>
      <c r="E1743" s="2" t="s">
        <v>1371</v>
      </c>
      <c r="F1743" s="2" t="s">
        <v>11</v>
      </c>
    </row>
    <row r="1744" spans="1:6" ht="15.6" customHeight="1">
      <c r="A1744" s="12" t="s">
        <v>2537</v>
      </c>
      <c r="B1744" s="12">
        <v>3</v>
      </c>
      <c r="C1744" s="2" t="s">
        <v>1978</v>
      </c>
      <c r="D1744" s="2" t="s">
        <v>1370</v>
      </c>
      <c r="E1744" s="2" t="s">
        <v>1383</v>
      </c>
      <c r="F1744" s="2" t="s">
        <v>11</v>
      </c>
    </row>
    <row r="1745" spans="1:6" ht="15.6" customHeight="1">
      <c r="A1745" s="12" t="s">
        <v>2537</v>
      </c>
      <c r="B1745" s="12">
        <v>3</v>
      </c>
      <c r="C1745" s="2" t="s">
        <v>2566</v>
      </c>
      <c r="D1745" s="2" t="s">
        <v>1435</v>
      </c>
      <c r="E1745" s="2" t="s">
        <v>1447</v>
      </c>
      <c r="F1745" s="2" t="s">
        <v>11</v>
      </c>
    </row>
    <row r="1746" spans="1:6" ht="15.6" customHeight="1">
      <c r="A1746" s="12" t="s">
        <v>2537</v>
      </c>
      <c r="B1746" s="12">
        <v>3</v>
      </c>
      <c r="C1746" s="2" t="s">
        <v>2567</v>
      </c>
      <c r="D1746" s="2" t="s">
        <v>1669</v>
      </c>
      <c r="E1746" s="2" t="s">
        <v>1364</v>
      </c>
      <c r="F1746" s="2" t="s">
        <v>11</v>
      </c>
    </row>
    <row r="1747" spans="1:6" ht="15.6" customHeight="1">
      <c r="A1747" s="12" t="s">
        <v>2537</v>
      </c>
      <c r="B1747" s="12">
        <v>3</v>
      </c>
      <c r="C1747" s="2" t="s">
        <v>2568</v>
      </c>
      <c r="D1747" s="2" t="s">
        <v>1669</v>
      </c>
      <c r="E1747" s="2" t="s">
        <v>1364</v>
      </c>
      <c r="F1747" s="2" t="s">
        <v>11</v>
      </c>
    </row>
    <row r="1748" spans="1:6" ht="15.6" customHeight="1">
      <c r="A1748" s="12" t="s">
        <v>2539</v>
      </c>
      <c r="B1748" s="12">
        <v>6</v>
      </c>
      <c r="C1748" s="2" t="s">
        <v>1979</v>
      </c>
      <c r="D1748" s="2" t="s">
        <v>1370</v>
      </c>
      <c r="E1748" s="2" t="s">
        <v>1431</v>
      </c>
      <c r="F1748" s="2" t="s">
        <v>7</v>
      </c>
    </row>
    <row r="1749" spans="1:6" ht="15.6" customHeight="1">
      <c r="A1749" s="12" t="s">
        <v>2538</v>
      </c>
      <c r="B1749" s="12">
        <v>6</v>
      </c>
      <c r="C1749" s="2" t="s">
        <v>1849</v>
      </c>
      <c r="D1749" s="2" t="s">
        <v>1378</v>
      </c>
      <c r="E1749" s="2" t="s">
        <v>1383</v>
      </c>
      <c r="F1749" s="2" t="s">
        <v>7</v>
      </c>
    </row>
    <row r="1750" spans="1:6" ht="15.6" customHeight="1">
      <c r="A1750" s="12" t="s">
        <v>2538</v>
      </c>
      <c r="B1750" s="12">
        <v>6</v>
      </c>
      <c r="C1750" s="2" t="s">
        <v>1853</v>
      </c>
      <c r="D1750" s="2" t="s">
        <v>1370</v>
      </c>
      <c r="E1750" s="2" t="s">
        <v>1425</v>
      </c>
      <c r="F1750" s="2" t="s">
        <v>7</v>
      </c>
    </row>
    <row r="1751" spans="1:6" ht="15.6" customHeight="1">
      <c r="A1751" s="12" t="s">
        <v>2538</v>
      </c>
      <c r="B1751" s="12">
        <v>6</v>
      </c>
      <c r="C1751" s="2" t="s">
        <v>1854</v>
      </c>
      <c r="D1751" s="2" t="s">
        <v>1370</v>
      </c>
      <c r="E1751" s="2" t="s">
        <v>1425</v>
      </c>
      <c r="F1751" s="2" t="s">
        <v>7</v>
      </c>
    </row>
    <row r="1752" spans="1:6" ht="15.6" customHeight="1">
      <c r="A1752" s="12" t="s">
        <v>2538</v>
      </c>
      <c r="B1752" s="12">
        <v>6</v>
      </c>
      <c r="C1752" s="2" t="s">
        <v>1855</v>
      </c>
      <c r="D1752" s="2" t="s">
        <v>1370</v>
      </c>
      <c r="E1752" s="2" t="s">
        <v>1425</v>
      </c>
      <c r="F1752" s="2" t="s">
        <v>7</v>
      </c>
    </row>
    <row r="1753" spans="1:6" ht="15.6" customHeight="1">
      <c r="A1753" s="12" t="s">
        <v>2538</v>
      </c>
      <c r="B1753" s="12">
        <v>6</v>
      </c>
      <c r="C1753" s="2" t="s">
        <v>1857</v>
      </c>
      <c r="D1753" s="2" t="s">
        <v>1370</v>
      </c>
      <c r="E1753" s="2" t="s">
        <v>1376</v>
      </c>
      <c r="F1753" s="2" t="s">
        <v>7</v>
      </c>
    </row>
    <row r="1754" spans="1:6" ht="15.6" customHeight="1">
      <c r="A1754" s="12" t="s">
        <v>2538</v>
      </c>
      <c r="B1754" s="12">
        <v>6</v>
      </c>
      <c r="C1754" s="2" t="s">
        <v>1858</v>
      </c>
      <c r="D1754" s="2" t="s">
        <v>1370</v>
      </c>
      <c r="E1754" s="2" t="s">
        <v>1376</v>
      </c>
      <c r="F1754" s="2" t="s">
        <v>7</v>
      </c>
    </row>
    <row r="1755" spans="1:6" ht="15.6" customHeight="1">
      <c r="A1755" s="12" t="s">
        <v>2538</v>
      </c>
      <c r="B1755" s="12">
        <v>6</v>
      </c>
      <c r="C1755" s="2" t="s">
        <v>1860</v>
      </c>
      <c r="D1755" s="2" t="s">
        <v>1370</v>
      </c>
      <c r="E1755" s="2" t="s">
        <v>1376</v>
      </c>
      <c r="F1755" s="2" t="s">
        <v>7</v>
      </c>
    </row>
    <row r="1756" spans="1:6" ht="15.6" customHeight="1">
      <c r="A1756" s="12" t="s">
        <v>2538</v>
      </c>
      <c r="B1756" s="12">
        <v>6</v>
      </c>
      <c r="C1756" s="2" t="s">
        <v>1861</v>
      </c>
      <c r="D1756" s="2" t="s">
        <v>1370</v>
      </c>
      <c r="E1756" s="2" t="s">
        <v>1376</v>
      </c>
      <c r="F1756" s="2" t="s">
        <v>7</v>
      </c>
    </row>
    <row r="1757" spans="1:6" ht="15.6" customHeight="1">
      <c r="A1757" s="12" t="s">
        <v>2538</v>
      </c>
      <c r="B1757" s="12">
        <v>6</v>
      </c>
      <c r="C1757" s="2" t="s">
        <v>1864</v>
      </c>
      <c r="D1757" s="2" t="s">
        <v>1370</v>
      </c>
      <c r="E1757" s="2" t="s">
        <v>1425</v>
      </c>
      <c r="F1757" s="2" t="s">
        <v>7</v>
      </c>
    </row>
    <row r="1758" spans="1:6" ht="15.6" customHeight="1">
      <c r="A1758" s="12" t="s">
        <v>2538</v>
      </c>
      <c r="B1758" s="12">
        <v>6</v>
      </c>
      <c r="C1758" s="2" t="s">
        <v>1865</v>
      </c>
      <c r="D1758" s="2" t="s">
        <v>1382</v>
      </c>
      <c r="E1758" s="2" t="s">
        <v>1431</v>
      </c>
      <c r="F1758" s="2" t="s">
        <v>7</v>
      </c>
    </row>
    <row r="1759" spans="1:6" ht="15.6" customHeight="1">
      <c r="A1759" s="12" t="s">
        <v>2538</v>
      </c>
      <c r="B1759" s="12">
        <v>6</v>
      </c>
      <c r="C1759" s="2" t="s">
        <v>1866</v>
      </c>
      <c r="D1759" s="2" t="s">
        <v>1370</v>
      </c>
      <c r="E1759" s="2" t="s">
        <v>1431</v>
      </c>
      <c r="F1759" s="2" t="s">
        <v>7</v>
      </c>
    </row>
    <row r="1760" spans="1:6" ht="15.6" customHeight="1">
      <c r="A1760" s="12" t="s">
        <v>2538</v>
      </c>
      <c r="B1760" s="12">
        <v>6</v>
      </c>
      <c r="C1760" s="2" t="s">
        <v>1872</v>
      </c>
      <c r="D1760" s="2" t="s">
        <v>1435</v>
      </c>
      <c r="E1760" s="2" t="s">
        <v>1387</v>
      </c>
      <c r="F1760" s="2" t="s">
        <v>7</v>
      </c>
    </row>
    <row r="1761" spans="1:6" ht="15.6" customHeight="1">
      <c r="A1761" s="12" t="s">
        <v>2538</v>
      </c>
      <c r="B1761" s="12">
        <v>6</v>
      </c>
      <c r="C1761" s="2" t="s">
        <v>1875</v>
      </c>
      <c r="D1761" s="2" t="s">
        <v>1370</v>
      </c>
      <c r="E1761" s="2" t="s">
        <v>1383</v>
      </c>
      <c r="F1761" s="2" t="s">
        <v>7</v>
      </c>
    </row>
    <row r="1762" spans="1:6" ht="15.6" customHeight="1">
      <c r="A1762" s="12" t="s">
        <v>2538</v>
      </c>
      <c r="B1762" s="12">
        <v>6</v>
      </c>
      <c r="C1762" s="2" t="s">
        <v>1876</v>
      </c>
      <c r="D1762" s="2" t="s">
        <v>1435</v>
      </c>
      <c r="E1762" s="2" t="s">
        <v>1387</v>
      </c>
      <c r="F1762" s="2" t="s">
        <v>7</v>
      </c>
    </row>
    <row r="1763" spans="1:6" ht="15.6" customHeight="1">
      <c r="A1763" s="12" t="s">
        <v>2538</v>
      </c>
      <c r="B1763" s="12">
        <v>6</v>
      </c>
      <c r="C1763" s="2" t="s">
        <v>1879</v>
      </c>
      <c r="D1763" s="2" t="s">
        <v>1363</v>
      </c>
      <c r="E1763" s="2" t="s">
        <v>1364</v>
      </c>
      <c r="F1763" s="2" t="s">
        <v>7</v>
      </c>
    </row>
    <row r="1764" spans="1:6" ht="15.6" customHeight="1">
      <c r="A1764" s="12" t="s">
        <v>2538</v>
      </c>
      <c r="B1764" s="12">
        <v>6</v>
      </c>
      <c r="C1764" s="2" t="s">
        <v>1881</v>
      </c>
      <c r="D1764" s="2" t="s">
        <v>1363</v>
      </c>
      <c r="E1764" s="2" t="s">
        <v>1364</v>
      </c>
      <c r="F1764" s="2" t="s">
        <v>7</v>
      </c>
    </row>
    <row r="1765" spans="1:6" ht="15.6" customHeight="1">
      <c r="A1765" s="12" t="s">
        <v>2538</v>
      </c>
      <c r="B1765" s="12">
        <v>6</v>
      </c>
      <c r="C1765" s="2" t="s">
        <v>1894</v>
      </c>
      <c r="D1765" s="2" t="s">
        <v>1370</v>
      </c>
      <c r="E1765" s="2" t="s">
        <v>1431</v>
      </c>
      <c r="F1765" s="2" t="s">
        <v>7</v>
      </c>
    </row>
    <row r="1766" spans="1:6" ht="15.6" customHeight="1">
      <c r="A1766" s="12" t="s">
        <v>2538</v>
      </c>
      <c r="B1766" s="12">
        <v>6</v>
      </c>
      <c r="C1766" s="2" t="s">
        <v>1898</v>
      </c>
      <c r="D1766" s="2" t="s">
        <v>1370</v>
      </c>
      <c r="E1766" s="2" t="s">
        <v>1376</v>
      </c>
      <c r="F1766" s="2" t="s">
        <v>7</v>
      </c>
    </row>
    <row r="1767" spans="1:6" ht="15.6" customHeight="1">
      <c r="A1767" s="12" t="s">
        <v>2538</v>
      </c>
      <c r="B1767" s="12">
        <v>6</v>
      </c>
      <c r="C1767" s="2" t="s">
        <v>1900</v>
      </c>
      <c r="D1767" s="2" t="s">
        <v>1363</v>
      </c>
      <c r="E1767" s="2" t="s">
        <v>1364</v>
      </c>
      <c r="F1767" s="2" t="s">
        <v>7</v>
      </c>
    </row>
    <row r="1768" spans="1:6" ht="15.6" customHeight="1">
      <c r="A1768" s="12" t="s">
        <v>2538</v>
      </c>
      <c r="B1768" s="12">
        <v>6</v>
      </c>
      <c r="C1768" s="2" t="s">
        <v>1903</v>
      </c>
      <c r="D1768" s="2" t="s">
        <v>1382</v>
      </c>
      <c r="E1768" s="2" t="s">
        <v>1391</v>
      </c>
      <c r="F1768" s="2" t="s">
        <v>7</v>
      </c>
    </row>
    <row r="1769" spans="1:6" ht="15.6" customHeight="1">
      <c r="A1769" s="12" t="s">
        <v>2538</v>
      </c>
      <c r="B1769" s="12">
        <v>6</v>
      </c>
      <c r="C1769" s="2" t="s">
        <v>1904</v>
      </c>
      <c r="D1769" s="2" t="s">
        <v>1382</v>
      </c>
      <c r="E1769" s="2" t="s">
        <v>1424</v>
      </c>
      <c r="F1769" s="2" t="s">
        <v>7</v>
      </c>
    </row>
    <row r="1770" spans="1:6" ht="15.6" customHeight="1">
      <c r="A1770" s="12" t="s">
        <v>2538</v>
      </c>
      <c r="B1770" s="12">
        <v>6</v>
      </c>
      <c r="C1770" s="2" t="s">
        <v>1909</v>
      </c>
      <c r="D1770" s="2" t="s">
        <v>1370</v>
      </c>
      <c r="E1770" s="2" t="s">
        <v>1364</v>
      </c>
      <c r="F1770" s="2" t="s">
        <v>7</v>
      </c>
    </row>
    <row r="1771" spans="1:6" ht="15.6" customHeight="1">
      <c r="A1771" s="12" t="s">
        <v>2538</v>
      </c>
      <c r="B1771" s="12">
        <v>6</v>
      </c>
      <c r="C1771" s="2" t="s">
        <v>1911</v>
      </c>
      <c r="D1771" s="2" t="s">
        <v>1370</v>
      </c>
      <c r="E1771" s="2" t="s">
        <v>1364</v>
      </c>
      <c r="F1771" s="2" t="s">
        <v>7</v>
      </c>
    </row>
    <row r="1772" spans="1:6" ht="15.6" customHeight="1">
      <c r="A1772" s="12" t="s">
        <v>2538</v>
      </c>
      <c r="B1772" s="12">
        <v>6</v>
      </c>
      <c r="C1772" s="2" t="s">
        <v>1913</v>
      </c>
      <c r="D1772" s="2" t="s">
        <v>1435</v>
      </c>
      <c r="E1772" s="2" t="s">
        <v>1387</v>
      </c>
      <c r="F1772" s="2" t="s">
        <v>7</v>
      </c>
    </row>
    <row r="1773" spans="1:6" ht="15.6" customHeight="1">
      <c r="A1773" s="12" t="s">
        <v>2538</v>
      </c>
      <c r="B1773" s="12">
        <v>6</v>
      </c>
      <c r="C1773" s="2" t="s">
        <v>1914</v>
      </c>
      <c r="D1773" s="2" t="s">
        <v>1435</v>
      </c>
      <c r="E1773" s="2" t="s">
        <v>1387</v>
      </c>
      <c r="F1773" s="2" t="s">
        <v>7</v>
      </c>
    </row>
    <row r="1774" spans="1:6" ht="15.6" customHeight="1">
      <c r="A1774" s="12" t="s">
        <v>2538</v>
      </c>
      <c r="B1774" s="12">
        <v>6</v>
      </c>
      <c r="C1774" s="2" t="s">
        <v>1917</v>
      </c>
      <c r="D1774" s="2" t="s">
        <v>1370</v>
      </c>
      <c r="E1774" s="2" t="s">
        <v>1376</v>
      </c>
      <c r="F1774" s="2" t="s">
        <v>7</v>
      </c>
    </row>
    <row r="1775" spans="1:6" ht="15.6" customHeight="1">
      <c r="A1775" s="12" t="s">
        <v>2538</v>
      </c>
      <c r="B1775" s="12">
        <v>6</v>
      </c>
      <c r="C1775" s="2" t="s">
        <v>1932</v>
      </c>
      <c r="D1775" s="2" t="s">
        <v>1382</v>
      </c>
      <c r="E1775" s="2" t="s">
        <v>1468</v>
      </c>
      <c r="F1775" s="2" t="s">
        <v>7</v>
      </c>
    </row>
    <row r="1776" spans="1:6" ht="15.6" customHeight="1">
      <c r="A1776" s="12" t="s">
        <v>2538</v>
      </c>
      <c r="B1776" s="12">
        <v>6</v>
      </c>
      <c r="C1776" s="2" t="s">
        <v>1936</v>
      </c>
      <c r="D1776" s="2" t="s">
        <v>1363</v>
      </c>
      <c r="E1776" s="2" t="s">
        <v>1364</v>
      </c>
      <c r="F1776" s="2" t="s">
        <v>7</v>
      </c>
    </row>
    <row r="1777" spans="1:6" ht="15.6" customHeight="1">
      <c r="A1777" s="12" t="s">
        <v>2538</v>
      </c>
      <c r="B1777" s="12">
        <v>6</v>
      </c>
      <c r="C1777" s="2" t="s">
        <v>1938</v>
      </c>
      <c r="D1777" s="2" t="s">
        <v>1382</v>
      </c>
      <c r="E1777" s="2" t="s">
        <v>1371</v>
      </c>
      <c r="F1777" s="2" t="s">
        <v>7</v>
      </c>
    </row>
    <row r="1778" spans="1:6" ht="15.6" customHeight="1">
      <c r="A1778" s="12" t="s">
        <v>2538</v>
      </c>
      <c r="B1778" s="12">
        <v>6</v>
      </c>
      <c r="C1778" s="2" t="s">
        <v>1939</v>
      </c>
      <c r="D1778" s="2" t="s">
        <v>1382</v>
      </c>
      <c r="E1778" s="2" t="s">
        <v>1371</v>
      </c>
      <c r="F1778" s="2" t="s">
        <v>7</v>
      </c>
    </row>
    <row r="1779" spans="1:6" ht="15.6" customHeight="1">
      <c r="A1779" s="12" t="s">
        <v>2538</v>
      </c>
      <c r="B1779" s="12">
        <v>6</v>
      </c>
      <c r="C1779" s="2" t="s">
        <v>1941</v>
      </c>
      <c r="D1779" s="2" t="s">
        <v>1435</v>
      </c>
      <c r="E1779" s="2" t="s">
        <v>1387</v>
      </c>
      <c r="F1779" s="2" t="s">
        <v>7</v>
      </c>
    </row>
    <row r="1780" spans="1:6" ht="15.6" customHeight="1">
      <c r="A1780" s="12" t="s">
        <v>2538</v>
      </c>
      <c r="B1780" s="12">
        <v>6</v>
      </c>
      <c r="C1780" s="2" t="s">
        <v>1945</v>
      </c>
      <c r="D1780" s="2" t="s">
        <v>1435</v>
      </c>
      <c r="E1780" s="2" t="s">
        <v>1387</v>
      </c>
      <c r="F1780" s="2" t="s">
        <v>7</v>
      </c>
    </row>
    <row r="1781" spans="1:6" ht="15.6" customHeight="1">
      <c r="A1781" s="12" t="s">
        <v>2538</v>
      </c>
      <c r="B1781" s="12">
        <v>6</v>
      </c>
      <c r="C1781" s="2" t="s">
        <v>1946</v>
      </c>
      <c r="D1781" s="2" t="s">
        <v>1435</v>
      </c>
      <c r="E1781" s="2" t="s">
        <v>1387</v>
      </c>
      <c r="F1781" s="2" t="s">
        <v>7</v>
      </c>
    </row>
    <row r="1782" spans="1:6" ht="15.6" customHeight="1">
      <c r="A1782" s="12" t="s">
        <v>2538</v>
      </c>
      <c r="B1782" s="12">
        <v>6</v>
      </c>
      <c r="C1782" s="2" t="s">
        <v>1951</v>
      </c>
      <c r="D1782" s="2" t="s">
        <v>1382</v>
      </c>
      <c r="E1782" s="2" t="s">
        <v>1424</v>
      </c>
      <c r="F1782" s="2" t="s">
        <v>7</v>
      </c>
    </row>
    <row r="1783" spans="1:6" ht="15.6" customHeight="1">
      <c r="A1783" s="12" t="s">
        <v>2538</v>
      </c>
      <c r="B1783" s="12">
        <v>6</v>
      </c>
      <c r="C1783" s="2" t="s">
        <v>1952</v>
      </c>
      <c r="D1783" s="2" t="s">
        <v>1382</v>
      </c>
      <c r="E1783" s="2" t="s">
        <v>1424</v>
      </c>
      <c r="F1783" s="2" t="s">
        <v>7</v>
      </c>
    </row>
    <row r="1784" spans="1:6" ht="15.6" customHeight="1">
      <c r="A1784" s="12" t="s">
        <v>2538</v>
      </c>
      <c r="B1784" s="12">
        <v>6</v>
      </c>
      <c r="C1784" s="2" t="s">
        <v>1953</v>
      </c>
      <c r="D1784" s="2" t="s">
        <v>1435</v>
      </c>
      <c r="E1784" s="2" t="s">
        <v>1387</v>
      </c>
      <c r="F1784" s="2" t="s">
        <v>7</v>
      </c>
    </row>
    <row r="1785" spans="1:6" ht="15.6" customHeight="1">
      <c r="A1785" s="12" t="s">
        <v>2538</v>
      </c>
      <c r="B1785" s="12">
        <v>6</v>
      </c>
      <c r="C1785" s="2" t="s">
        <v>1954</v>
      </c>
      <c r="D1785" s="2" t="s">
        <v>1435</v>
      </c>
      <c r="E1785" s="2" t="s">
        <v>1387</v>
      </c>
      <c r="F1785" s="2" t="s">
        <v>7</v>
      </c>
    </row>
    <row r="1786" spans="1:6" ht="15.6" customHeight="1">
      <c r="A1786" s="12" t="s">
        <v>2538</v>
      </c>
      <c r="B1786" s="12">
        <v>6</v>
      </c>
      <c r="C1786" s="2" t="s">
        <v>1957</v>
      </c>
      <c r="D1786" s="2" t="s">
        <v>1370</v>
      </c>
      <c r="E1786" s="2" t="s">
        <v>1425</v>
      </c>
      <c r="F1786" s="2" t="s">
        <v>7</v>
      </c>
    </row>
    <row r="1787" spans="1:6" ht="15.6" customHeight="1">
      <c r="A1787" s="12" t="s">
        <v>2538</v>
      </c>
      <c r="B1787" s="12">
        <v>6</v>
      </c>
      <c r="C1787" s="2" t="s">
        <v>1964</v>
      </c>
      <c r="D1787" s="2" t="s">
        <v>1370</v>
      </c>
      <c r="E1787" s="2" t="s">
        <v>1376</v>
      </c>
      <c r="F1787" s="2" t="s">
        <v>7</v>
      </c>
    </row>
    <row r="1788" spans="1:6" ht="15.6" customHeight="1">
      <c r="A1788" s="12" t="s">
        <v>2538</v>
      </c>
      <c r="B1788" s="12">
        <v>6</v>
      </c>
      <c r="C1788" s="2" t="s">
        <v>1966</v>
      </c>
      <c r="D1788" s="2" t="s">
        <v>1370</v>
      </c>
      <c r="E1788" s="2" t="s">
        <v>1376</v>
      </c>
      <c r="F1788" s="2" t="s">
        <v>7</v>
      </c>
    </row>
    <row r="1789" spans="1:6" ht="15.6" customHeight="1">
      <c r="A1789" s="12" t="s">
        <v>2538</v>
      </c>
      <c r="B1789" s="12">
        <v>6</v>
      </c>
      <c r="C1789" s="2" t="s">
        <v>1975</v>
      </c>
      <c r="D1789" s="2" t="s">
        <v>1370</v>
      </c>
      <c r="E1789" s="2" t="s">
        <v>1376</v>
      </c>
      <c r="F1789" s="2" t="s">
        <v>7</v>
      </c>
    </row>
    <row r="1790" spans="1:6" ht="15.6" customHeight="1">
      <c r="A1790" s="12" t="s">
        <v>2538</v>
      </c>
      <c r="B1790" s="12">
        <v>6</v>
      </c>
      <c r="C1790" s="2" t="s">
        <v>1976</v>
      </c>
      <c r="D1790" s="2" t="s">
        <v>1382</v>
      </c>
      <c r="E1790" s="2" t="s">
        <v>1468</v>
      </c>
      <c r="F1790" s="2" t="s">
        <v>7</v>
      </c>
    </row>
    <row r="1791" spans="1:6" ht="15.6" customHeight="1">
      <c r="A1791" s="12" t="s">
        <v>2538</v>
      </c>
      <c r="B1791" s="12">
        <v>6</v>
      </c>
      <c r="C1791" s="2" t="s">
        <v>1977</v>
      </c>
      <c r="D1791" s="2" t="s">
        <v>1382</v>
      </c>
      <c r="E1791" s="2" t="s">
        <v>1468</v>
      </c>
      <c r="F1791" s="2" t="s">
        <v>7</v>
      </c>
    </row>
    <row r="1792" spans="1:6" ht="15.6" customHeight="1">
      <c r="A1792" s="12" t="s">
        <v>2538</v>
      </c>
      <c r="B1792" s="12">
        <v>6</v>
      </c>
      <c r="C1792" s="2" t="s">
        <v>2569</v>
      </c>
      <c r="D1792" s="2" t="s">
        <v>1370</v>
      </c>
      <c r="E1792" s="2" t="s">
        <v>1445</v>
      </c>
      <c r="F1792" s="2" t="s">
        <v>7</v>
      </c>
    </row>
    <row r="1793" spans="1:6" ht="15.6" customHeight="1">
      <c r="A1793" s="12" t="s">
        <v>2538</v>
      </c>
      <c r="B1793" s="12">
        <v>6</v>
      </c>
      <c r="C1793" s="2" t="s">
        <v>2570</v>
      </c>
      <c r="D1793" s="2" t="s">
        <v>1370</v>
      </c>
      <c r="E1793" s="2" t="s">
        <v>1445</v>
      </c>
      <c r="F1793" s="2" t="s">
        <v>7</v>
      </c>
    </row>
    <row r="1794" spans="1:6" ht="15.6" customHeight="1">
      <c r="A1794" s="12" t="s">
        <v>2538</v>
      </c>
      <c r="B1794" s="12">
        <v>6</v>
      </c>
      <c r="C1794" s="2" t="s">
        <v>2571</v>
      </c>
      <c r="D1794" s="2" t="s">
        <v>1370</v>
      </c>
      <c r="E1794" s="2" t="s">
        <v>1445</v>
      </c>
      <c r="F1794" s="2" t="s">
        <v>7</v>
      </c>
    </row>
    <row r="1795" spans="1:6" ht="15.6" customHeight="1">
      <c r="A1795" s="12" t="s">
        <v>2538</v>
      </c>
      <c r="B1795" s="12">
        <v>6</v>
      </c>
      <c r="C1795" s="2" t="s">
        <v>2572</v>
      </c>
      <c r="D1795" s="2" t="s">
        <v>1370</v>
      </c>
      <c r="E1795" s="2" t="s">
        <v>1445</v>
      </c>
      <c r="F1795" s="2" t="s">
        <v>7</v>
      </c>
    </row>
    <row r="1796" spans="1:6" ht="15.6" customHeight="1">
      <c r="A1796" s="12" t="s">
        <v>2538</v>
      </c>
      <c r="B1796" s="12">
        <v>6</v>
      </c>
      <c r="C1796" s="2" t="s">
        <v>2573</v>
      </c>
      <c r="D1796" s="2" t="s">
        <v>1669</v>
      </c>
      <c r="E1796" s="2" t="s">
        <v>1364</v>
      </c>
      <c r="F1796" s="2" t="s">
        <v>7</v>
      </c>
    </row>
    <row r="1797" spans="1:6" ht="15.6" customHeight="1">
      <c r="A1797" s="12" t="s">
        <v>2538</v>
      </c>
      <c r="B1797" s="12">
        <v>6</v>
      </c>
      <c r="C1797" s="2" t="s">
        <v>2574</v>
      </c>
      <c r="D1797" s="2" t="s">
        <v>1669</v>
      </c>
      <c r="E1797" s="2" t="s">
        <v>1364</v>
      </c>
      <c r="F1797" s="2" t="s">
        <v>7</v>
      </c>
    </row>
    <row r="1798" spans="1:6" ht="15.6" customHeight="1">
      <c r="A1798" s="12" t="s">
        <v>2538</v>
      </c>
      <c r="B1798" s="12">
        <v>6</v>
      </c>
      <c r="C1798" s="2" t="s">
        <v>2575</v>
      </c>
      <c r="D1798" s="2" t="s">
        <v>1669</v>
      </c>
      <c r="E1798" s="2" t="s">
        <v>1364</v>
      </c>
      <c r="F1798" s="2" t="s">
        <v>7</v>
      </c>
    </row>
    <row r="1799" spans="1:6" ht="15.6" customHeight="1">
      <c r="A1799" s="12" t="s">
        <v>2538</v>
      </c>
      <c r="B1799" s="12">
        <v>6</v>
      </c>
      <c r="C1799" s="2" t="s">
        <v>2576</v>
      </c>
      <c r="D1799" s="2" t="s">
        <v>1669</v>
      </c>
      <c r="E1799" s="2" t="s">
        <v>1364</v>
      </c>
      <c r="F1799" s="2" t="s">
        <v>7</v>
      </c>
    </row>
    <row r="1800" spans="1:6" ht="15.6" customHeight="1">
      <c r="A1800" s="12" t="s">
        <v>2538</v>
      </c>
      <c r="B1800" s="12">
        <v>6</v>
      </c>
      <c r="C1800" s="2" t="s">
        <v>2577</v>
      </c>
      <c r="D1800" s="2" t="s">
        <v>1669</v>
      </c>
      <c r="E1800" s="2" t="s">
        <v>1364</v>
      </c>
      <c r="F1800" s="2" t="s">
        <v>7</v>
      </c>
    </row>
    <row r="1801" spans="1:6" ht="15.6" customHeight="1">
      <c r="A1801" s="12" t="s">
        <v>2538</v>
      </c>
      <c r="B1801" s="12">
        <v>6</v>
      </c>
      <c r="C1801" s="2" t="s">
        <v>2578</v>
      </c>
      <c r="D1801" s="2" t="s">
        <v>1669</v>
      </c>
      <c r="E1801" s="2" t="s">
        <v>1364</v>
      </c>
      <c r="F1801" s="2" t="s">
        <v>7</v>
      </c>
    </row>
    <row r="1802" spans="1:6" ht="15.6" customHeight="1">
      <c r="A1802" s="12" t="s">
        <v>2538</v>
      </c>
      <c r="B1802" s="12">
        <v>6</v>
      </c>
      <c r="C1802" s="2" t="s">
        <v>2579</v>
      </c>
      <c r="D1802" s="2" t="s">
        <v>1669</v>
      </c>
      <c r="E1802" s="2" t="s">
        <v>1364</v>
      </c>
      <c r="F1802" s="2" t="s">
        <v>7</v>
      </c>
    </row>
    <row r="1803" spans="1:6" ht="15.6" customHeight="1">
      <c r="A1803" s="12" t="s">
        <v>2538</v>
      </c>
      <c r="B1803" s="12">
        <v>6</v>
      </c>
      <c r="C1803" s="2" t="s">
        <v>2580</v>
      </c>
      <c r="D1803" s="2" t="s">
        <v>1669</v>
      </c>
      <c r="E1803" s="2" t="s">
        <v>1364</v>
      </c>
      <c r="F1803" s="2" t="s">
        <v>7</v>
      </c>
    </row>
    <row r="1804" spans="1:6" ht="15.6" customHeight="1">
      <c r="A1804" s="12" t="s">
        <v>2387</v>
      </c>
      <c r="B1804" s="12">
        <v>2</v>
      </c>
      <c r="C1804" s="2" t="s">
        <v>392</v>
      </c>
      <c r="D1804" s="2" t="s">
        <v>1378</v>
      </c>
      <c r="E1804" s="2" t="s">
        <v>1383</v>
      </c>
      <c r="F1804" s="2" t="s">
        <v>5</v>
      </c>
    </row>
    <row r="1805" spans="1:6" ht="15.6" customHeight="1">
      <c r="A1805" s="12" t="s">
        <v>2387</v>
      </c>
      <c r="B1805" s="12">
        <v>2</v>
      </c>
      <c r="C1805" s="2" t="s">
        <v>395</v>
      </c>
      <c r="D1805" s="2" t="s">
        <v>1378</v>
      </c>
      <c r="E1805" s="2" t="s">
        <v>1383</v>
      </c>
      <c r="F1805" s="2" t="s">
        <v>5</v>
      </c>
    </row>
    <row r="1806" spans="1:6" ht="15.6" customHeight="1">
      <c r="A1806" s="12" t="s">
        <v>2387</v>
      </c>
      <c r="B1806" s="12">
        <v>2</v>
      </c>
      <c r="C1806" s="2" t="s">
        <v>397</v>
      </c>
      <c r="D1806" s="2" t="s">
        <v>1435</v>
      </c>
      <c r="E1806" s="2" t="s">
        <v>1383</v>
      </c>
      <c r="F1806" s="2" t="s">
        <v>5</v>
      </c>
    </row>
    <row r="1807" spans="1:6" ht="15.6" customHeight="1">
      <c r="A1807" s="12" t="s">
        <v>2387</v>
      </c>
      <c r="B1807" s="12">
        <v>2</v>
      </c>
      <c r="C1807" s="2" t="s">
        <v>398</v>
      </c>
      <c r="D1807" s="2" t="s">
        <v>1363</v>
      </c>
      <c r="E1807" s="2" t="s">
        <v>1364</v>
      </c>
      <c r="F1807" s="2" t="s">
        <v>5</v>
      </c>
    </row>
    <row r="1808" spans="1:6" ht="15.6" customHeight="1">
      <c r="A1808" s="12" t="s">
        <v>2387</v>
      </c>
      <c r="B1808" s="12">
        <v>2</v>
      </c>
      <c r="C1808" s="2" t="s">
        <v>403</v>
      </c>
      <c r="D1808" s="2" t="s">
        <v>1378</v>
      </c>
      <c r="E1808" s="2" t="s">
        <v>1383</v>
      </c>
      <c r="F1808" s="2" t="s">
        <v>5</v>
      </c>
    </row>
    <row r="1809" spans="1:6" ht="15.6" customHeight="1">
      <c r="A1809" s="12" t="s">
        <v>2387</v>
      </c>
      <c r="B1809" s="12">
        <v>2</v>
      </c>
      <c r="C1809" s="2" t="s">
        <v>406</v>
      </c>
      <c r="D1809" s="2" t="s">
        <v>1378</v>
      </c>
      <c r="E1809" s="2" t="s">
        <v>1383</v>
      </c>
      <c r="F1809" s="2" t="s">
        <v>5</v>
      </c>
    </row>
    <row r="1810" spans="1:6" ht="15.6" customHeight="1">
      <c r="A1810" s="12" t="s">
        <v>2387</v>
      </c>
      <c r="B1810" s="12">
        <v>2</v>
      </c>
      <c r="C1810" s="2" t="s">
        <v>413</v>
      </c>
      <c r="D1810" s="2" t="s">
        <v>1422</v>
      </c>
      <c r="E1810" s="2" t="s">
        <v>1387</v>
      </c>
      <c r="F1810" s="2" t="s">
        <v>5</v>
      </c>
    </row>
    <row r="1811" spans="1:6" ht="15.6" customHeight="1">
      <c r="A1811" s="12" t="s">
        <v>2387</v>
      </c>
      <c r="B1811" s="12">
        <v>2</v>
      </c>
      <c r="C1811" s="2" t="s">
        <v>414</v>
      </c>
      <c r="D1811" s="2" t="s">
        <v>1422</v>
      </c>
      <c r="E1811" s="2" t="s">
        <v>1387</v>
      </c>
      <c r="F1811" s="2" t="s">
        <v>5</v>
      </c>
    </row>
    <row r="1812" spans="1:6" ht="15.6" customHeight="1">
      <c r="A1812" s="12" t="s">
        <v>2387</v>
      </c>
      <c r="B1812" s="12">
        <v>2</v>
      </c>
      <c r="C1812" s="2" t="s">
        <v>415</v>
      </c>
      <c r="D1812" s="2" t="s">
        <v>1435</v>
      </c>
      <c r="E1812" s="2" t="s">
        <v>1383</v>
      </c>
      <c r="F1812" s="2" t="s">
        <v>5</v>
      </c>
    </row>
    <row r="1813" spans="1:6" ht="15.6" customHeight="1">
      <c r="A1813" s="12" t="s">
        <v>2387</v>
      </c>
      <c r="B1813" s="12">
        <v>2</v>
      </c>
      <c r="C1813" s="2" t="s">
        <v>419</v>
      </c>
      <c r="D1813" s="2" t="s">
        <v>1370</v>
      </c>
      <c r="E1813" s="2" t="s">
        <v>1431</v>
      </c>
      <c r="F1813" s="2" t="s">
        <v>5</v>
      </c>
    </row>
    <row r="1814" spans="1:6" ht="15.6" customHeight="1">
      <c r="A1814" s="12" t="s">
        <v>2387</v>
      </c>
      <c r="B1814" s="12">
        <v>2</v>
      </c>
      <c r="C1814" s="2" t="s">
        <v>592</v>
      </c>
      <c r="D1814" s="2" t="s">
        <v>1363</v>
      </c>
      <c r="E1814" s="2" t="s">
        <v>1376</v>
      </c>
      <c r="F1814" s="2" t="s">
        <v>5</v>
      </c>
    </row>
    <row r="1815" spans="1:6" ht="15.6" customHeight="1">
      <c r="A1815" s="12" t="s">
        <v>2387</v>
      </c>
      <c r="B1815" s="12">
        <v>2</v>
      </c>
      <c r="C1815" s="2" t="s">
        <v>617</v>
      </c>
      <c r="D1815" s="2" t="s">
        <v>1370</v>
      </c>
      <c r="E1815" s="2" t="s">
        <v>1448</v>
      </c>
      <c r="F1815" s="2" t="s">
        <v>5</v>
      </c>
    </row>
    <row r="1816" spans="1:6" ht="15.6" customHeight="1">
      <c r="A1816" s="12" t="s">
        <v>2387</v>
      </c>
      <c r="B1816" s="12">
        <v>2</v>
      </c>
      <c r="C1816" s="2" t="s">
        <v>623</v>
      </c>
      <c r="D1816" s="2" t="s">
        <v>1363</v>
      </c>
      <c r="E1816" s="2" t="s">
        <v>1364</v>
      </c>
      <c r="F1816" s="2" t="s">
        <v>5</v>
      </c>
    </row>
    <row r="1817" spans="1:6" ht="15.6" customHeight="1">
      <c r="A1817" s="12" t="s">
        <v>2387</v>
      </c>
      <c r="B1817" s="12">
        <v>2</v>
      </c>
      <c r="C1817" s="2" t="s">
        <v>627</v>
      </c>
      <c r="D1817" s="2" t="s">
        <v>1370</v>
      </c>
      <c r="E1817" s="2" t="s">
        <v>1383</v>
      </c>
      <c r="F1817" s="2" t="s">
        <v>5</v>
      </c>
    </row>
    <row r="1818" spans="1:6" ht="15.6" customHeight="1">
      <c r="A1818" s="12" t="s">
        <v>2387</v>
      </c>
      <c r="B1818" s="12">
        <v>2</v>
      </c>
      <c r="C1818" s="2" t="s">
        <v>636</v>
      </c>
      <c r="D1818" s="2" t="s">
        <v>1370</v>
      </c>
      <c r="E1818" s="2" t="s">
        <v>1447</v>
      </c>
      <c r="F1818" s="2" t="s">
        <v>5</v>
      </c>
    </row>
    <row r="1819" spans="1:6" ht="15.6" customHeight="1">
      <c r="A1819" s="12" t="s">
        <v>2387</v>
      </c>
      <c r="B1819" s="12">
        <v>2</v>
      </c>
      <c r="C1819" s="2" t="s">
        <v>676</v>
      </c>
      <c r="D1819" s="2" t="s">
        <v>1422</v>
      </c>
      <c r="E1819" s="2" t="s">
        <v>1387</v>
      </c>
      <c r="F1819" s="2" t="s">
        <v>5</v>
      </c>
    </row>
    <row r="1820" spans="1:6" ht="15.6" customHeight="1">
      <c r="A1820" s="12" t="s">
        <v>2387</v>
      </c>
      <c r="B1820" s="12">
        <v>2</v>
      </c>
      <c r="C1820" s="2" t="s">
        <v>686</v>
      </c>
      <c r="D1820" s="2" t="s">
        <v>1422</v>
      </c>
      <c r="E1820" s="2" t="s">
        <v>1431</v>
      </c>
      <c r="F1820" s="2" t="s">
        <v>5</v>
      </c>
    </row>
    <row r="1821" spans="1:6" ht="15.6" customHeight="1">
      <c r="A1821" s="12" t="s">
        <v>2387</v>
      </c>
      <c r="B1821" s="12">
        <v>2</v>
      </c>
      <c r="C1821" s="2" t="s">
        <v>689</v>
      </c>
      <c r="D1821" s="2" t="s">
        <v>1422</v>
      </c>
      <c r="E1821" s="2" t="s">
        <v>1387</v>
      </c>
      <c r="F1821" s="2" t="s">
        <v>5</v>
      </c>
    </row>
    <row r="1822" spans="1:6" ht="15.6" customHeight="1">
      <c r="A1822" s="12" t="s">
        <v>2387</v>
      </c>
      <c r="B1822" s="12">
        <v>2</v>
      </c>
      <c r="C1822" s="2" t="s">
        <v>690</v>
      </c>
      <c r="D1822" s="2" t="s">
        <v>1422</v>
      </c>
      <c r="E1822" s="2" t="s">
        <v>1387</v>
      </c>
      <c r="F1822" s="2" t="s">
        <v>5</v>
      </c>
    </row>
    <row r="1823" spans="1:6" ht="15.6" customHeight="1">
      <c r="A1823" s="12" t="s">
        <v>2387</v>
      </c>
      <c r="B1823" s="12">
        <v>2</v>
      </c>
      <c r="C1823" s="2" t="s">
        <v>1184</v>
      </c>
      <c r="D1823" s="2" t="s">
        <v>1363</v>
      </c>
      <c r="E1823" s="2" t="s">
        <v>1376</v>
      </c>
      <c r="F1823" s="2" t="s">
        <v>5</v>
      </c>
    </row>
    <row r="1824" spans="1:6" ht="15.6" customHeight="1">
      <c r="A1824" s="12" t="s">
        <v>2387</v>
      </c>
      <c r="B1824" s="12">
        <v>2</v>
      </c>
      <c r="C1824" s="2" t="s">
        <v>1191</v>
      </c>
      <c r="D1824" s="2" t="s">
        <v>1363</v>
      </c>
      <c r="E1824" s="2" t="s">
        <v>1364</v>
      </c>
      <c r="F1824" s="2" t="s">
        <v>5</v>
      </c>
    </row>
    <row r="1825" spans="1:6" ht="15.6" customHeight="1">
      <c r="A1825" s="12" t="s">
        <v>2387</v>
      </c>
      <c r="B1825" s="12">
        <v>2</v>
      </c>
      <c r="C1825" s="2" t="s">
        <v>1197</v>
      </c>
      <c r="D1825" s="2" t="s">
        <v>1370</v>
      </c>
      <c r="E1825" s="2" t="s">
        <v>1371</v>
      </c>
      <c r="F1825" s="2" t="s">
        <v>5</v>
      </c>
    </row>
    <row r="1826" spans="1:6" ht="15.6" customHeight="1">
      <c r="A1826" s="12" t="s">
        <v>2387</v>
      </c>
      <c r="B1826" s="12">
        <v>2</v>
      </c>
      <c r="C1826" s="2" t="s">
        <v>1212</v>
      </c>
      <c r="D1826" s="2" t="s">
        <v>1370</v>
      </c>
      <c r="E1826" s="2" t="s">
        <v>1447</v>
      </c>
      <c r="F1826" s="2" t="s">
        <v>5</v>
      </c>
    </row>
    <row r="1827" spans="1:6" ht="15.6" customHeight="1">
      <c r="A1827" s="12" t="s">
        <v>2387</v>
      </c>
      <c r="B1827" s="12">
        <v>2</v>
      </c>
      <c r="C1827" s="2" t="s">
        <v>1220</v>
      </c>
      <c r="D1827" s="2" t="s">
        <v>1382</v>
      </c>
      <c r="E1827" s="2" t="s">
        <v>1371</v>
      </c>
      <c r="F1827" s="2" t="s">
        <v>5</v>
      </c>
    </row>
    <row r="1828" spans="1:6" ht="15.6" customHeight="1">
      <c r="A1828" s="12" t="s">
        <v>2515</v>
      </c>
      <c r="B1828" s="12">
        <v>8</v>
      </c>
      <c r="C1828" s="2" t="s">
        <v>1653</v>
      </c>
      <c r="D1828" s="2" t="s">
        <v>1382</v>
      </c>
      <c r="E1828" s="2" t="s">
        <v>1371</v>
      </c>
      <c r="F1828" s="2" t="s">
        <v>11</v>
      </c>
    </row>
    <row r="1829" spans="1:6" ht="15.6" customHeight="1">
      <c r="A1829" s="12" t="s">
        <v>2515</v>
      </c>
      <c r="B1829" s="12">
        <v>8</v>
      </c>
      <c r="C1829" s="2" t="s">
        <v>1654</v>
      </c>
      <c r="D1829" s="2" t="s">
        <v>1382</v>
      </c>
      <c r="E1829" s="2" t="s">
        <v>1371</v>
      </c>
      <c r="F1829" s="2" t="s">
        <v>11</v>
      </c>
    </row>
    <row r="1830" spans="1:6" ht="15.6" customHeight="1">
      <c r="A1830" s="12" t="s">
        <v>2515</v>
      </c>
      <c r="B1830" s="12">
        <v>8</v>
      </c>
      <c r="C1830" s="2" t="s">
        <v>1655</v>
      </c>
      <c r="D1830" s="2" t="s">
        <v>1382</v>
      </c>
      <c r="E1830" s="2" t="s">
        <v>1371</v>
      </c>
      <c r="F1830" s="2" t="s">
        <v>7</v>
      </c>
    </row>
    <row r="1831" spans="1:6" ht="15.6" customHeight="1">
      <c r="A1831" s="12" t="s">
        <v>2515</v>
      </c>
      <c r="B1831" s="12">
        <v>10</v>
      </c>
      <c r="C1831" s="2" t="s">
        <v>2123</v>
      </c>
      <c r="D1831" s="2" t="s">
        <v>1370</v>
      </c>
      <c r="E1831" s="2" t="s">
        <v>1371</v>
      </c>
      <c r="F1831" s="2" t="s">
        <v>11</v>
      </c>
    </row>
    <row r="1833" spans="1:6" ht="21">
      <c r="A1833" s="22" t="s">
        <v>2429</v>
      </c>
    </row>
    <row r="1834" spans="1:6" s="20" customFormat="1" ht="27.6">
      <c r="A1834" s="21" t="s">
        <v>2544</v>
      </c>
    </row>
    <row r="1835" spans="1:6" s="20" customFormat="1" ht="41.4">
      <c r="A1835" s="21" t="s">
        <v>2545</v>
      </c>
    </row>
    <row r="1836" spans="1:6" s="20" customFormat="1" ht="42.6" customHeight="1">
      <c r="A1836" s="23" t="s">
        <v>2432</v>
      </c>
    </row>
    <row r="1837" spans="1:6" s="20" customFormat="1" ht="84.6" customHeight="1">
      <c r="A1837" s="23" t="s">
        <v>2581</v>
      </c>
    </row>
    <row r="1838" spans="1:6" s="20" customFormat="1" ht="41.4">
      <c r="A1838" s="21" t="s">
        <v>2582</v>
      </c>
    </row>
    <row r="1839" spans="1:6" s="20" customFormat="1" ht="55.2">
      <c r="A1839" s="21" t="s">
        <v>2546</v>
      </c>
    </row>
    <row r="1840" spans="1:6" s="20" customFormat="1" ht="13.8">
      <c r="A1840" s="21" t="s">
        <v>2547</v>
      </c>
    </row>
    <row r="1841" spans="1:1" s="20" customFormat="1" ht="82.8" customHeight="1">
      <c r="A1841" s="21" t="s">
        <v>2548</v>
      </c>
    </row>
    <row r="1842" spans="1:1" s="20" customFormat="1" ht="43.8" customHeight="1">
      <c r="A1842" s="21" t="s">
        <v>2549</v>
      </c>
    </row>
    <row r="1843" spans="1:1" s="20" customFormat="1" ht="27.6">
      <c r="A1843" s="21" t="s">
        <v>2550</v>
      </c>
    </row>
    <row r="1844" spans="1:1" s="20" customFormat="1" ht="55.2">
      <c r="A1844" s="21" t="s">
        <v>2475</v>
      </c>
    </row>
    <row r="1845" spans="1:1" s="20" customFormat="1" ht="13.8"/>
    <row r="1846" spans="1:1" s="20" customFormat="1" ht="21">
      <c r="A1846" s="22" t="s">
        <v>2443</v>
      </c>
    </row>
    <row r="1847" spans="1:1" s="21" customFormat="1" ht="41.4">
      <c r="A1847" s="21" t="s">
        <v>2474</v>
      </c>
    </row>
    <row r="1848" spans="1:1" s="21" customFormat="1" ht="27.6">
      <c r="A1848" s="21" t="s">
        <v>2583</v>
      </c>
    </row>
    <row r="1849" spans="1:1" s="20" customFormat="1" ht="15.6" customHeight="1"/>
    <row r="1850" spans="1:1" s="20" customFormat="1" ht="15.6" customHeight="1"/>
    <row r="1851" spans="1:1" s="20" customFormat="1" ht="15.6" customHeight="1"/>
    <row r="1852" spans="1:1" s="20" customFormat="1" ht="15.6" customHeight="1"/>
    <row r="1853" spans="1:1" s="20" customFormat="1" ht="15.6" customHeight="1"/>
    <row r="1854" spans="1:1" s="20" customFormat="1" ht="15.6" customHeight="1"/>
    <row r="1855" spans="1:1" s="20" customFormat="1" ht="15.6" customHeight="1"/>
    <row r="1856" spans="1:1" s="20" customFormat="1" ht="15.6" customHeight="1"/>
    <row r="1857" s="20" customFormat="1" ht="15.6" customHeight="1"/>
    <row r="1858" s="20" customFormat="1" ht="15.6" customHeight="1"/>
    <row r="1859" s="20" customFormat="1" ht="15.6" customHeight="1"/>
    <row r="1860" s="20" customFormat="1" ht="15.6" customHeight="1"/>
    <row r="1861" s="20" customFormat="1" ht="15.6" customHeight="1"/>
    <row r="1862" s="20" customFormat="1" ht="15.6" customHeight="1"/>
    <row r="1863" s="20" customFormat="1" ht="15.6" customHeight="1"/>
    <row r="1864" s="20" customFormat="1" ht="15.6" customHeight="1"/>
    <row r="1865" s="20" customFormat="1" ht="15.6" customHeight="1"/>
    <row r="1866" s="20" customFormat="1" ht="15.6" customHeight="1"/>
    <row r="1867" s="20" customFormat="1" ht="15.6" customHeight="1"/>
    <row r="1868" s="20" customFormat="1" ht="15.6" customHeight="1"/>
    <row r="1869" s="20" customFormat="1" ht="15.6" customHeight="1"/>
    <row r="1870" s="20" customFormat="1" ht="15.6" customHeight="1"/>
    <row r="1871" s="20" customFormat="1" ht="15.6" customHeight="1"/>
    <row r="1872" s="20" customFormat="1" ht="15.6" customHeight="1"/>
    <row r="1873" s="20" customFormat="1" ht="15.6" customHeight="1"/>
    <row r="1874" s="20" customFormat="1" ht="15.6" customHeight="1"/>
    <row r="1875" s="20" customFormat="1" ht="15.6" customHeight="1"/>
    <row r="1876" s="20" customFormat="1" ht="15.6" customHeight="1"/>
    <row r="1877" s="20" customFormat="1" ht="15.6" customHeight="1"/>
    <row r="1878" s="20" customFormat="1" ht="15.6" customHeight="1"/>
    <row r="1879" s="20" customFormat="1" ht="15.6" customHeight="1"/>
    <row r="1880" s="20" customFormat="1" ht="15.6" customHeight="1"/>
    <row r="1881" s="20" customFormat="1" ht="15.6" customHeight="1"/>
    <row r="1882" s="20" customFormat="1" ht="15.6" customHeight="1"/>
    <row r="1883" s="20" customFormat="1" ht="15.6" customHeight="1"/>
    <row r="1884" s="20" customFormat="1" ht="15.6" customHeight="1"/>
    <row r="1885" s="20" customFormat="1" ht="15.6" customHeight="1"/>
    <row r="1886" s="20" customFormat="1" ht="15.6" customHeight="1"/>
    <row r="1887" s="20" customFormat="1" ht="15.6" customHeight="1"/>
  </sheetData>
  <sortState ref="A2:F1831">
    <sortCondition ref="A2"/>
  </sortState>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E52"/>
  <sheetViews>
    <sheetView tabSelected="1" workbookViewId="0">
      <selection activeCell="A53" sqref="A53"/>
    </sheetView>
  </sheetViews>
  <sheetFormatPr defaultRowHeight="13.8"/>
  <cols>
    <col min="1" max="1" width="36.8984375" style="2" customWidth="1"/>
    <col min="2" max="2" width="14.8984375" style="2" customWidth="1"/>
    <col min="3" max="3" width="16.19921875" style="2" customWidth="1"/>
    <col min="4" max="4" width="7.59765625" style="2" customWidth="1"/>
    <col min="5" max="16384" width="8.796875" style="2"/>
  </cols>
  <sheetData>
    <row r="1" spans="1:5">
      <c r="A1" s="8" t="s">
        <v>2526</v>
      </c>
    </row>
    <row r="2" spans="1:5">
      <c r="A2" s="2" t="s">
        <v>2448</v>
      </c>
      <c r="B2" s="2" t="s">
        <v>1370</v>
      </c>
      <c r="C2" s="2" t="s">
        <v>1387</v>
      </c>
      <c r="D2" s="2" t="s">
        <v>5</v>
      </c>
      <c r="E2" s="2" t="s">
        <v>2451</v>
      </c>
    </row>
    <row r="3" spans="1:5">
      <c r="A3" s="2" t="s">
        <v>2449</v>
      </c>
      <c r="B3" s="2" t="s">
        <v>1370</v>
      </c>
      <c r="C3" s="2" t="s">
        <v>1387</v>
      </c>
      <c r="D3" s="2" t="s">
        <v>11</v>
      </c>
      <c r="E3" s="2" t="s">
        <v>2451</v>
      </c>
    </row>
    <row r="4" spans="1:5">
      <c r="A4" s="2" t="s">
        <v>2450</v>
      </c>
      <c r="B4" s="2" t="s">
        <v>1370</v>
      </c>
      <c r="C4" s="2" t="s">
        <v>1371</v>
      </c>
      <c r="D4" s="2" t="s">
        <v>7</v>
      </c>
      <c r="E4" s="2" t="s">
        <v>2451</v>
      </c>
    </row>
    <row r="6" spans="1:5">
      <c r="A6" s="8" t="s">
        <v>2476</v>
      </c>
    </row>
    <row r="7" spans="1:5">
      <c r="A7" s="2" t="s">
        <v>28</v>
      </c>
      <c r="B7" s="2" t="s">
        <v>2454</v>
      </c>
      <c r="C7" s="2" t="s">
        <v>1383</v>
      </c>
      <c r="D7" s="2" t="s">
        <v>11</v>
      </c>
      <c r="E7" s="2" t="s">
        <v>2527</v>
      </c>
    </row>
    <row r="8" spans="1:5">
      <c r="A8" s="2" t="s">
        <v>231</v>
      </c>
      <c r="B8" s="2" t="s">
        <v>2455</v>
      </c>
      <c r="C8" s="2" t="s">
        <v>1371</v>
      </c>
      <c r="D8" s="2" t="s">
        <v>7</v>
      </c>
      <c r="E8" s="2" t="s">
        <v>2528</v>
      </c>
    </row>
    <row r="9" spans="1:5">
      <c r="A9" s="2" t="s">
        <v>1222</v>
      </c>
      <c r="B9" s="2" t="s">
        <v>2456</v>
      </c>
      <c r="C9" s="2" t="s">
        <v>1383</v>
      </c>
      <c r="D9" s="2" t="s">
        <v>1223</v>
      </c>
      <c r="E9" s="2" t="s">
        <v>2529</v>
      </c>
    </row>
    <row r="11" spans="1:5">
      <c r="A11" s="8" t="s">
        <v>2525</v>
      </c>
    </row>
    <row r="12" spans="1:5">
      <c r="A12" s="2" t="s">
        <v>2523</v>
      </c>
      <c r="B12" s="2" t="s">
        <v>1382</v>
      </c>
      <c r="C12" s="2" t="s">
        <v>1981</v>
      </c>
      <c r="D12" s="2" t="s">
        <v>11</v>
      </c>
      <c r="E12" s="2" t="s">
        <v>2532</v>
      </c>
    </row>
    <row r="13" spans="1:5">
      <c r="A13" s="2" t="s">
        <v>2524</v>
      </c>
      <c r="B13" s="2" t="s">
        <v>1422</v>
      </c>
      <c r="C13" s="2" t="s">
        <v>1387</v>
      </c>
      <c r="D13" s="2" t="s">
        <v>11</v>
      </c>
      <c r="E13" s="2" t="s">
        <v>2533</v>
      </c>
    </row>
    <row r="14" spans="1:5">
      <c r="A14" s="2" t="s">
        <v>2521</v>
      </c>
      <c r="B14" s="2" t="s">
        <v>1382</v>
      </c>
      <c r="C14" s="2" t="s">
        <v>1424</v>
      </c>
      <c r="D14" s="2" t="s">
        <v>7</v>
      </c>
      <c r="E14" s="2" t="s">
        <v>2531</v>
      </c>
    </row>
    <row r="15" spans="1:5">
      <c r="A15" s="2" t="s">
        <v>2522</v>
      </c>
      <c r="B15" s="2" t="s">
        <v>1382</v>
      </c>
      <c r="C15" s="2" t="s">
        <v>1425</v>
      </c>
      <c r="D15" s="2" t="s">
        <v>7</v>
      </c>
      <c r="E15" s="2" t="s">
        <v>2530</v>
      </c>
    </row>
    <row r="17" spans="1:5">
      <c r="A17" s="8" t="s">
        <v>2453</v>
      </c>
    </row>
    <row r="18" spans="1:5">
      <c r="A18" s="2" t="s">
        <v>886</v>
      </c>
      <c r="B18" s="2" t="s">
        <v>1370</v>
      </c>
      <c r="C18" s="2" t="s">
        <v>1425</v>
      </c>
      <c r="D18" s="8" t="s">
        <v>7</v>
      </c>
      <c r="E18" s="2" t="s">
        <v>2551</v>
      </c>
    </row>
    <row r="19" spans="1:5">
      <c r="A19" s="2" t="s">
        <v>886</v>
      </c>
      <c r="B19" s="2" t="s">
        <v>1370</v>
      </c>
      <c r="C19" s="2" t="s">
        <v>1425</v>
      </c>
      <c r="D19" s="8" t="s">
        <v>11</v>
      </c>
      <c r="E19" s="2" t="s">
        <v>2551</v>
      </c>
    </row>
    <row r="20" spans="1:5">
      <c r="A20" s="2" t="s">
        <v>146</v>
      </c>
      <c r="B20" s="2" t="s">
        <v>1363</v>
      </c>
      <c r="C20" s="2" t="s">
        <v>1364</v>
      </c>
      <c r="D20" s="8" t="s">
        <v>7</v>
      </c>
      <c r="E20" s="2" t="s">
        <v>2551</v>
      </c>
    </row>
    <row r="21" spans="1:5">
      <c r="A21" s="2" t="s">
        <v>146</v>
      </c>
      <c r="B21" s="2" t="s">
        <v>1363</v>
      </c>
      <c r="C21" s="2" t="s">
        <v>1364</v>
      </c>
      <c r="D21" s="8" t="s">
        <v>5</v>
      </c>
      <c r="E21" s="2" t="s">
        <v>2551</v>
      </c>
    </row>
    <row r="22" spans="1:5">
      <c r="A22" s="2" t="s">
        <v>2433</v>
      </c>
      <c r="B22" s="2" t="s">
        <v>1435</v>
      </c>
      <c r="C22" s="2" t="s">
        <v>1447</v>
      </c>
      <c r="D22" s="2" t="s">
        <v>5</v>
      </c>
      <c r="E22" s="2" t="s">
        <v>2551</v>
      </c>
    </row>
    <row r="23" spans="1:5">
      <c r="A23" s="2" t="s">
        <v>2434</v>
      </c>
      <c r="B23" s="2" t="s">
        <v>1435</v>
      </c>
      <c r="C23" s="2" t="s">
        <v>1447</v>
      </c>
      <c r="D23" s="2" t="s">
        <v>5</v>
      </c>
      <c r="E23" s="2" t="s">
        <v>2551</v>
      </c>
    </row>
    <row r="24" spans="1:5">
      <c r="D24" s="8"/>
    </row>
    <row r="25" spans="1:5">
      <c r="A25" s="8" t="s">
        <v>2478</v>
      </c>
      <c r="D25" s="8"/>
    </row>
    <row r="26" spans="1:5">
      <c r="A26" s="2" t="s">
        <v>1985</v>
      </c>
      <c r="B26" s="2" t="s">
        <v>1370</v>
      </c>
      <c r="C26" s="2" t="s">
        <v>1425</v>
      </c>
      <c r="D26" s="2" t="s">
        <v>5</v>
      </c>
      <c r="E26" s="2" t="s">
        <v>2452</v>
      </c>
    </row>
    <row r="27" spans="1:5">
      <c r="A27" s="2" t="s">
        <v>1986</v>
      </c>
      <c r="B27" s="2" t="s">
        <v>1370</v>
      </c>
      <c r="C27" s="2" t="s">
        <v>1425</v>
      </c>
      <c r="D27" s="2" t="s">
        <v>11</v>
      </c>
      <c r="E27" s="2" t="s">
        <v>2452</v>
      </c>
    </row>
    <row r="28" spans="1:5">
      <c r="A28" s="2" t="s">
        <v>1987</v>
      </c>
      <c r="B28" s="2" t="s">
        <v>1363</v>
      </c>
      <c r="C28" s="2" t="s">
        <v>1364</v>
      </c>
      <c r="D28" s="2" t="s">
        <v>11</v>
      </c>
      <c r="E28" s="2" t="s">
        <v>2452</v>
      </c>
    </row>
    <row r="29" spans="1:5">
      <c r="A29" s="2" t="s">
        <v>1988</v>
      </c>
      <c r="B29" s="2" t="s">
        <v>1363</v>
      </c>
      <c r="C29" s="2" t="s">
        <v>1364</v>
      </c>
      <c r="D29" s="2" t="s">
        <v>7</v>
      </c>
      <c r="E29" s="2" t="s">
        <v>2452</v>
      </c>
    </row>
    <row r="30" spans="1:5">
      <c r="A30" s="2" t="s">
        <v>1989</v>
      </c>
      <c r="B30" s="2" t="s">
        <v>1363</v>
      </c>
      <c r="C30" s="2" t="s">
        <v>1364</v>
      </c>
      <c r="D30" s="2" t="s">
        <v>7</v>
      </c>
      <c r="E30" s="2" t="s">
        <v>2452</v>
      </c>
    </row>
    <row r="31" spans="1:5">
      <c r="A31" s="2" t="s">
        <v>2563</v>
      </c>
      <c r="B31" s="2" t="s">
        <v>1382</v>
      </c>
      <c r="C31" s="2" t="s">
        <v>1431</v>
      </c>
      <c r="D31" s="2" t="s">
        <v>5</v>
      </c>
      <c r="E31" s="2" t="s">
        <v>2452</v>
      </c>
    </row>
    <row r="32" spans="1:5">
      <c r="A32" s="2" t="s">
        <v>2564</v>
      </c>
      <c r="B32" s="2" t="s">
        <v>1382</v>
      </c>
      <c r="C32" s="2" t="s">
        <v>1431</v>
      </c>
      <c r="D32" s="2" t="s">
        <v>5</v>
      </c>
      <c r="E32" s="2" t="s">
        <v>2452</v>
      </c>
    </row>
    <row r="33" spans="1:5">
      <c r="A33" s="2" t="s">
        <v>1990</v>
      </c>
      <c r="B33" s="2" t="s">
        <v>1382</v>
      </c>
      <c r="C33" s="2" t="s">
        <v>1387</v>
      </c>
      <c r="D33" s="2" t="s">
        <v>7</v>
      </c>
      <c r="E33" s="2" t="s">
        <v>2452</v>
      </c>
    </row>
    <row r="34" spans="1:5">
      <c r="A34" s="2" t="s">
        <v>1991</v>
      </c>
      <c r="B34" s="2" t="s">
        <v>1382</v>
      </c>
      <c r="C34" s="2" t="s">
        <v>1387</v>
      </c>
      <c r="D34" s="2" t="s">
        <v>11</v>
      </c>
      <c r="E34" s="2" t="s">
        <v>2452</v>
      </c>
    </row>
    <row r="35" spans="1:5">
      <c r="A35" s="2" t="s">
        <v>1992</v>
      </c>
      <c r="B35" s="2" t="s">
        <v>1382</v>
      </c>
      <c r="C35" s="2" t="s">
        <v>1425</v>
      </c>
      <c r="D35" s="2" t="s">
        <v>1</v>
      </c>
      <c r="E35" s="2" t="s">
        <v>2452</v>
      </c>
    </row>
    <row r="36" spans="1:5">
      <c r="A36" s="2" t="s">
        <v>1993</v>
      </c>
      <c r="B36" s="2" t="s">
        <v>1382</v>
      </c>
      <c r="C36" s="2" t="s">
        <v>1425</v>
      </c>
      <c r="D36" s="2" t="s">
        <v>7</v>
      </c>
      <c r="E36" s="2" t="s">
        <v>2452</v>
      </c>
    </row>
    <row r="37" spans="1:5">
      <c r="A37" s="2" t="s">
        <v>1994</v>
      </c>
      <c r="B37" s="2" t="s">
        <v>1382</v>
      </c>
      <c r="C37" s="2" t="s">
        <v>1425</v>
      </c>
      <c r="D37" s="2" t="s">
        <v>7</v>
      </c>
      <c r="E37" s="2" t="s">
        <v>2452</v>
      </c>
    </row>
    <row r="40" spans="1:5">
      <c r="A40" s="8" t="s">
        <v>2459</v>
      </c>
      <c r="B40" s="2" t="s">
        <v>2552</v>
      </c>
      <c r="C40" s="2" t="s">
        <v>2590</v>
      </c>
    </row>
    <row r="41" spans="1:5">
      <c r="A41" s="8"/>
      <c r="B41" s="8" t="s">
        <v>2553</v>
      </c>
      <c r="C41" s="8" t="s">
        <v>2554</v>
      </c>
      <c r="D41" s="8" t="s">
        <v>2232</v>
      </c>
    </row>
    <row r="42" spans="1:5">
      <c r="A42" s="2" t="s">
        <v>1669</v>
      </c>
      <c r="B42" s="2">
        <v>30</v>
      </c>
      <c r="C42" s="2">
        <v>30</v>
      </c>
      <c r="D42" s="2" t="s">
        <v>2233</v>
      </c>
    </row>
    <row r="43" spans="1:5">
      <c r="A43" s="2" t="s">
        <v>1422</v>
      </c>
      <c r="B43" s="2">
        <v>79</v>
      </c>
      <c r="C43" s="2">
        <v>79</v>
      </c>
      <c r="D43" s="2" t="s">
        <v>2233</v>
      </c>
    </row>
    <row r="44" spans="1:5">
      <c r="A44" s="2" t="s">
        <v>1378</v>
      </c>
      <c r="B44" s="2">
        <v>233</v>
      </c>
      <c r="C44" s="2">
        <v>235</v>
      </c>
      <c r="D44" s="24" t="s">
        <v>2460</v>
      </c>
    </row>
    <row r="45" spans="1:5">
      <c r="A45" s="2" t="s">
        <v>1382</v>
      </c>
      <c r="B45" s="2">
        <v>272</v>
      </c>
      <c r="C45" s="2">
        <v>265</v>
      </c>
      <c r="D45" s="24" t="s">
        <v>2461</v>
      </c>
    </row>
    <row r="46" spans="1:5">
      <c r="A46" s="2" t="s">
        <v>1435</v>
      </c>
      <c r="B46" s="2">
        <v>320</v>
      </c>
      <c r="C46" s="2">
        <v>318</v>
      </c>
      <c r="D46" s="24" t="s">
        <v>2477</v>
      </c>
    </row>
    <row r="47" spans="1:5">
      <c r="A47" s="2" t="s">
        <v>1363</v>
      </c>
      <c r="B47" s="2">
        <v>334</v>
      </c>
      <c r="C47" s="2">
        <v>328</v>
      </c>
      <c r="D47" s="24" t="s">
        <v>2462</v>
      </c>
    </row>
    <row r="48" spans="1:5">
      <c r="A48" s="2" t="s">
        <v>1370</v>
      </c>
      <c r="B48" s="2">
        <v>562</v>
      </c>
      <c r="C48" s="2">
        <v>563</v>
      </c>
      <c r="D48" s="24" t="s">
        <v>2463</v>
      </c>
    </row>
    <row r="49" spans="1:4">
      <c r="A49" s="2" t="s">
        <v>2465</v>
      </c>
      <c r="B49" s="2">
        <f>SUM(B42:B48)</f>
        <v>1830</v>
      </c>
      <c r="C49" s="2">
        <f>SUM(C42:C48)</f>
        <v>1818</v>
      </c>
      <c r="D49" s="24" t="s">
        <v>2464</v>
      </c>
    </row>
    <row r="51" spans="1:4">
      <c r="A51" s="2" t="s">
        <v>2591</v>
      </c>
    </row>
    <row r="52" spans="1:4">
      <c r="A52" s="2" t="s">
        <v>2592</v>
      </c>
    </row>
  </sheetData>
  <sortState ref="A1:E1673">
    <sortCondition ref="E1590"/>
  </sortState>
  <pageMargins left="0.7" right="0.7" top="0.75" bottom="0.75" header="0.3" footer="0.3"/>
  <pageSetup orientation="portrait" horizontalDpi="4294967294" verticalDpi="0" r:id="rId1"/>
</worksheet>
</file>

<file path=xl/worksheets/sheet7.xml><?xml version="1.0" encoding="utf-8"?>
<worksheet xmlns="http://schemas.openxmlformats.org/spreadsheetml/2006/main" xmlns:r="http://schemas.openxmlformats.org/officeDocument/2006/relationships">
  <dimension ref="A1:O26"/>
  <sheetViews>
    <sheetView workbookViewId="0">
      <selection activeCell="H15" sqref="H15"/>
    </sheetView>
  </sheetViews>
  <sheetFormatPr defaultColWidth="10.69921875" defaultRowHeight="15.6"/>
  <cols>
    <col min="1" max="6" width="10.69921875" style="3"/>
    <col min="7" max="7" width="12.8984375" style="3" customWidth="1"/>
    <col min="8" max="16384" width="10.69921875" style="3"/>
  </cols>
  <sheetData>
    <row r="1" spans="1:15" s="5" customFormat="1" ht="18">
      <c r="A1" s="5" t="s">
        <v>2229</v>
      </c>
    </row>
    <row r="2" spans="1:15" s="5" customFormat="1" ht="18">
      <c r="A2" s="5" t="s">
        <v>2555</v>
      </c>
    </row>
    <row r="3" spans="1:15" s="5" customFormat="1" ht="18">
      <c r="A3" s="5" t="s">
        <v>2603</v>
      </c>
    </row>
    <row r="4" spans="1:15" s="5" customFormat="1" ht="18">
      <c r="A4" s="5" t="s">
        <v>2604</v>
      </c>
    </row>
    <row r="5" spans="1:15" s="5" customFormat="1" ht="18">
      <c r="A5" s="5" t="s">
        <v>2605</v>
      </c>
    </row>
    <row r="7" spans="1:15" s="7" customFormat="1" ht="23.4">
      <c r="A7" s="6" t="s">
        <v>2063</v>
      </c>
      <c r="F7" s="6" t="s">
        <v>2064</v>
      </c>
      <c r="N7" s="6" t="s">
        <v>2102</v>
      </c>
    </row>
    <row r="8" spans="1:15" s="4" customFormat="1">
      <c r="A8" s="4" t="s">
        <v>2065</v>
      </c>
      <c r="B8" s="4" t="s">
        <v>2066</v>
      </c>
      <c r="F8" s="4" t="s">
        <v>2065</v>
      </c>
      <c r="G8" s="4" t="s">
        <v>2066</v>
      </c>
      <c r="H8" s="4" t="s">
        <v>2119</v>
      </c>
      <c r="N8" t="s">
        <v>2098</v>
      </c>
      <c r="O8" s="3"/>
    </row>
    <row r="9" spans="1:15">
      <c r="A9" s="3" t="s">
        <v>2057</v>
      </c>
      <c r="B9" s="3" t="s">
        <v>2059</v>
      </c>
      <c r="F9" s="3" t="s">
        <v>1739</v>
      </c>
      <c r="G9" s="3" t="s">
        <v>1731</v>
      </c>
      <c r="H9" t="s">
        <v>1701</v>
      </c>
      <c r="N9" t="s">
        <v>2099</v>
      </c>
      <c r="O9"/>
    </row>
    <row r="10" spans="1:15">
      <c r="A10" s="3" t="s">
        <v>2042</v>
      </c>
      <c r="B10" s="3" t="s">
        <v>2058</v>
      </c>
      <c r="F10" s="3" t="s">
        <v>1740</v>
      </c>
      <c r="G10" s="3" t="s">
        <v>1734</v>
      </c>
      <c r="H10" t="s">
        <v>2517</v>
      </c>
      <c r="N10" t="s">
        <v>2100</v>
      </c>
      <c r="O10"/>
    </row>
    <row r="11" spans="1:15">
      <c r="A11" s="3" t="s">
        <v>2040</v>
      </c>
      <c r="B11" s="3" t="s">
        <v>2055</v>
      </c>
      <c r="F11" s="3" t="s">
        <v>1733</v>
      </c>
      <c r="G11" s="3" t="s">
        <v>2061</v>
      </c>
      <c r="H11" t="s">
        <v>1703</v>
      </c>
      <c r="N11" t="s">
        <v>2101</v>
      </c>
      <c r="O11"/>
    </row>
    <row r="12" spans="1:15">
      <c r="A12" s="3" t="s">
        <v>2039</v>
      </c>
      <c r="B12" s="3" t="s">
        <v>2054</v>
      </c>
      <c r="F12" s="3" t="s">
        <v>1744</v>
      </c>
      <c r="G12" s="3" t="s">
        <v>1705</v>
      </c>
      <c r="H12" t="s">
        <v>1702</v>
      </c>
      <c r="N12" t="s">
        <v>2103</v>
      </c>
      <c r="O12"/>
    </row>
    <row r="13" spans="1:15">
      <c r="A13" s="3" t="s">
        <v>2043</v>
      </c>
      <c r="B13" s="3" t="s">
        <v>2053</v>
      </c>
      <c r="G13" s="3" t="s">
        <v>1735</v>
      </c>
      <c r="H13" t="s">
        <v>1720</v>
      </c>
      <c r="N13" t="s">
        <v>2104</v>
      </c>
      <c r="O13"/>
    </row>
    <row r="14" spans="1:15">
      <c r="B14" s="3" t="s">
        <v>2052</v>
      </c>
      <c r="G14" s="3" t="s">
        <v>1706</v>
      </c>
      <c r="N14" t="s">
        <v>2105</v>
      </c>
      <c r="O14"/>
    </row>
    <row r="15" spans="1:15">
      <c r="B15" s="3" t="s">
        <v>2041</v>
      </c>
      <c r="G15" s="3" t="s">
        <v>1737</v>
      </c>
      <c r="N15" t="s">
        <v>2106</v>
      </c>
      <c r="O15"/>
    </row>
    <row r="16" spans="1:15">
      <c r="B16" s="3" t="s">
        <v>2056</v>
      </c>
      <c r="G16" s="3" t="s">
        <v>1704</v>
      </c>
      <c r="N16" t="s">
        <v>2107</v>
      </c>
      <c r="O16"/>
    </row>
    <row r="17" spans="7:15">
      <c r="G17" s="3" t="s">
        <v>1743</v>
      </c>
      <c r="N17" t="s">
        <v>2108</v>
      </c>
      <c r="O17"/>
    </row>
    <row r="18" spans="7:15">
      <c r="G18" s="3" t="s">
        <v>1725</v>
      </c>
    </row>
    <row r="19" spans="7:15">
      <c r="G19" s="3" t="s">
        <v>1745</v>
      </c>
    </row>
    <row r="20" spans="7:15">
      <c r="G20" s="3" t="s">
        <v>1746</v>
      </c>
    </row>
    <row r="21" spans="7:15">
      <c r="G21" s="3" t="s">
        <v>1742</v>
      </c>
    </row>
    <row r="22" spans="7:15">
      <c r="G22" s="3" t="s">
        <v>1741</v>
      </c>
    </row>
    <row r="23" spans="7:15">
      <c r="G23" s="3" t="s">
        <v>1747</v>
      </c>
    </row>
    <row r="24" spans="7:15">
      <c r="G24" s="3" t="s">
        <v>1738</v>
      </c>
    </row>
    <row r="25" spans="7:15">
      <c r="G25" s="3" t="s">
        <v>1727</v>
      </c>
    </row>
    <row r="26" spans="7:15">
      <c r="G26" s="3" t="s">
        <v>1736</v>
      </c>
    </row>
  </sheetData>
  <sortState ref="B7:B14">
    <sortCondition ref="B7"/>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Intro</vt:lpstr>
      <vt:lpstr>1830 Confirmed to Exist</vt:lpstr>
      <vt:lpstr>79 Unconfirmed from Dominoid</vt:lpstr>
      <vt:lpstr>Crafted Furniture Price Sheet</vt:lpstr>
      <vt:lpstr>Furniture Plan Sources</vt:lpstr>
      <vt:lpstr>Name Matches</vt:lpstr>
      <vt:lpstr>Good vs Junk Definitions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Stephanie Wancho</dc:creator>
  <cp:lastModifiedBy>ptkush</cp:lastModifiedBy>
  <dcterms:created xsi:type="dcterms:W3CDTF">2018-08-14T10:58:34Z</dcterms:created>
  <dcterms:modified xsi:type="dcterms:W3CDTF">2019-09-01T21:08:54Z</dcterms:modified>
</cp:coreProperties>
</file>