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hz\Desktop\Shortcuts\Baldur's Gate\"/>
    </mc:Choice>
  </mc:AlternateContent>
  <bookViews>
    <workbookView xWindow="0" yWindow="0" windowWidth="21570" windowHeight="9885"/>
  </bookViews>
  <sheets>
    <sheet name="weapon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4" l="1"/>
  <c r="K3" i="4"/>
  <c r="J11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2" i="4"/>
  <c r="L23" i="4"/>
  <c r="L24" i="4"/>
  <c r="L25" i="4"/>
  <c r="L26" i="4"/>
  <c r="L27" i="4"/>
  <c r="L28" i="4"/>
  <c r="L29" i="4"/>
  <c r="L21" i="4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2" i="4"/>
  <c r="M23" i="4"/>
  <c r="M24" i="4"/>
  <c r="M25" i="4"/>
  <c r="M26" i="4"/>
  <c r="M27" i="4"/>
  <c r="M28" i="4"/>
  <c r="M29" i="4"/>
  <c r="M21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2" i="4"/>
  <c r="K23" i="4"/>
  <c r="K24" i="4"/>
  <c r="K25" i="4"/>
  <c r="K26" i="4"/>
  <c r="K27" i="4"/>
  <c r="K28" i="4"/>
  <c r="K29" i="4"/>
  <c r="K21" i="4"/>
  <c r="J3" i="4"/>
  <c r="J4" i="4"/>
  <c r="J5" i="4"/>
  <c r="J6" i="4"/>
  <c r="J7" i="4"/>
  <c r="J8" i="4"/>
  <c r="J9" i="4"/>
  <c r="J10" i="4"/>
  <c r="J12" i="4"/>
  <c r="J13" i="4"/>
  <c r="J14" i="4"/>
  <c r="J15" i="4"/>
  <c r="J16" i="4"/>
  <c r="J17" i="4"/>
  <c r="J18" i="4"/>
  <c r="J19" i="4"/>
  <c r="J20" i="4"/>
  <c r="J22" i="4"/>
  <c r="J23" i="4"/>
  <c r="J24" i="4"/>
  <c r="J25" i="4"/>
  <c r="J26" i="4"/>
  <c r="J27" i="4"/>
  <c r="J28" i="4"/>
  <c r="J29" i="4"/>
  <c r="J21" i="4"/>
</calcChain>
</file>

<file path=xl/sharedStrings.xml><?xml version="1.0" encoding="utf-8"?>
<sst xmlns="http://schemas.openxmlformats.org/spreadsheetml/2006/main" count="132" uniqueCount="83">
  <si>
    <t>Bastard Sword</t>
  </si>
  <si>
    <t>Long Sword</t>
  </si>
  <si>
    <t>Scimitar</t>
  </si>
  <si>
    <t>Wakizashi</t>
  </si>
  <si>
    <t>Short Sword</t>
  </si>
  <si>
    <t>Dagger</t>
  </si>
  <si>
    <t>Battle Axe</t>
  </si>
  <si>
    <t>Throwing Axe</t>
  </si>
  <si>
    <t>Halberd</t>
  </si>
  <si>
    <t>Spear</t>
  </si>
  <si>
    <t>Club</t>
  </si>
  <si>
    <t>Mace</t>
  </si>
  <si>
    <t>Quarterstaff</t>
  </si>
  <si>
    <t>Warhammer</t>
  </si>
  <si>
    <t>Flail</t>
  </si>
  <si>
    <t>Short Bow</t>
  </si>
  <si>
    <t>Long Bow</t>
  </si>
  <si>
    <t>Heavy Crossbow</t>
  </si>
  <si>
    <t>Light Crossbow</t>
  </si>
  <si>
    <t>Dart</t>
  </si>
  <si>
    <t>Sling</t>
  </si>
  <si>
    <t>d</t>
  </si>
  <si>
    <t>+</t>
  </si>
  <si>
    <t>*</t>
  </si>
  <si>
    <t>dpr</t>
  </si>
  <si>
    <t>type</t>
  </si>
  <si>
    <t>hand</t>
  </si>
  <si>
    <t>Katana</t>
  </si>
  <si>
    <t>Ninja-To</t>
  </si>
  <si>
    <t>Morning Star</t>
  </si>
  <si>
    <t>Two-handed sword</t>
  </si>
  <si>
    <t>min</t>
  </si>
  <si>
    <t>max</t>
  </si>
  <si>
    <t>Composite Long Bow</t>
  </si>
  <si>
    <t>Throwing Dagger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</si>
  <si>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</si>
  <si>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</si>
  <si>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</si>
  <si>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</si>
  <si>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</si>
  <si>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</si>
  <si>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</si>
  <si>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</si>
  <si>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</si>
  <si>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Slashing</t>
  </si>
  <si>
    <t>Piercing</t>
  </si>
  <si>
    <t>Bludgeoning</t>
  </si>
  <si>
    <t>range</t>
  </si>
  <si>
    <t>Melee</t>
  </si>
  <si>
    <t>Ranged</t>
  </si>
  <si>
    <t>dmg roll</t>
  </si>
  <si>
    <t>weapon</t>
  </si>
  <si>
    <t>stdev</t>
  </si>
  <si>
    <t>sp</t>
  </si>
  <si>
    <t>possible rolls</t>
  </si>
  <si>
    <t>12</t>
  </si>
  <si>
    <t>10</t>
  </si>
  <si>
    <t>11</t>
  </si>
  <si>
    <t>13</t>
  </si>
  <si>
    <t>14</t>
  </si>
  <si>
    <t>15</t>
  </si>
  <si>
    <t>16</t>
  </si>
  <si>
    <t>rof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</si>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</sst>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.?"/>
    <numFmt numFmtId="166" formatCode="?.?"/>
  </numFmts>
  <fonts count="3">
    <font>
      <sz val="12"/>
      <color theme="1"/>
      <name val="Helvetica"/>
      <family val="2"/>
    </font>
    <font>
      <b/>
      <sz val="12"/>
      <name val="Helvetica"/>
    </font>
    <font>
      <sz val="12"/>
      <name val="Helve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right" vertical="top"/>
    </xf>
    <xf numFmtId="165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5" fontId="2" fillId="0" borderId="3" xfId="0" applyNumberFormat="1" applyFont="1" applyFill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left" vertical="top"/>
    </xf>
    <xf numFmtId="164" fontId="2" fillId="0" borderId="2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/>
    </xf>
    <xf numFmtId="166" fontId="1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horizontal="left" vertical="top"/>
    </xf>
    <xf numFmtId="164" fontId="2" fillId="0" borderId="3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right" vertical="top"/>
    </xf>
    <xf numFmtId="166" fontId="2" fillId="0" borderId="3" xfId="0" applyNumberFormat="1" applyFont="1" applyFill="1" applyBorder="1" applyAlignment="1">
      <alignment horizontal="right" vertical="top"/>
    </xf>
    <xf numFmtId="164" fontId="1" fillId="0" borderId="7" xfId="0" applyNumberFormat="1" applyFont="1" applyFill="1" applyBorder="1" applyAlignment="1">
      <alignment vertical="top"/>
    </xf>
    <xf numFmtId="0" fontId="1" fillId="0" borderId="7" xfId="0" applyNumberFormat="1" applyFont="1" applyFill="1" applyBorder="1" applyAlignment="1">
      <alignment vertical="top"/>
    </xf>
    <xf numFmtId="165" fontId="1" fillId="0" borderId="7" xfId="0" applyNumberFormat="1" applyFont="1" applyFill="1" applyBorder="1" applyAlignment="1">
      <alignment vertical="top"/>
    </xf>
    <xf numFmtId="166" fontId="1" fillId="0" borderId="7" xfId="0" applyNumberFormat="1" applyFont="1" applyFill="1" applyBorder="1" applyAlignment="1">
      <alignment vertical="top"/>
    </xf>
    <xf numFmtId="0" fontId="1" fillId="0" borderId="7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6" formatCode="?.?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5" formatCode=".?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Helvetica"/>
        <scheme val="none"/>
      </font>
      <numFmt numFmtId="164" formatCode="?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2:AW29" totalsRowShown="0" headerRowDxfId="36" dataDxfId="37" tableBorderDxfId="51">
  <autoFilter ref="A2:AW29"/>
  <tableColumns count="49">
    <tableColumn id="1" name="weapon" dataDxfId="50"/>
    <tableColumn id="2" name="range" dataDxfId="49"/>
    <tableColumn id="3" name="hand" dataDxfId="48"/>
    <tableColumn id="4" name="type" dataDxfId="47"/>
    <tableColumn id="5" name="sp" dataDxfId="46"/>
    <tableColumn id="6" name="*" dataDxfId="45"/>
    <tableColumn id="7" name="d" dataDxfId="44"/>
    <tableColumn id="8" name="+" dataDxfId="43"/>
    <tableColumn id="9" name="rof" dataDxfId="42"/>
    <tableColumn id="10" name="min" dataDxfId="41">
      <calculatedColumnFormula>MIN(N3:AW3)</calculatedColumnFormula>
    </tableColumn>
    <tableColumn id="11" name="max" dataDxfId="40">
      <calculatedColumnFormula>MAX(N3:AW3)</calculatedColumnFormula>
    </tableColumn>
    <tableColumn id="12" name="dpr" dataDxfId="39">
      <calculatedColumnFormula>AVERAGE(N3:AW3)</calculatedColumnFormula>
    </tableColumn>
    <tableColumn id="13" name="stdev" dataDxfId="38">
      <calculatedColumnFormula>_xlfn.STDEV.P(N3:AW3)</calculatedColumnFormula>
    </tableColumn>
    <tableColumn id="14" name="1" dataDxfId="35"/>
    <tableColumn id="15" name="2" dataDxfId="34"/>
    <tableColumn id="16" name="3" dataDxfId="33"/>
    <tableColumn id="17" name="4" dataDxfId="32"/>
    <tableColumn id="18" name="5" dataDxfId="31"/>
    <tableColumn id="19" name="6" dataDxfId="30"/>
    <tableColumn id="20" name="7" dataDxfId="29"/>
    <tableColumn id="21" name="8" dataDxfId="28"/>
    <tableColumn id="22" name="9" dataDxfId="27"/>
    <tableColumn id="23" name="10" dataDxfId="26"/>
    <tableColumn id="24" name="11" dataDxfId="25"/>
    <tableColumn id="25" name="12" dataDxfId="24"/>
    <tableColumn id="26" name="13" dataDxfId="23"/>
    <tableColumn id="27" name="14" dataDxfId="22"/>
    <tableColumn id="28" name="15" dataDxfId="21"/>
    <tableColumn id="29" name="16" dataDxfId="20"/>
    <tableColumn id="30" name="17" dataDxfId="19"/>
    <tableColumn id="31" name="18" dataDxfId="18"/>
    <tableColumn id="32" name="19" dataDxfId="17"/>
    <tableColumn id="33" name="20" dataDxfId="16"/>
    <tableColumn id="34" name="21" dataDxfId="15"/>
    <tableColumn id="35" name="22" dataDxfId="14"/>
    <tableColumn id="36" name="23" dataDxfId="13"/>
    <tableColumn id="37" name="24" dataDxfId="12"/>
    <tableColumn id="38" name="25" dataDxfId="11"/>
    <tableColumn id="39" name="26" dataDxfId="10"/>
    <tableColumn id="40" name="27" dataDxfId="9"/>
    <tableColumn id="41" name="28" dataDxfId="8"/>
    <tableColumn id="42" name="29" dataDxfId="7"/>
    <tableColumn id="43" name="30" dataDxfId="6"/>
    <tableColumn id="44" name="31" dataDxfId="5"/>
    <tableColumn id="45" name="32" dataDxfId="4"/>
    <tableColumn id="46" name="33" dataDxfId="3"/>
    <tableColumn id="47" name="34" dataDxfId="2"/>
    <tableColumn id="48" name="35" dataDxfId="1"/>
    <tableColumn id="49" name="3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9"/>
  <sheetViews>
    <sheetView tabSelected="1" zoomScaleNormal="100" workbookViewId="0"/>
  </sheetViews>
  <sheetFormatPr defaultColWidth="8.88671875" defaultRowHeight="15"/>
  <cols>
    <col min="1" max="1" width="18" style="1" bestFit="1" customWidth="1"/>
    <col min="2" max="2" width="7.6640625" style="1" bestFit="1" customWidth="1"/>
    <col min="3" max="3" width="7.109375" style="2" bestFit="1" customWidth="1"/>
    <col min="4" max="4" width="10.6640625" style="1" bestFit="1" customWidth="1"/>
    <col min="5" max="5" width="4.88671875" style="2" bestFit="1" customWidth="1"/>
    <col min="6" max="6" width="3.44140625" style="2" bestFit="1" customWidth="1"/>
    <col min="7" max="7" width="3.88671875" style="2" bestFit="1" customWidth="1"/>
    <col min="8" max="8" width="3.77734375" style="2" bestFit="1" customWidth="1"/>
    <col min="9" max="9" width="5.109375" style="2" bestFit="1" customWidth="1"/>
    <col min="10" max="10" width="5.88671875" style="2" bestFit="1" customWidth="1"/>
    <col min="11" max="11" width="6.33203125" style="2" bestFit="1" customWidth="1"/>
    <col min="12" max="12" width="5.6640625" style="3" bestFit="1" customWidth="1"/>
    <col min="13" max="13" width="7.44140625" style="13" bestFit="1" customWidth="1"/>
    <col min="14" max="29" width="3" style="4" customWidth="1"/>
    <col min="30" max="49" width="3" style="1" customWidth="1"/>
    <col min="50" max="16384" width="8.88671875" style="1"/>
  </cols>
  <sheetData>
    <row r="1" spans="1:49" s="5" customFormat="1" ht="15.75">
      <c r="C1" s="6"/>
      <c r="E1" s="6"/>
      <c r="F1" s="14" t="s">
        <v>50</v>
      </c>
      <c r="G1" s="14"/>
      <c r="H1" s="14"/>
      <c r="I1" s="6"/>
      <c r="J1" s="6"/>
      <c r="K1" s="6"/>
      <c r="L1" s="7"/>
      <c r="M1" s="12"/>
      <c r="N1" s="15" t="s">
        <v>54</v>
      </c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7"/>
    </row>
    <row r="2" spans="1:49" s="5" customFormat="1" ht="15.75">
      <c r="A2" s="5" t="s">
        <v>51</v>
      </c>
      <c r="B2" s="21" t="s">
        <v>47</v>
      </c>
      <c r="C2" s="22" t="s">
        <v>26</v>
      </c>
      <c r="D2" s="21" t="s">
        <v>25</v>
      </c>
      <c r="E2" s="22" t="s">
        <v>53</v>
      </c>
      <c r="F2" s="22" t="s">
        <v>23</v>
      </c>
      <c r="G2" s="22" t="s">
        <v>21</v>
      </c>
      <c r="H2" s="22" t="s">
        <v>22</v>
      </c>
      <c r="I2" s="22" t="s">
        <v>62</v>
      </c>
      <c r="J2" s="22" t="s">
        <v>31</v>
      </c>
      <c r="K2" s="22" t="s">
        <v>32</v>
      </c>
      <c r="L2" s="23" t="s">
        <v>24</v>
      </c>
      <c r="M2" s="24" t="s">
        <v>52</v>
      </c>
      <c r="N2" s="25" t="s">
        <v>35</v>
      </c>
      <c r="O2" s="26" t="s">
        <v>36</v>
      </c>
      <c r="P2" s="26" t="s">
        <v>37</v>
      </c>
      <c r="Q2" s="26" t="s">
        <v>38</v>
      </c>
      <c r="R2" s="26" t="s">
        <v>39</v>
      </c>
      <c r="S2" s="26" t="s">
        <v>40</v>
      </c>
      <c r="T2" s="26" t="s">
        <v>41</v>
      </c>
      <c r="U2" s="26" t="s">
        <v>42</v>
      </c>
      <c r="V2" s="26" t="s">
        <v>43</v>
      </c>
      <c r="W2" s="26" t="s">
        <v>56</v>
      </c>
      <c r="X2" s="26" t="s">
        <v>57</v>
      </c>
      <c r="Y2" s="26" t="s">
        <v>55</v>
      </c>
      <c r="Z2" s="26" t="s">
        <v>58</v>
      </c>
      <c r="AA2" s="26" t="s">
        <v>59</v>
      </c>
      <c r="AB2" s="26" t="s">
        <v>60</v>
      </c>
      <c r="AC2" s="26" t="s">
        <v>61</v>
      </c>
      <c r="AD2" s="26" t="s">
        <v>63</v>
      </c>
      <c r="AE2" s="26" t="s">
        <v>64</v>
      </c>
      <c r="AF2" s="26" t="s">
        <v>65</v>
      </c>
      <c r="AG2" s="26" t="s">
        <v>66</v>
      </c>
      <c r="AH2" s="26" t="s">
        <v>67</v>
      </c>
      <c r="AI2" s="26" t="s">
        <v>68</v>
      </c>
      <c r="AJ2" s="26" t="s">
        <v>69</v>
      </c>
      <c r="AK2" s="26" t="s">
        <v>70</v>
      </c>
      <c r="AL2" s="26" t="s">
        <v>71</v>
      </c>
      <c r="AM2" s="26" t="s">
        <v>72</v>
      </c>
      <c r="AN2" s="26" t="s">
        <v>73</v>
      </c>
      <c r="AO2" s="26" t="s">
        <v>74</v>
      </c>
      <c r="AP2" s="26" t="s">
        <v>75</v>
      </c>
      <c r="AQ2" s="26" t="s">
        <v>76</v>
      </c>
      <c r="AR2" s="26" t="s">
        <v>77</v>
      </c>
      <c r="AS2" s="26" t="s">
        <v>78</v>
      </c>
      <c r="AT2" s="26" t="s">
        <v>79</v>
      </c>
      <c r="AU2" s="26" t="s">
        <v>80</v>
      </c>
      <c r="AV2" s="26" t="s">
        <v>81</v>
      </c>
      <c r="AW2" s="26" t="s">
        <v>82</v>
      </c>
    </row>
    <row r="3" spans="1:49">
      <c r="A3" s="10" t="s">
        <v>0</v>
      </c>
      <c r="B3" s="18" t="s">
        <v>48</v>
      </c>
      <c r="C3" s="19">
        <v>1</v>
      </c>
      <c r="D3" s="18" t="s">
        <v>44</v>
      </c>
      <c r="E3" s="19">
        <v>8</v>
      </c>
      <c r="F3" s="19">
        <v>2</v>
      </c>
      <c r="G3" s="19">
        <v>4</v>
      </c>
      <c r="H3" s="19">
        <v>0</v>
      </c>
      <c r="I3" s="19">
        <v>1</v>
      </c>
      <c r="J3" s="19">
        <f t="shared" ref="J3:J29" si="0">MIN(N3:AW3)</f>
        <v>2</v>
      </c>
      <c r="K3" s="19">
        <f t="shared" ref="K3:K29" si="1">MAX(N3:AW3)</f>
        <v>8</v>
      </c>
      <c r="L3" s="8">
        <f>AVERAGE(N3:AW3)</f>
        <v>5</v>
      </c>
      <c r="M3" s="20">
        <f t="shared" ref="M3:M29" si="2">_xlfn.STDEV.P(N3:AW3)</f>
        <v>1.5811388300841898</v>
      </c>
      <c r="N3" s="11">
        <v>2</v>
      </c>
      <c r="O3" s="9">
        <v>3</v>
      </c>
      <c r="P3" s="9">
        <v>4</v>
      </c>
      <c r="Q3" s="9">
        <v>5</v>
      </c>
      <c r="R3" s="9">
        <v>3</v>
      </c>
      <c r="S3" s="9">
        <v>4</v>
      </c>
      <c r="T3" s="9">
        <v>5</v>
      </c>
      <c r="U3" s="9">
        <v>6</v>
      </c>
      <c r="V3" s="9">
        <v>4</v>
      </c>
      <c r="W3" s="9">
        <v>5</v>
      </c>
      <c r="X3" s="9">
        <v>6</v>
      </c>
      <c r="Y3" s="9">
        <v>7</v>
      </c>
      <c r="Z3" s="9">
        <v>5</v>
      </c>
      <c r="AA3" s="9">
        <v>6</v>
      </c>
      <c r="AB3" s="9">
        <v>7</v>
      </c>
      <c r="AC3" s="9">
        <v>8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>
      <c r="A4" s="10" t="s">
        <v>6</v>
      </c>
      <c r="B4" s="18" t="s">
        <v>48</v>
      </c>
      <c r="C4" s="19">
        <v>1</v>
      </c>
      <c r="D4" s="18" t="s">
        <v>44</v>
      </c>
      <c r="E4" s="19">
        <v>7</v>
      </c>
      <c r="F4" s="19">
        <v>1</v>
      </c>
      <c r="G4" s="19">
        <v>8</v>
      </c>
      <c r="H4" s="19">
        <v>0</v>
      </c>
      <c r="I4" s="19">
        <v>1</v>
      </c>
      <c r="J4" s="19">
        <f t="shared" si="0"/>
        <v>1</v>
      </c>
      <c r="K4" s="19">
        <f t="shared" si="1"/>
        <v>8</v>
      </c>
      <c r="L4" s="8">
        <f>AVERAGE(N4:AW4)</f>
        <v>4.5</v>
      </c>
      <c r="M4" s="20">
        <f t="shared" si="2"/>
        <v>2.2912878474779199</v>
      </c>
      <c r="N4" s="11">
        <v>1</v>
      </c>
      <c r="O4" s="9">
        <v>2</v>
      </c>
      <c r="P4" s="9">
        <v>3</v>
      </c>
      <c r="Q4" s="9">
        <v>4</v>
      </c>
      <c r="R4" s="9">
        <v>5</v>
      </c>
      <c r="S4" s="9">
        <v>6</v>
      </c>
      <c r="T4" s="9">
        <v>7</v>
      </c>
      <c r="U4" s="9">
        <v>8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5" spans="1:49">
      <c r="A5" s="10" t="s">
        <v>27</v>
      </c>
      <c r="B5" s="18" t="s">
        <v>48</v>
      </c>
      <c r="C5" s="19">
        <v>1</v>
      </c>
      <c r="D5" s="18" t="s">
        <v>44</v>
      </c>
      <c r="E5" s="19">
        <v>4</v>
      </c>
      <c r="F5" s="19">
        <v>1</v>
      </c>
      <c r="G5" s="19">
        <v>10</v>
      </c>
      <c r="H5" s="19">
        <v>0</v>
      </c>
      <c r="I5" s="19">
        <v>1</v>
      </c>
      <c r="J5" s="19">
        <f t="shared" si="0"/>
        <v>1</v>
      </c>
      <c r="K5" s="19">
        <f t="shared" si="1"/>
        <v>10</v>
      </c>
      <c r="L5" s="8">
        <f>AVERAGE(N5:AW5)</f>
        <v>5.5</v>
      </c>
      <c r="M5" s="20">
        <f t="shared" si="2"/>
        <v>2.8722813232690143</v>
      </c>
      <c r="N5" s="11">
        <v>1</v>
      </c>
      <c r="O5" s="9">
        <v>2</v>
      </c>
      <c r="P5" s="9">
        <v>3</v>
      </c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</row>
    <row r="6" spans="1:49">
      <c r="A6" s="10" t="s">
        <v>1</v>
      </c>
      <c r="B6" s="18" t="s">
        <v>48</v>
      </c>
      <c r="C6" s="19">
        <v>1</v>
      </c>
      <c r="D6" s="18" t="s">
        <v>44</v>
      </c>
      <c r="E6" s="19">
        <v>5</v>
      </c>
      <c r="F6" s="19">
        <v>1</v>
      </c>
      <c r="G6" s="19">
        <v>8</v>
      </c>
      <c r="H6" s="19">
        <v>0</v>
      </c>
      <c r="I6" s="19">
        <v>1</v>
      </c>
      <c r="J6" s="19">
        <f t="shared" si="0"/>
        <v>1</v>
      </c>
      <c r="K6" s="19">
        <f t="shared" si="1"/>
        <v>8</v>
      </c>
      <c r="L6" s="8">
        <f>AVERAGE(N6:AW6)</f>
        <v>4.5</v>
      </c>
      <c r="M6" s="20">
        <f t="shared" si="2"/>
        <v>2.2912878474779199</v>
      </c>
      <c r="N6" s="11">
        <v>1</v>
      </c>
      <c r="O6" s="9">
        <v>2</v>
      </c>
      <c r="P6" s="9">
        <v>3</v>
      </c>
      <c r="Q6" s="9">
        <v>4</v>
      </c>
      <c r="R6" s="9">
        <v>5</v>
      </c>
      <c r="S6" s="9">
        <v>6</v>
      </c>
      <c r="T6" s="9">
        <v>7</v>
      </c>
      <c r="U6" s="9">
        <v>8</v>
      </c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>
      <c r="A7" s="10" t="s">
        <v>28</v>
      </c>
      <c r="B7" s="18" t="s">
        <v>48</v>
      </c>
      <c r="C7" s="19">
        <v>1</v>
      </c>
      <c r="D7" s="18" t="s">
        <v>44</v>
      </c>
      <c r="E7" s="19">
        <v>4</v>
      </c>
      <c r="F7" s="19">
        <v>1</v>
      </c>
      <c r="G7" s="19">
        <v>8</v>
      </c>
      <c r="H7" s="19">
        <v>0</v>
      </c>
      <c r="I7" s="19">
        <v>1</v>
      </c>
      <c r="J7" s="19">
        <f t="shared" si="0"/>
        <v>1</v>
      </c>
      <c r="K7" s="19">
        <f t="shared" si="1"/>
        <v>8</v>
      </c>
      <c r="L7" s="8">
        <f>AVERAGE(N7:AW7)</f>
        <v>4.5</v>
      </c>
      <c r="M7" s="20">
        <f t="shared" si="2"/>
        <v>2.2912878474779199</v>
      </c>
      <c r="N7" s="11">
        <v>1</v>
      </c>
      <c r="O7" s="9">
        <v>2</v>
      </c>
      <c r="P7" s="9">
        <v>3</v>
      </c>
      <c r="Q7" s="9">
        <v>4</v>
      </c>
      <c r="R7" s="9">
        <v>5</v>
      </c>
      <c r="S7" s="9">
        <v>6</v>
      </c>
      <c r="T7" s="9">
        <v>7</v>
      </c>
      <c r="U7" s="9">
        <v>8</v>
      </c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49">
      <c r="A8" s="10" t="s">
        <v>2</v>
      </c>
      <c r="B8" s="18" t="s">
        <v>48</v>
      </c>
      <c r="C8" s="19">
        <v>1</v>
      </c>
      <c r="D8" s="18" t="s">
        <v>44</v>
      </c>
      <c r="E8" s="19">
        <v>5</v>
      </c>
      <c r="F8" s="19">
        <v>1</v>
      </c>
      <c r="G8" s="19">
        <v>8</v>
      </c>
      <c r="H8" s="19">
        <v>0</v>
      </c>
      <c r="I8" s="19">
        <v>1</v>
      </c>
      <c r="J8" s="19">
        <f t="shared" si="0"/>
        <v>1</v>
      </c>
      <c r="K8" s="19">
        <f t="shared" si="1"/>
        <v>8</v>
      </c>
      <c r="L8" s="8">
        <f>AVERAGE(N8:AW8)</f>
        <v>4.5</v>
      </c>
      <c r="M8" s="20">
        <f t="shared" si="2"/>
        <v>2.2912878474779199</v>
      </c>
      <c r="N8" s="11">
        <v>1</v>
      </c>
      <c r="O8" s="9">
        <v>2</v>
      </c>
      <c r="P8" s="9">
        <v>3</v>
      </c>
      <c r="Q8" s="9">
        <v>4</v>
      </c>
      <c r="R8" s="9">
        <v>5</v>
      </c>
      <c r="S8" s="9">
        <v>6</v>
      </c>
      <c r="T8" s="9">
        <v>7</v>
      </c>
      <c r="U8" s="9">
        <v>8</v>
      </c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</row>
    <row r="9" spans="1:49">
      <c r="A9" s="10" t="s">
        <v>5</v>
      </c>
      <c r="B9" s="18" t="s">
        <v>48</v>
      </c>
      <c r="C9" s="19">
        <v>1</v>
      </c>
      <c r="D9" s="18" t="s">
        <v>45</v>
      </c>
      <c r="E9" s="19">
        <v>2</v>
      </c>
      <c r="F9" s="19">
        <v>1</v>
      </c>
      <c r="G9" s="19">
        <v>4</v>
      </c>
      <c r="H9" s="19">
        <v>0</v>
      </c>
      <c r="I9" s="19">
        <v>1</v>
      </c>
      <c r="J9" s="19">
        <f t="shared" si="0"/>
        <v>1</v>
      </c>
      <c r="K9" s="19">
        <f t="shared" si="1"/>
        <v>4</v>
      </c>
      <c r="L9" s="8">
        <f>AVERAGE(N9:AW9)</f>
        <v>2.5</v>
      </c>
      <c r="M9" s="20">
        <f t="shared" si="2"/>
        <v>1.1180339887498949</v>
      </c>
      <c r="N9" s="11">
        <v>1</v>
      </c>
      <c r="O9" s="9">
        <v>2</v>
      </c>
      <c r="P9" s="9">
        <v>3</v>
      </c>
      <c r="Q9" s="9">
        <v>4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>
      <c r="A10" s="10" t="s">
        <v>4</v>
      </c>
      <c r="B10" s="18" t="s">
        <v>48</v>
      </c>
      <c r="C10" s="19">
        <v>1</v>
      </c>
      <c r="D10" s="18" t="s">
        <v>45</v>
      </c>
      <c r="E10" s="19">
        <v>3</v>
      </c>
      <c r="F10" s="19">
        <v>1</v>
      </c>
      <c r="G10" s="19">
        <v>6</v>
      </c>
      <c r="H10" s="19">
        <v>0</v>
      </c>
      <c r="I10" s="19">
        <v>1</v>
      </c>
      <c r="J10" s="19">
        <f t="shared" si="0"/>
        <v>1</v>
      </c>
      <c r="K10" s="19">
        <f t="shared" si="1"/>
        <v>6</v>
      </c>
      <c r="L10" s="8">
        <f>AVERAGE(N10:AW10)</f>
        <v>3.5</v>
      </c>
      <c r="M10" s="20">
        <f t="shared" si="2"/>
        <v>1.707825127659933</v>
      </c>
      <c r="N10" s="11">
        <v>1</v>
      </c>
      <c r="O10" s="9">
        <v>2</v>
      </c>
      <c r="P10" s="9">
        <v>3</v>
      </c>
      <c r="Q10" s="9">
        <v>4</v>
      </c>
      <c r="R10" s="9">
        <v>5</v>
      </c>
      <c r="S10" s="9">
        <v>6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</row>
    <row r="11" spans="1:49">
      <c r="A11" s="10" t="s">
        <v>3</v>
      </c>
      <c r="B11" s="18" t="s">
        <v>48</v>
      </c>
      <c r="C11" s="19">
        <v>1</v>
      </c>
      <c r="D11" s="18" t="s">
        <v>45</v>
      </c>
      <c r="E11" s="19">
        <v>3</v>
      </c>
      <c r="F11" s="19">
        <v>1</v>
      </c>
      <c r="G11" s="19">
        <v>8</v>
      </c>
      <c r="H11" s="19">
        <v>0</v>
      </c>
      <c r="I11" s="19">
        <v>1</v>
      </c>
      <c r="J11" s="19">
        <f t="shared" si="0"/>
        <v>1</v>
      </c>
      <c r="K11" s="19">
        <f t="shared" si="1"/>
        <v>8</v>
      </c>
      <c r="L11" s="8">
        <f>AVERAGE(N11:AW11)</f>
        <v>4.5</v>
      </c>
      <c r="M11" s="20">
        <f t="shared" si="2"/>
        <v>2.2912878474779199</v>
      </c>
      <c r="N11" s="11">
        <v>1</v>
      </c>
      <c r="O11" s="9">
        <v>2</v>
      </c>
      <c r="P11" s="9">
        <v>3</v>
      </c>
      <c r="Q11" s="9">
        <v>4</v>
      </c>
      <c r="R11" s="9">
        <v>5</v>
      </c>
      <c r="S11" s="9">
        <v>6</v>
      </c>
      <c r="T11" s="9">
        <v>7</v>
      </c>
      <c r="U11" s="9">
        <v>8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>
      <c r="A12" s="10" t="s">
        <v>10</v>
      </c>
      <c r="B12" s="18" t="s">
        <v>48</v>
      </c>
      <c r="C12" s="19">
        <v>1</v>
      </c>
      <c r="D12" s="18" t="s">
        <v>46</v>
      </c>
      <c r="E12" s="19">
        <v>4</v>
      </c>
      <c r="F12" s="19">
        <v>1</v>
      </c>
      <c r="G12" s="19">
        <v>6</v>
      </c>
      <c r="H12" s="19">
        <v>0</v>
      </c>
      <c r="I12" s="19">
        <v>1</v>
      </c>
      <c r="J12" s="19">
        <f t="shared" si="0"/>
        <v>1</v>
      </c>
      <c r="K12" s="19">
        <f t="shared" si="1"/>
        <v>6</v>
      </c>
      <c r="L12" s="8">
        <f>AVERAGE(N12:AW12)</f>
        <v>3.5</v>
      </c>
      <c r="M12" s="20">
        <f t="shared" si="2"/>
        <v>1.707825127659933</v>
      </c>
      <c r="N12" s="11">
        <v>1</v>
      </c>
      <c r="O12" s="9">
        <v>2</v>
      </c>
      <c r="P12" s="9">
        <v>3</v>
      </c>
      <c r="Q12" s="9">
        <v>4</v>
      </c>
      <c r="R12" s="9">
        <v>5</v>
      </c>
      <c r="S12" s="9">
        <v>6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</row>
    <row r="13" spans="1:49">
      <c r="A13" s="10" t="s">
        <v>14</v>
      </c>
      <c r="B13" s="18" t="s">
        <v>48</v>
      </c>
      <c r="C13" s="19">
        <v>1</v>
      </c>
      <c r="D13" s="18" t="s">
        <v>46</v>
      </c>
      <c r="E13" s="19">
        <v>7</v>
      </c>
      <c r="F13" s="19">
        <v>1</v>
      </c>
      <c r="G13" s="19">
        <v>6</v>
      </c>
      <c r="H13" s="19">
        <v>1</v>
      </c>
      <c r="I13" s="19">
        <v>1</v>
      </c>
      <c r="J13" s="19">
        <f t="shared" si="0"/>
        <v>2</v>
      </c>
      <c r="K13" s="19">
        <f t="shared" si="1"/>
        <v>7</v>
      </c>
      <c r="L13" s="8">
        <f>AVERAGE(N13:AW13)</f>
        <v>4.5</v>
      </c>
      <c r="M13" s="20">
        <f t="shared" si="2"/>
        <v>1.707825127659933</v>
      </c>
      <c r="N13" s="11">
        <v>2</v>
      </c>
      <c r="O13" s="9">
        <v>3</v>
      </c>
      <c r="P13" s="9">
        <v>4</v>
      </c>
      <c r="Q13" s="9">
        <v>5</v>
      </c>
      <c r="R13" s="9">
        <v>6</v>
      </c>
      <c r="S13" s="9">
        <v>7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</row>
    <row r="14" spans="1:49">
      <c r="A14" s="10" t="s">
        <v>11</v>
      </c>
      <c r="B14" s="18" t="s">
        <v>48</v>
      </c>
      <c r="C14" s="19">
        <v>1</v>
      </c>
      <c r="D14" s="18" t="s">
        <v>46</v>
      </c>
      <c r="E14" s="19">
        <v>7</v>
      </c>
      <c r="F14" s="19">
        <v>1</v>
      </c>
      <c r="G14" s="19">
        <v>6</v>
      </c>
      <c r="H14" s="19">
        <v>1</v>
      </c>
      <c r="I14" s="19">
        <v>1</v>
      </c>
      <c r="J14" s="19">
        <f t="shared" si="0"/>
        <v>2</v>
      </c>
      <c r="K14" s="19">
        <f t="shared" si="1"/>
        <v>7</v>
      </c>
      <c r="L14" s="8">
        <f>AVERAGE(N14:AW14)</f>
        <v>4.5</v>
      </c>
      <c r="M14" s="20">
        <f t="shared" si="2"/>
        <v>1.707825127659933</v>
      </c>
      <c r="N14" s="11">
        <v>2</v>
      </c>
      <c r="O14" s="9">
        <v>3</v>
      </c>
      <c r="P14" s="9">
        <v>4</v>
      </c>
      <c r="Q14" s="9">
        <v>5</v>
      </c>
      <c r="R14" s="9">
        <v>6</v>
      </c>
      <c r="S14" s="9">
        <v>7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</row>
    <row r="15" spans="1:49">
      <c r="A15" s="10" t="s">
        <v>29</v>
      </c>
      <c r="B15" s="18" t="s">
        <v>48</v>
      </c>
      <c r="C15" s="19">
        <v>1</v>
      </c>
      <c r="D15" s="18" t="s">
        <v>46</v>
      </c>
      <c r="E15" s="19">
        <v>7</v>
      </c>
      <c r="F15" s="19">
        <v>2</v>
      </c>
      <c r="G15" s="19">
        <v>4</v>
      </c>
      <c r="H15" s="19">
        <v>0</v>
      </c>
      <c r="I15" s="19">
        <v>1</v>
      </c>
      <c r="J15" s="19">
        <f t="shared" si="0"/>
        <v>2</v>
      </c>
      <c r="K15" s="19">
        <f t="shared" si="1"/>
        <v>8</v>
      </c>
      <c r="L15" s="8">
        <f>AVERAGE(N15:AW15)</f>
        <v>5</v>
      </c>
      <c r="M15" s="20">
        <f t="shared" si="2"/>
        <v>1.5811388300841898</v>
      </c>
      <c r="N15" s="11">
        <v>2</v>
      </c>
      <c r="O15" s="9">
        <v>3</v>
      </c>
      <c r="P15" s="9">
        <v>4</v>
      </c>
      <c r="Q15" s="9">
        <v>5</v>
      </c>
      <c r="R15" s="9">
        <v>3</v>
      </c>
      <c r="S15" s="9">
        <v>4</v>
      </c>
      <c r="T15" s="9">
        <v>5</v>
      </c>
      <c r="U15" s="9">
        <v>6</v>
      </c>
      <c r="V15" s="9">
        <v>4</v>
      </c>
      <c r="W15" s="9">
        <v>5</v>
      </c>
      <c r="X15" s="9">
        <v>6</v>
      </c>
      <c r="Y15" s="9">
        <v>7</v>
      </c>
      <c r="Z15" s="9">
        <v>5</v>
      </c>
      <c r="AA15" s="9">
        <v>6</v>
      </c>
      <c r="AB15" s="9">
        <v>7</v>
      </c>
      <c r="AC15" s="9">
        <v>8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6" spans="1:49">
      <c r="A16" s="10" t="s">
        <v>13</v>
      </c>
      <c r="B16" s="18" t="s">
        <v>48</v>
      </c>
      <c r="C16" s="19">
        <v>1</v>
      </c>
      <c r="D16" s="18" t="s">
        <v>46</v>
      </c>
      <c r="E16" s="19">
        <v>4</v>
      </c>
      <c r="F16" s="19">
        <v>1</v>
      </c>
      <c r="G16" s="19">
        <v>4</v>
      </c>
      <c r="H16" s="19">
        <v>1</v>
      </c>
      <c r="I16" s="19">
        <v>1</v>
      </c>
      <c r="J16" s="19">
        <f t="shared" si="0"/>
        <v>2</v>
      </c>
      <c r="K16" s="19">
        <f t="shared" si="1"/>
        <v>5</v>
      </c>
      <c r="L16" s="8">
        <f>AVERAGE(N16:AW16)</f>
        <v>3.5</v>
      </c>
      <c r="M16" s="20">
        <f t="shared" si="2"/>
        <v>1.1180339887498949</v>
      </c>
      <c r="N16" s="11">
        <v>2</v>
      </c>
      <c r="O16" s="9">
        <v>3</v>
      </c>
      <c r="P16" s="9">
        <v>4</v>
      </c>
      <c r="Q16" s="9">
        <v>5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</row>
    <row r="17" spans="1:49">
      <c r="A17" s="10" t="s">
        <v>30</v>
      </c>
      <c r="B17" s="18" t="s">
        <v>48</v>
      </c>
      <c r="C17" s="19">
        <v>2</v>
      </c>
      <c r="D17" s="18" t="s">
        <v>44</v>
      </c>
      <c r="E17" s="19">
        <v>10</v>
      </c>
      <c r="F17" s="19">
        <v>1</v>
      </c>
      <c r="G17" s="19">
        <v>10</v>
      </c>
      <c r="H17" s="19">
        <v>0</v>
      </c>
      <c r="I17" s="19">
        <v>1</v>
      </c>
      <c r="J17" s="19">
        <f t="shared" si="0"/>
        <v>1</v>
      </c>
      <c r="K17" s="19">
        <f t="shared" si="1"/>
        <v>10</v>
      </c>
      <c r="L17" s="8">
        <f>AVERAGE(N17:AW17)</f>
        <v>5.5</v>
      </c>
      <c r="M17" s="20">
        <f t="shared" si="2"/>
        <v>2.8722813232690143</v>
      </c>
      <c r="N17" s="11">
        <v>1</v>
      </c>
      <c r="O17" s="9">
        <v>2</v>
      </c>
      <c r="P17" s="9">
        <v>3</v>
      </c>
      <c r="Q17" s="9">
        <v>4</v>
      </c>
      <c r="R17" s="9">
        <v>5</v>
      </c>
      <c r="S17" s="9">
        <v>6</v>
      </c>
      <c r="T17" s="9">
        <v>7</v>
      </c>
      <c r="U17" s="9">
        <v>8</v>
      </c>
      <c r="V17" s="9">
        <v>9</v>
      </c>
      <c r="W17" s="9">
        <v>10</v>
      </c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</row>
    <row r="18" spans="1:49">
      <c r="A18" s="10" t="s">
        <v>8</v>
      </c>
      <c r="B18" s="18" t="s">
        <v>48</v>
      </c>
      <c r="C18" s="19">
        <v>2</v>
      </c>
      <c r="D18" s="18" t="s">
        <v>45</v>
      </c>
      <c r="E18" s="19">
        <v>9</v>
      </c>
      <c r="F18" s="19">
        <v>1</v>
      </c>
      <c r="G18" s="19">
        <v>10</v>
      </c>
      <c r="H18" s="19">
        <v>0</v>
      </c>
      <c r="I18" s="19">
        <v>1</v>
      </c>
      <c r="J18" s="19">
        <f t="shared" si="0"/>
        <v>1</v>
      </c>
      <c r="K18" s="19">
        <f t="shared" si="1"/>
        <v>10</v>
      </c>
      <c r="L18" s="8">
        <f>AVERAGE(N18:AW18)</f>
        <v>5.5</v>
      </c>
      <c r="M18" s="20">
        <f t="shared" si="2"/>
        <v>2.8722813232690143</v>
      </c>
      <c r="N18" s="11">
        <v>1</v>
      </c>
      <c r="O18" s="9">
        <v>2</v>
      </c>
      <c r="P18" s="9">
        <v>3</v>
      </c>
      <c r="Q18" s="9">
        <v>4</v>
      </c>
      <c r="R18" s="9">
        <v>5</v>
      </c>
      <c r="S18" s="9">
        <v>6</v>
      </c>
      <c r="T18" s="9">
        <v>7</v>
      </c>
      <c r="U18" s="9">
        <v>8</v>
      </c>
      <c r="V18" s="9">
        <v>9</v>
      </c>
      <c r="W18" s="9">
        <v>10</v>
      </c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</row>
    <row r="19" spans="1:49">
      <c r="A19" s="10" t="s">
        <v>9</v>
      </c>
      <c r="B19" s="18" t="s">
        <v>48</v>
      </c>
      <c r="C19" s="19">
        <v>2</v>
      </c>
      <c r="D19" s="18" t="s">
        <v>45</v>
      </c>
      <c r="E19" s="19">
        <v>6</v>
      </c>
      <c r="F19" s="19">
        <v>1</v>
      </c>
      <c r="G19" s="19">
        <v>6</v>
      </c>
      <c r="H19" s="19">
        <v>0</v>
      </c>
      <c r="I19" s="19">
        <v>1</v>
      </c>
      <c r="J19" s="19">
        <f t="shared" si="0"/>
        <v>1</v>
      </c>
      <c r="K19" s="19">
        <f t="shared" si="1"/>
        <v>6</v>
      </c>
      <c r="L19" s="8">
        <f>AVERAGE(N19:AW19)</f>
        <v>3.5</v>
      </c>
      <c r="M19" s="20">
        <f t="shared" si="2"/>
        <v>1.707825127659933</v>
      </c>
      <c r="N19" s="11">
        <v>1</v>
      </c>
      <c r="O19" s="9">
        <v>2</v>
      </c>
      <c r="P19" s="9">
        <v>3</v>
      </c>
      <c r="Q19" s="9">
        <v>4</v>
      </c>
      <c r="R19" s="9">
        <v>5</v>
      </c>
      <c r="S19" s="9">
        <v>6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</row>
    <row r="20" spans="1:49">
      <c r="A20" s="10" t="s">
        <v>12</v>
      </c>
      <c r="B20" s="18" t="s">
        <v>48</v>
      </c>
      <c r="C20" s="19">
        <v>2</v>
      </c>
      <c r="D20" s="18" t="s">
        <v>46</v>
      </c>
      <c r="E20" s="19">
        <v>4</v>
      </c>
      <c r="F20" s="19">
        <v>1</v>
      </c>
      <c r="G20" s="19">
        <v>6</v>
      </c>
      <c r="H20" s="19">
        <v>0</v>
      </c>
      <c r="I20" s="19">
        <v>1</v>
      </c>
      <c r="J20" s="19">
        <f t="shared" si="0"/>
        <v>1</v>
      </c>
      <c r="K20" s="19">
        <f t="shared" si="1"/>
        <v>6</v>
      </c>
      <c r="L20" s="8">
        <f>AVERAGE(N20:AW20)</f>
        <v>3.5</v>
      </c>
      <c r="M20" s="20">
        <f t="shared" si="2"/>
        <v>1.707825127659933</v>
      </c>
      <c r="N20" s="11">
        <v>1</v>
      </c>
      <c r="O20" s="9">
        <v>2</v>
      </c>
      <c r="P20" s="9">
        <v>3</v>
      </c>
      <c r="Q20" s="9">
        <v>4</v>
      </c>
      <c r="R20" s="9">
        <v>5</v>
      </c>
      <c r="S20" s="9">
        <v>6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</row>
    <row r="21" spans="1:49">
      <c r="A21" s="10" t="s">
        <v>33</v>
      </c>
      <c r="B21" s="18" t="s">
        <v>49</v>
      </c>
      <c r="C21" s="19">
        <v>2</v>
      </c>
      <c r="D21" s="18" t="s">
        <v>45</v>
      </c>
      <c r="E21" s="19">
        <v>7</v>
      </c>
      <c r="F21" s="19">
        <v>1</v>
      </c>
      <c r="G21" s="19">
        <v>6</v>
      </c>
      <c r="H21" s="19">
        <v>1</v>
      </c>
      <c r="I21" s="19">
        <v>2</v>
      </c>
      <c r="J21" s="19">
        <f t="shared" si="0"/>
        <v>4</v>
      </c>
      <c r="K21" s="19">
        <f t="shared" si="1"/>
        <v>14</v>
      </c>
      <c r="L21" s="8">
        <f>AVERAGE(N21:AW21)</f>
        <v>9</v>
      </c>
      <c r="M21" s="20">
        <f t="shared" si="2"/>
        <v>2.4152294576982398</v>
      </c>
      <c r="N21" s="11">
        <v>4</v>
      </c>
      <c r="O21" s="9">
        <v>5</v>
      </c>
      <c r="P21" s="9">
        <v>6</v>
      </c>
      <c r="Q21" s="9">
        <v>7</v>
      </c>
      <c r="R21" s="9">
        <v>8</v>
      </c>
      <c r="S21" s="9">
        <v>9</v>
      </c>
      <c r="T21" s="10">
        <v>5</v>
      </c>
      <c r="U21" s="10">
        <v>6</v>
      </c>
      <c r="V21" s="10">
        <v>7</v>
      </c>
      <c r="W21" s="10">
        <v>8</v>
      </c>
      <c r="X21" s="10">
        <v>9</v>
      </c>
      <c r="Y21" s="10">
        <v>10</v>
      </c>
      <c r="Z21" s="10">
        <v>6</v>
      </c>
      <c r="AA21" s="10">
        <v>7</v>
      </c>
      <c r="AB21" s="10">
        <v>8</v>
      </c>
      <c r="AC21" s="10">
        <v>9</v>
      </c>
      <c r="AD21" s="10">
        <v>10</v>
      </c>
      <c r="AE21" s="10">
        <v>11</v>
      </c>
      <c r="AF21" s="10">
        <v>7</v>
      </c>
      <c r="AG21" s="10">
        <v>8</v>
      </c>
      <c r="AH21" s="10">
        <v>9</v>
      </c>
      <c r="AI21" s="10">
        <v>10</v>
      </c>
      <c r="AJ21" s="10">
        <v>11</v>
      </c>
      <c r="AK21" s="10">
        <v>12</v>
      </c>
      <c r="AL21" s="10">
        <v>8</v>
      </c>
      <c r="AM21" s="10">
        <v>9</v>
      </c>
      <c r="AN21" s="10">
        <v>10</v>
      </c>
      <c r="AO21" s="10">
        <v>11</v>
      </c>
      <c r="AP21" s="10">
        <v>12</v>
      </c>
      <c r="AQ21" s="10">
        <v>13</v>
      </c>
      <c r="AR21" s="10">
        <v>9</v>
      </c>
      <c r="AS21" s="10">
        <v>10</v>
      </c>
      <c r="AT21" s="10">
        <v>11</v>
      </c>
      <c r="AU21" s="10">
        <v>12</v>
      </c>
      <c r="AV21" s="10">
        <v>13</v>
      </c>
      <c r="AW21" s="10">
        <v>14</v>
      </c>
    </row>
    <row r="22" spans="1:49">
      <c r="A22" s="10" t="s">
        <v>19</v>
      </c>
      <c r="B22" s="18" t="s">
        <v>49</v>
      </c>
      <c r="C22" s="19">
        <v>2</v>
      </c>
      <c r="D22" s="18" t="s">
        <v>45</v>
      </c>
      <c r="E22" s="19">
        <v>2</v>
      </c>
      <c r="F22" s="19">
        <v>1</v>
      </c>
      <c r="G22" s="19">
        <v>3</v>
      </c>
      <c r="H22" s="19">
        <v>0</v>
      </c>
      <c r="I22" s="19">
        <v>3</v>
      </c>
      <c r="J22" s="19">
        <f t="shared" si="0"/>
        <v>3</v>
      </c>
      <c r="K22" s="19">
        <f t="shared" si="1"/>
        <v>9</v>
      </c>
      <c r="L22" s="8">
        <f>AVERAGE(N22:AW22)</f>
        <v>6</v>
      </c>
      <c r="M22" s="20">
        <f t="shared" si="2"/>
        <v>1.4142135623730951</v>
      </c>
      <c r="N22" s="11">
        <v>3</v>
      </c>
      <c r="O22" s="9">
        <v>4</v>
      </c>
      <c r="P22" s="9">
        <v>5</v>
      </c>
      <c r="Q22" s="10">
        <v>4</v>
      </c>
      <c r="R22" s="10">
        <v>5</v>
      </c>
      <c r="S22" s="10">
        <v>6</v>
      </c>
      <c r="T22" s="10">
        <v>5</v>
      </c>
      <c r="U22" s="10">
        <v>6</v>
      </c>
      <c r="V22" s="10">
        <v>7</v>
      </c>
      <c r="W22" s="10">
        <v>4</v>
      </c>
      <c r="X22" s="10">
        <v>5</v>
      </c>
      <c r="Y22" s="10">
        <v>6</v>
      </c>
      <c r="Z22" s="10">
        <v>5</v>
      </c>
      <c r="AA22" s="10">
        <v>6</v>
      </c>
      <c r="AB22" s="10">
        <v>7</v>
      </c>
      <c r="AC22" s="10">
        <v>6</v>
      </c>
      <c r="AD22" s="10">
        <v>7</v>
      </c>
      <c r="AE22" s="10">
        <v>8</v>
      </c>
      <c r="AF22" s="10">
        <v>5</v>
      </c>
      <c r="AG22" s="10">
        <v>6</v>
      </c>
      <c r="AH22" s="10">
        <v>7</v>
      </c>
      <c r="AI22" s="10">
        <v>6</v>
      </c>
      <c r="AJ22" s="10">
        <v>7</v>
      </c>
      <c r="AK22" s="10">
        <v>8</v>
      </c>
      <c r="AL22" s="10">
        <v>7</v>
      </c>
      <c r="AM22" s="10">
        <v>8</v>
      </c>
      <c r="AN22" s="10">
        <v>9</v>
      </c>
      <c r="AO22" s="10"/>
      <c r="AP22" s="10"/>
      <c r="AQ22" s="10"/>
      <c r="AR22" s="10"/>
      <c r="AS22" s="10"/>
      <c r="AT22" s="10"/>
      <c r="AU22" s="10"/>
      <c r="AV22" s="10"/>
      <c r="AW22" s="10"/>
    </row>
    <row r="23" spans="1:49">
      <c r="A23" s="10" t="s">
        <v>17</v>
      </c>
      <c r="B23" s="18" t="s">
        <v>49</v>
      </c>
      <c r="C23" s="19">
        <v>2</v>
      </c>
      <c r="D23" s="18" t="s">
        <v>45</v>
      </c>
      <c r="E23" s="19">
        <v>10</v>
      </c>
      <c r="F23" s="19">
        <v>1</v>
      </c>
      <c r="G23" s="19">
        <v>8</v>
      </c>
      <c r="H23" s="19">
        <v>2</v>
      </c>
      <c r="I23" s="19">
        <v>1</v>
      </c>
      <c r="J23" s="19">
        <f t="shared" si="0"/>
        <v>3</v>
      </c>
      <c r="K23" s="19">
        <f t="shared" si="1"/>
        <v>10</v>
      </c>
      <c r="L23" s="8">
        <f>AVERAGE(N23:AW23)</f>
        <v>6.5</v>
      </c>
      <c r="M23" s="20">
        <f t="shared" si="2"/>
        <v>2.2912878474779199</v>
      </c>
      <c r="N23" s="11">
        <v>3</v>
      </c>
      <c r="O23" s="9">
        <v>4</v>
      </c>
      <c r="P23" s="9">
        <v>5</v>
      </c>
      <c r="Q23" s="9">
        <v>6</v>
      </c>
      <c r="R23" s="9">
        <v>7</v>
      </c>
      <c r="S23" s="9">
        <v>8</v>
      </c>
      <c r="T23" s="9">
        <v>9</v>
      </c>
      <c r="U23" s="9">
        <v>10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</row>
    <row r="24" spans="1:49">
      <c r="A24" s="10" t="s">
        <v>18</v>
      </c>
      <c r="B24" s="18" t="s">
        <v>49</v>
      </c>
      <c r="C24" s="19">
        <v>2</v>
      </c>
      <c r="D24" s="18" t="s">
        <v>45</v>
      </c>
      <c r="E24" s="19">
        <v>5</v>
      </c>
      <c r="F24" s="19">
        <v>1</v>
      </c>
      <c r="G24" s="19">
        <v>8</v>
      </c>
      <c r="H24" s="19">
        <v>0</v>
      </c>
      <c r="I24" s="19">
        <v>1</v>
      </c>
      <c r="J24" s="19">
        <f t="shared" si="0"/>
        <v>1</v>
      </c>
      <c r="K24" s="19">
        <f t="shared" si="1"/>
        <v>8</v>
      </c>
      <c r="L24" s="8">
        <f>AVERAGE(N24:AW24)</f>
        <v>4.5</v>
      </c>
      <c r="M24" s="20">
        <f t="shared" si="2"/>
        <v>2.2912878474779199</v>
      </c>
      <c r="N24" s="11">
        <v>1</v>
      </c>
      <c r="O24" s="9">
        <v>2</v>
      </c>
      <c r="P24" s="9">
        <v>3</v>
      </c>
      <c r="Q24" s="9">
        <v>4</v>
      </c>
      <c r="R24" s="9">
        <v>5</v>
      </c>
      <c r="S24" s="9">
        <v>6</v>
      </c>
      <c r="T24" s="9">
        <v>7</v>
      </c>
      <c r="U24" s="9">
        <v>8</v>
      </c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</row>
    <row r="25" spans="1:49">
      <c r="A25" s="10" t="s">
        <v>16</v>
      </c>
      <c r="B25" s="18" t="s">
        <v>49</v>
      </c>
      <c r="C25" s="19">
        <v>2</v>
      </c>
      <c r="D25" s="18" t="s">
        <v>45</v>
      </c>
      <c r="E25" s="19">
        <v>7</v>
      </c>
      <c r="F25" s="19">
        <v>1</v>
      </c>
      <c r="G25" s="19">
        <v>6</v>
      </c>
      <c r="H25" s="19">
        <v>1</v>
      </c>
      <c r="I25" s="19">
        <v>2</v>
      </c>
      <c r="J25" s="19">
        <f t="shared" si="0"/>
        <v>4</v>
      </c>
      <c r="K25" s="19">
        <f t="shared" si="1"/>
        <v>14</v>
      </c>
      <c r="L25" s="8">
        <f>AVERAGE(N25:AW25)</f>
        <v>9</v>
      </c>
      <c r="M25" s="20">
        <f t="shared" si="2"/>
        <v>2.4152294576982398</v>
      </c>
      <c r="N25" s="11">
        <v>4</v>
      </c>
      <c r="O25" s="9">
        <v>5</v>
      </c>
      <c r="P25" s="9">
        <v>6</v>
      </c>
      <c r="Q25" s="9">
        <v>7</v>
      </c>
      <c r="R25" s="9">
        <v>8</v>
      </c>
      <c r="S25" s="9">
        <v>9</v>
      </c>
      <c r="T25" s="10">
        <v>5</v>
      </c>
      <c r="U25" s="10">
        <v>6</v>
      </c>
      <c r="V25" s="10">
        <v>7</v>
      </c>
      <c r="W25" s="10">
        <v>8</v>
      </c>
      <c r="X25" s="10">
        <v>9</v>
      </c>
      <c r="Y25" s="10">
        <v>10</v>
      </c>
      <c r="Z25" s="10">
        <v>6</v>
      </c>
      <c r="AA25" s="10">
        <v>7</v>
      </c>
      <c r="AB25" s="10">
        <v>8</v>
      </c>
      <c r="AC25" s="10">
        <v>9</v>
      </c>
      <c r="AD25" s="10">
        <v>10</v>
      </c>
      <c r="AE25" s="10">
        <v>11</v>
      </c>
      <c r="AF25" s="10">
        <v>7</v>
      </c>
      <c r="AG25" s="10">
        <v>8</v>
      </c>
      <c r="AH25" s="10">
        <v>9</v>
      </c>
      <c r="AI25" s="10">
        <v>10</v>
      </c>
      <c r="AJ25" s="10">
        <v>11</v>
      </c>
      <c r="AK25" s="10">
        <v>12</v>
      </c>
      <c r="AL25" s="10">
        <v>8</v>
      </c>
      <c r="AM25" s="10">
        <v>9</v>
      </c>
      <c r="AN25" s="10">
        <v>10</v>
      </c>
      <c r="AO25" s="10">
        <v>11</v>
      </c>
      <c r="AP25" s="10">
        <v>12</v>
      </c>
      <c r="AQ25" s="10">
        <v>13</v>
      </c>
      <c r="AR25" s="10">
        <v>9</v>
      </c>
      <c r="AS25" s="10">
        <v>10</v>
      </c>
      <c r="AT25" s="10">
        <v>11</v>
      </c>
      <c r="AU25" s="10">
        <v>12</v>
      </c>
      <c r="AV25" s="10">
        <v>13</v>
      </c>
      <c r="AW25" s="10">
        <v>14</v>
      </c>
    </row>
    <row r="26" spans="1:49">
      <c r="A26" s="10" t="s">
        <v>15</v>
      </c>
      <c r="B26" s="18" t="s">
        <v>49</v>
      </c>
      <c r="C26" s="19">
        <v>2</v>
      </c>
      <c r="D26" s="18" t="s">
        <v>45</v>
      </c>
      <c r="E26" s="19">
        <v>6</v>
      </c>
      <c r="F26" s="19">
        <v>1</v>
      </c>
      <c r="G26" s="19">
        <v>6</v>
      </c>
      <c r="H26" s="19">
        <v>0</v>
      </c>
      <c r="I26" s="19">
        <v>2</v>
      </c>
      <c r="J26" s="19">
        <f t="shared" si="0"/>
        <v>2</v>
      </c>
      <c r="K26" s="19">
        <f t="shared" si="1"/>
        <v>12</v>
      </c>
      <c r="L26" s="8">
        <f>AVERAGE(N26:AW26)</f>
        <v>7</v>
      </c>
      <c r="M26" s="20">
        <f t="shared" si="2"/>
        <v>2.4152294576982398</v>
      </c>
      <c r="N26" s="11">
        <v>2</v>
      </c>
      <c r="O26" s="9">
        <v>3</v>
      </c>
      <c r="P26" s="9">
        <v>4</v>
      </c>
      <c r="Q26" s="9">
        <v>5</v>
      </c>
      <c r="R26" s="9">
        <v>6</v>
      </c>
      <c r="S26" s="9">
        <v>7</v>
      </c>
      <c r="T26" s="10">
        <v>3</v>
      </c>
      <c r="U26" s="10">
        <v>4</v>
      </c>
      <c r="V26" s="10">
        <v>5</v>
      </c>
      <c r="W26" s="10">
        <v>6</v>
      </c>
      <c r="X26" s="10">
        <v>7</v>
      </c>
      <c r="Y26" s="10">
        <v>8</v>
      </c>
      <c r="Z26" s="10">
        <v>4</v>
      </c>
      <c r="AA26" s="10">
        <v>5</v>
      </c>
      <c r="AB26" s="10">
        <v>6</v>
      </c>
      <c r="AC26" s="10">
        <v>7</v>
      </c>
      <c r="AD26" s="10">
        <v>8</v>
      </c>
      <c r="AE26" s="10">
        <v>9</v>
      </c>
      <c r="AF26" s="10">
        <v>5</v>
      </c>
      <c r="AG26" s="10">
        <v>6</v>
      </c>
      <c r="AH26" s="10">
        <v>7</v>
      </c>
      <c r="AI26" s="10">
        <v>8</v>
      </c>
      <c r="AJ26" s="10">
        <v>9</v>
      </c>
      <c r="AK26" s="10">
        <v>10</v>
      </c>
      <c r="AL26" s="10">
        <v>6</v>
      </c>
      <c r="AM26" s="10">
        <v>7</v>
      </c>
      <c r="AN26" s="10">
        <v>8</v>
      </c>
      <c r="AO26" s="10">
        <v>9</v>
      </c>
      <c r="AP26" s="10">
        <v>10</v>
      </c>
      <c r="AQ26" s="10">
        <v>11</v>
      </c>
      <c r="AR26" s="10">
        <v>7</v>
      </c>
      <c r="AS26" s="10">
        <v>8</v>
      </c>
      <c r="AT26" s="10">
        <v>9</v>
      </c>
      <c r="AU26" s="10">
        <v>10</v>
      </c>
      <c r="AV26" s="10">
        <v>11</v>
      </c>
      <c r="AW26" s="10">
        <v>12</v>
      </c>
    </row>
    <row r="27" spans="1:49">
      <c r="A27" s="10" t="s">
        <v>20</v>
      </c>
      <c r="B27" s="18" t="s">
        <v>49</v>
      </c>
      <c r="C27" s="19">
        <v>2</v>
      </c>
      <c r="D27" s="18" t="s">
        <v>45</v>
      </c>
      <c r="E27" s="19">
        <v>6</v>
      </c>
      <c r="F27" s="19">
        <v>1</v>
      </c>
      <c r="G27" s="19">
        <v>4</v>
      </c>
      <c r="H27" s="19">
        <v>1</v>
      </c>
      <c r="I27" s="19">
        <v>1</v>
      </c>
      <c r="J27" s="19">
        <f t="shared" si="0"/>
        <v>2</v>
      </c>
      <c r="K27" s="19">
        <f t="shared" si="1"/>
        <v>5</v>
      </c>
      <c r="L27" s="8">
        <f>AVERAGE(N27:AW27)</f>
        <v>3.5</v>
      </c>
      <c r="M27" s="20">
        <f t="shared" si="2"/>
        <v>1.1180339887498949</v>
      </c>
      <c r="N27" s="11">
        <v>2</v>
      </c>
      <c r="O27" s="9">
        <v>3</v>
      </c>
      <c r="P27" s="9">
        <v>4</v>
      </c>
      <c r="Q27" s="9">
        <v>5</v>
      </c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</row>
    <row r="28" spans="1:49">
      <c r="A28" s="10" t="s">
        <v>7</v>
      </c>
      <c r="B28" s="18" t="s">
        <v>49</v>
      </c>
      <c r="C28" s="19">
        <v>2</v>
      </c>
      <c r="D28" s="18" t="s">
        <v>45</v>
      </c>
      <c r="E28" s="19">
        <v>4</v>
      </c>
      <c r="F28" s="19">
        <v>1</v>
      </c>
      <c r="G28" s="19">
        <v>6</v>
      </c>
      <c r="H28" s="19">
        <v>1</v>
      </c>
      <c r="I28" s="19">
        <v>1</v>
      </c>
      <c r="J28" s="19">
        <f t="shared" si="0"/>
        <v>2</v>
      </c>
      <c r="K28" s="19">
        <f t="shared" si="1"/>
        <v>7</v>
      </c>
      <c r="L28" s="8">
        <f>AVERAGE(N28:AW28)</f>
        <v>4.5</v>
      </c>
      <c r="M28" s="20">
        <f t="shared" si="2"/>
        <v>1.707825127659933</v>
      </c>
      <c r="N28" s="11">
        <v>2</v>
      </c>
      <c r="O28" s="9">
        <v>3</v>
      </c>
      <c r="P28" s="9">
        <v>4</v>
      </c>
      <c r="Q28" s="9">
        <v>5</v>
      </c>
      <c r="R28" s="9">
        <v>6</v>
      </c>
      <c r="S28" s="9">
        <v>7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</row>
    <row r="29" spans="1:49">
      <c r="A29" s="10" t="s">
        <v>34</v>
      </c>
      <c r="B29" s="18" t="s">
        <v>49</v>
      </c>
      <c r="C29" s="19">
        <v>2</v>
      </c>
      <c r="D29" s="18" t="s">
        <v>45</v>
      </c>
      <c r="E29" s="19">
        <v>2</v>
      </c>
      <c r="F29" s="19">
        <v>1</v>
      </c>
      <c r="G29" s="19">
        <v>4</v>
      </c>
      <c r="H29" s="19">
        <v>0</v>
      </c>
      <c r="I29" s="19">
        <v>2</v>
      </c>
      <c r="J29" s="19">
        <f t="shared" si="0"/>
        <v>2</v>
      </c>
      <c r="K29" s="19">
        <f t="shared" si="1"/>
        <v>8</v>
      </c>
      <c r="L29" s="8">
        <f>AVERAGE(N29:AW29)</f>
        <v>5</v>
      </c>
      <c r="M29" s="20">
        <f t="shared" si="2"/>
        <v>1.5811388300841898</v>
      </c>
      <c r="N29" s="11">
        <v>2</v>
      </c>
      <c r="O29" s="9">
        <v>3</v>
      </c>
      <c r="P29" s="9">
        <v>4</v>
      </c>
      <c r="Q29" s="9">
        <v>5</v>
      </c>
      <c r="R29" s="9">
        <v>3</v>
      </c>
      <c r="S29" s="9">
        <v>4</v>
      </c>
      <c r="T29" s="9">
        <v>5</v>
      </c>
      <c r="U29" s="9">
        <v>6</v>
      </c>
      <c r="V29" s="9">
        <v>4</v>
      </c>
      <c r="W29" s="9">
        <v>5</v>
      </c>
      <c r="X29" s="9">
        <v>6</v>
      </c>
      <c r="Y29" s="9">
        <v>7</v>
      </c>
      <c r="Z29" s="9">
        <v>5</v>
      </c>
      <c r="AA29" s="9">
        <v>6</v>
      </c>
      <c r="AB29" s="9">
        <v>7</v>
      </c>
      <c r="AC29" s="9">
        <v>8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</row>
  </sheetData>
  <mergeCells count="2">
    <mergeCell ref="F1:H1"/>
    <mergeCell ref="N1:AW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weapons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Kahz Maum</dc:creator>
  <cp:lastModifiedBy>Kahz Maum</cp:lastModifiedBy>
  <cp:lastPrinted>2014-07-26T02:38:51Z</cp:lastPrinted>
  <dcterms:created xsi:type="dcterms:W3CDTF">2014-07-25T02:18:35Z</dcterms:created>
  <dcterms:modified xsi:type="dcterms:W3CDTF">2014-07-26T05:34:58Z</dcterms:modified>
</cp:coreProperties>
</file>